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filterPrivacy="1" codeName="ThisWorkbook"/>
  <xr:revisionPtr revIDLastSave="0" documentId="13_ncr:1_{0CA8318B-761B-4A9D-A0F6-178930417CA7}" xr6:coauthVersionLast="47" xr6:coauthVersionMax="48" xr10:uidLastSave="{00000000-0000-0000-0000-000000000000}"/>
  <bookViews>
    <workbookView xWindow="-120" yWindow="-120" windowWidth="29040" windowHeight="15840" tabRatio="668" xr2:uid="{00000000-000D-0000-FFFF-FFFF00000000}"/>
  </bookViews>
  <sheets>
    <sheet name="5.API処理方式" sheetId="4" r:id="rId1"/>
    <sheet name="URL設計方針" sheetId="6" state="hidden" r:id="rId2"/>
    <sheet name="全体図" sheetId="5" state="hidden" r:id="rId3"/>
  </sheets>
  <definedNames>
    <definedName name="_xlnm.Print_Area" localSheetId="0">'5.API処理方式'!$A$1:$AI$792</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784" i="4" l="1"/>
  <c r="C770" i="4"/>
  <c r="C746" i="4"/>
  <c r="C712" i="4"/>
  <c r="C630" i="4"/>
  <c r="C553" i="4"/>
  <c r="C550" i="4"/>
  <c r="C536" i="4"/>
  <c r="C492" i="4"/>
  <c r="C454" i="4"/>
  <c r="C443" i="4"/>
  <c r="C415" i="4"/>
  <c r="D416" i="4" s="1"/>
  <c r="C382" i="4"/>
  <c r="C339" i="4"/>
  <c r="C307" i="4"/>
  <c r="C276" i="4"/>
  <c r="C233" i="4"/>
  <c r="C227" i="4"/>
  <c r="C178" i="4"/>
  <c r="C106" i="4"/>
  <c r="C37" i="4"/>
  <c r="C10" i="4"/>
  <c r="C7" i="4"/>
  <c r="D743" i="4"/>
  <c r="D720" i="4"/>
  <c r="D713" i="4"/>
  <c r="D424" i="4" l="1"/>
  <c r="D430" i="4"/>
  <c r="D440" i="4"/>
  <c r="D433" i="4"/>
  <c r="D747" i="4"/>
  <c r="D293" i="4"/>
  <c r="D340" i="4"/>
  <c r="D493" i="4"/>
  <c r="D150" i="4"/>
  <c r="D537" i="4"/>
  <c r="D684" i="4" l="1"/>
  <c r="D699" i="4"/>
  <c r="D679" i="4"/>
  <c r="D662" i="4"/>
  <c r="D657" i="4"/>
  <c r="D636" i="4"/>
  <c r="D632" i="4"/>
  <c r="D516" i="4"/>
  <c r="D162" i="4"/>
  <c r="D540" i="4"/>
  <c r="D298" i="4"/>
  <c r="D522" i="4"/>
  <c r="D519" i="4"/>
  <c r="D509" i="4"/>
  <c r="D496" i="4"/>
  <c r="D758" i="4"/>
  <c r="D120" i="4"/>
  <c r="D277" i="4"/>
  <c r="D525" i="4"/>
  <c r="D302" i="4"/>
  <c r="D349" i="4"/>
  <c r="D107" i="4"/>
  <c r="D469" i="4"/>
  <c r="D480" i="4"/>
  <c r="D455" i="4"/>
  <c r="D611" i="4"/>
  <c r="D603" i="4"/>
  <c r="D578" i="4"/>
  <c r="D554" i="4"/>
  <c r="D626" i="4"/>
  <c r="D622" i="4"/>
  <c r="D619" i="4"/>
  <c r="D563" i="4"/>
  <c r="D273" i="4"/>
  <c r="D253" i="4"/>
  <c r="D249" i="4"/>
  <c r="D238" i="4"/>
  <c r="D234" i="4"/>
  <c r="D406" i="4"/>
  <c r="D399" i="4"/>
  <c r="D383" i="4"/>
  <c r="D308" i="4"/>
  <c r="D322" i="4"/>
  <c r="D318" i="4"/>
  <c r="D192" i="4"/>
  <c r="D179" i="4"/>
</calcChain>
</file>

<file path=xl/sharedStrings.xml><?xml version="1.0" encoding="utf-8"?>
<sst xmlns="http://schemas.openxmlformats.org/spreadsheetml/2006/main" count="669" uniqueCount="616">
  <si>
    <t>プロジェクト名</t>
    <phoneticPr fontId="3"/>
  </si>
  <si>
    <t>XXXプロジェクト</t>
    <phoneticPr fontId="2"/>
  </si>
  <si>
    <t>工程</t>
    <rPh sb="0" eb="2">
      <t>コウテイ</t>
    </rPh>
    <phoneticPr fontId="5"/>
  </si>
  <si>
    <t>要件定義</t>
    <rPh sb="0" eb="2">
      <t>ヨウケン</t>
    </rPh>
    <rPh sb="2" eb="4">
      <t>テイギ</t>
    </rPh>
    <phoneticPr fontId="2"/>
  </si>
  <si>
    <t>作成</t>
    <phoneticPr fontId="5"/>
  </si>
  <si>
    <t>システム名</t>
  </si>
  <si>
    <t>成果物名</t>
    <phoneticPr fontId="5"/>
  </si>
  <si>
    <t>アプリケーション方式設計書</t>
  </si>
  <si>
    <t>変更</t>
    <phoneticPr fontId="5"/>
  </si>
  <si>
    <t>サブシステム名</t>
  </si>
  <si>
    <t>確認</t>
    <phoneticPr fontId="5"/>
  </si>
  <si>
    <t>処理方式概要</t>
    <rPh sb="0" eb="2">
      <t>ショリ</t>
    </rPh>
    <rPh sb="2" eb="4">
      <t>ホウシキ</t>
    </rPh>
    <rPh sb="4" eb="6">
      <t>ガイヨウ</t>
    </rPh>
    <phoneticPr fontId="2"/>
  </si>
  <si>
    <t>内容</t>
    <rPh sb="0" eb="2">
      <t>ナイヨウ</t>
    </rPh>
    <phoneticPr fontId="2"/>
  </si>
  <si>
    <t>責務配置</t>
    <rPh sb="0" eb="2">
      <t>セキム</t>
    </rPh>
    <rPh sb="2" eb="4">
      <t>ハイチ</t>
    </rPh>
    <phoneticPr fontId="2"/>
  </si>
  <si>
    <t>特に業務処理に関連する要素は3階層にレイヤー分けを行い、各構成要素とレイヤーの関係も併せて記載する。</t>
    <rPh sb="0" eb="1">
      <t>トク</t>
    </rPh>
    <rPh sb="2" eb="4">
      <t>ギョウム</t>
    </rPh>
    <rPh sb="4" eb="6">
      <t>ショリ</t>
    </rPh>
    <rPh sb="7" eb="9">
      <t>カンレン</t>
    </rPh>
    <rPh sb="11" eb="13">
      <t>ヨウソ</t>
    </rPh>
    <rPh sb="15" eb="17">
      <t>カイソウ</t>
    </rPh>
    <rPh sb="22" eb="23">
      <t>ワ</t>
    </rPh>
    <rPh sb="25" eb="26">
      <t>オコナ</t>
    </rPh>
    <rPh sb="28" eb="29">
      <t>カク</t>
    </rPh>
    <rPh sb="29" eb="31">
      <t>コウセイ</t>
    </rPh>
    <rPh sb="31" eb="33">
      <t>ヨウソ</t>
    </rPh>
    <rPh sb="39" eb="41">
      <t>カンケイ</t>
    </rPh>
    <rPh sb="42" eb="43">
      <t>アワ</t>
    </rPh>
    <rPh sb="45" eb="47">
      <t>キサイ</t>
    </rPh>
    <phoneticPr fontId="2"/>
  </si>
  <si>
    <t>それぞれの主要な役割は、以下の通り。</t>
    <rPh sb="5" eb="7">
      <t>シュヨウ</t>
    </rPh>
    <rPh sb="8" eb="10">
      <t>ヤクワリ</t>
    </rPh>
    <rPh sb="12" eb="14">
      <t>イカ</t>
    </rPh>
    <rPh sb="15" eb="16">
      <t>トオ</t>
    </rPh>
    <phoneticPr fontId="2"/>
  </si>
  <si>
    <t>レイヤー名</t>
    <rPh sb="4" eb="5">
      <t>メイ</t>
    </rPh>
    <phoneticPr fontId="2"/>
  </si>
  <si>
    <t>要素名</t>
    <rPh sb="0" eb="2">
      <t>ヨウソ</t>
    </rPh>
    <rPh sb="2" eb="3">
      <t>メイ</t>
    </rPh>
    <phoneticPr fontId="2"/>
  </si>
  <si>
    <t>役割</t>
    <rPh sb="0" eb="2">
      <t>ヤクワリ</t>
    </rPh>
    <phoneticPr fontId="2"/>
  </si>
  <si>
    <t>プレゼンテーション層</t>
    <rPh sb="9" eb="10">
      <t>ソウ</t>
    </rPh>
    <phoneticPr fontId="2"/>
  </si>
  <si>
    <t>Request</t>
    <phoneticPr fontId="2"/>
  </si>
  <si>
    <t>Response</t>
    <phoneticPr fontId="2"/>
  </si>
  <si>
    <t>サービス層</t>
    <rPh sb="4" eb="5">
      <t>ソウ</t>
    </rPh>
    <phoneticPr fontId="2"/>
  </si>
  <si>
    <t>Service</t>
    <phoneticPr fontId="5"/>
  </si>
  <si>
    <t>業務処理を実装する</t>
    <rPh sb="0" eb="2">
      <t>ギョウム</t>
    </rPh>
    <rPh sb="2" eb="4">
      <t>ショリ</t>
    </rPh>
    <rPh sb="5" eb="7">
      <t>ジッソウ</t>
    </rPh>
    <phoneticPr fontId="2"/>
  </si>
  <si>
    <t>Dto</t>
    <phoneticPr fontId="2"/>
  </si>
  <si>
    <t>データアクセス層</t>
    <rPh sb="7" eb="8">
      <t>ソウ</t>
    </rPh>
    <phoneticPr fontId="2"/>
  </si>
  <si>
    <t>Mapper</t>
    <phoneticPr fontId="2"/>
  </si>
  <si>
    <t>SQLを実行するためのインターフェース</t>
    <rPh sb="4" eb="6">
      <t>ジッコウ</t>
    </rPh>
    <phoneticPr fontId="2"/>
  </si>
  <si>
    <t>Mapper XML(SQL)</t>
    <phoneticPr fontId="2"/>
  </si>
  <si>
    <t>Mapper経由で実行するSQLを定義する</t>
    <rPh sb="6" eb="8">
      <t>ケイユ</t>
    </rPh>
    <rPh sb="9" eb="11">
      <t>ジッコウ</t>
    </rPh>
    <rPh sb="17" eb="19">
      <t>テイギ</t>
    </rPh>
    <phoneticPr fontId="2"/>
  </si>
  <si>
    <t>Model</t>
    <phoneticPr fontId="2"/>
  </si>
  <si>
    <t>データベースのテーブルのレコードや、クエリの結果を表す</t>
    <rPh sb="22" eb="24">
      <t>ケッカ</t>
    </rPh>
    <rPh sb="25" eb="26">
      <t>アラワ</t>
    </rPh>
    <phoneticPr fontId="2"/>
  </si>
  <si>
    <t>-</t>
    <phoneticPr fontId="2"/>
  </si>
  <si>
    <t>Properties</t>
    <phoneticPr fontId="2"/>
  </si>
  <si>
    <t>取引単位で作成するプロパティファイル(設定)の情報を保持する</t>
    <rPh sb="0" eb="2">
      <t>トリヒキ</t>
    </rPh>
    <rPh sb="2" eb="4">
      <t>タンイ</t>
    </rPh>
    <rPh sb="5" eb="7">
      <t>サクセイ</t>
    </rPh>
    <rPh sb="19" eb="21">
      <t>セッテイ</t>
    </rPh>
    <rPh sb="23" eb="25">
      <t>ジョウホウ</t>
    </rPh>
    <rPh sb="26" eb="28">
      <t>ホジ</t>
    </rPh>
    <phoneticPr fontId="2"/>
  </si>
  <si>
    <t>Config</t>
    <phoneticPr fontId="2"/>
  </si>
  <si>
    <t>Propertiesに設定情報をロードするように定義し、他のクラスから</t>
    <rPh sb="11" eb="13">
      <t>セッテイ</t>
    </rPh>
    <rPh sb="13" eb="15">
      <t>ジョウホウ</t>
    </rPh>
    <rPh sb="24" eb="26">
      <t>テイギ</t>
    </rPh>
    <rPh sb="28" eb="29">
      <t>タ</t>
    </rPh>
    <phoneticPr fontId="2"/>
  </si>
  <si>
    <t>利用できるようにセットアップを行う</t>
    <rPh sb="15" eb="16">
      <t>オコナ</t>
    </rPh>
    <phoneticPr fontId="2"/>
  </si>
  <si>
    <t>具体的な実装方法や詳細については【開発ガイド】にて記載する。</t>
    <rPh sb="0" eb="3">
      <t>グタイテキ</t>
    </rPh>
    <rPh sb="4" eb="6">
      <t>ジッソウ</t>
    </rPh>
    <rPh sb="6" eb="8">
      <t>ホウホウ</t>
    </rPh>
    <rPh sb="9" eb="11">
      <t>ショウサイ</t>
    </rPh>
    <rPh sb="17" eb="19">
      <t>カイハツ</t>
    </rPh>
    <rPh sb="25" eb="27">
      <t>キサイ</t>
    </rPh>
    <phoneticPr fontId="2"/>
  </si>
  <si>
    <t>レイヤーを跨ぐデータの授受については、上位レイヤーのオブジェクトをそのまま下位レイヤーに渡すのではなく、上位レイヤーのデータを</t>
    <rPh sb="5" eb="6">
      <t>マタ</t>
    </rPh>
    <rPh sb="11" eb="13">
      <t>ジュジュ</t>
    </rPh>
    <rPh sb="19" eb="21">
      <t>ジョウイ</t>
    </rPh>
    <rPh sb="37" eb="39">
      <t>カイ</t>
    </rPh>
    <rPh sb="44" eb="45">
      <t>ワタ</t>
    </rPh>
    <rPh sb="52" eb="54">
      <t>ジョウイ</t>
    </rPh>
    <phoneticPr fontId="2"/>
  </si>
  <si>
    <t>URL設計</t>
    <rPh sb="3" eb="5">
      <t>セッケイ</t>
    </rPh>
    <phoneticPr fontId="2"/>
  </si>
  <si>
    <t>ルーティング</t>
    <phoneticPr fontId="2"/>
  </si>
  <si>
    <t>ルーティングの機能を用いて実現する。</t>
    <rPh sb="7" eb="9">
      <t>キノウ</t>
    </rPh>
    <rPh sb="10" eb="11">
      <t>モチ</t>
    </rPh>
    <rPh sb="13" eb="15">
      <t>ジツゲン</t>
    </rPh>
    <phoneticPr fontId="2"/>
  </si>
  <si>
    <t>※ URLの構成要素のうち、アプリケーションで制御できるのはパス以降の部分となるため、本節ではこちらの設計方針を記載する</t>
    <rPh sb="6" eb="8">
      <t>コウセイ</t>
    </rPh>
    <rPh sb="8" eb="10">
      <t>ヨウソ</t>
    </rPh>
    <rPh sb="23" eb="25">
      <t>セイギョ</t>
    </rPh>
    <rPh sb="32" eb="34">
      <t>イコウ</t>
    </rPh>
    <rPh sb="35" eb="37">
      <t>ブブン</t>
    </rPh>
    <rPh sb="43" eb="45">
      <t>ホンセツ</t>
    </rPh>
    <rPh sb="51" eb="53">
      <t>セッケイ</t>
    </rPh>
    <rPh sb="53" eb="55">
      <t>ホウシン</t>
    </rPh>
    <rPh sb="56" eb="58">
      <t>キサイ</t>
    </rPh>
    <phoneticPr fontId="2"/>
  </si>
  <si>
    <t>URL設計方針</t>
    <rPh sb="3" eb="5">
      <t>セッケイ</t>
    </rPh>
    <rPh sb="5" eb="7">
      <t>ホウシン</t>
    </rPh>
    <phoneticPr fontId="2"/>
  </si>
  <si>
    <t>アプリケーションで制御できるパス部分は、以下のような要素に分解して整理、設計する。</t>
    <rPh sb="9" eb="11">
      <t>セイギョ</t>
    </rPh>
    <rPh sb="16" eb="18">
      <t>ブブン</t>
    </rPh>
    <rPh sb="20" eb="22">
      <t>イカ</t>
    </rPh>
    <rPh sb="26" eb="28">
      <t>ヨウソ</t>
    </rPh>
    <rPh sb="29" eb="31">
      <t>ブンカイ</t>
    </rPh>
    <rPh sb="33" eb="35">
      <t>セイリ</t>
    </rPh>
    <rPh sb="36" eb="38">
      <t>セッケイ</t>
    </rPh>
    <phoneticPr fontId="2"/>
  </si>
  <si>
    <t>要素</t>
    <rPh sb="0" eb="2">
      <t>ヨウソ</t>
    </rPh>
    <phoneticPr fontId="2"/>
  </si>
  <si>
    <t>(1)</t>
    <phoneticPr fontId="2"/>
  </si>
  <si>
    <t>&lt;コンテキストパス&gt;</t>
    <phoneticPr fontId="2"/>
  </si>
  <si>
    <t>(2)</t>
    <phoneticPr fontId="2"/>
  </si>
  <si>
    <t>(3)</t>
    <phoneticPr fontId="2"/>
  </si>
  <si>
    <t>(4)</t>
    <phoneticPr fontId="2"/>
  </si>
  <si>
    <t>(5)</t>
    <phoneticPr fontId="2"/>
  </si>
  <si>
    <t>HTTPメソッド</t>
    <phoneticPr fontId="2"/>
  </si>
  <si>
    <t>HTTPメソッドの使い分けは、以下の方針とする。</t>
    <rPh sb="9" eb="10">
      <t>ツカ</t>
    </rPh>
    <rPh sb="11" eb="12">
      <t>ワ</t>
    </rPh>
    <rPh sb="15" eb="17">
      <t>イカ</t>
    </rPh>
    <rPh sb="18" eb="20">
      <t>ホウシン</t>
    </rPh>
    <phoneticPr fontId="2"/>
  </si>
  <si>
    <t>方針</t>
    <rPh sb="0" eb="2">
      <t>ホウシン</t>
    </rPh>
    <phoneticPr fontId="2"/>
  </si>
  <si>
    <t>GET</t>
    <phoneticPr fontId="2"/>
  </si>
  <si>
    <t>POST</t>
    <phoneticPr fontId="2"/>
  </si>
  <si>
    <t>情報の取得</t>
    <rPh sb="0" eb="2">
      <t>ジョウホウ</t>
    </rPh>
    <rPh sb="3" eb="5">
      <t>シュトク</t>
    </rPh>
    <phoneticPr fontId="2"/>
  </si>
  <si>
    <t>情報の登録</t>
    <rPh sb="0" eb="2">
      <t>ジョウホウ</t>
    </rPh>
    <rPh sb="3" eb="5">
      <t>トウロク</t>
    </rPh>
    <phoneticPr fontId="2"/>
  </si>
  <si>
    <t>PUT</t>
    <phoneticPr fontId="2"/>
  </si>
  <si>
    <t>情報の更新</t>
    <rPh sb="0" eb="2">
      <t>ジョウホウ</t>
    </rPh>
    <rPh sb="3" eb="5">
      <t>コウシン</t>
    </rPh>
    <phoneticPr fontId="2"/>
  </si>
  <si>
    <t>DELETE</t>
    <phoneticPr fontId="2"/>
  </si>
  <si>
    <t>情報の削除</t>
    <rPh sb="0" eb="2">
      <t>ジョウホウ</t>
    </rPh>
    <rPh sb="3" eb="5">
      <t>サクジョ</t>
    </rPh>
    <phoneticPr fontId="2"/>
  </si>
  <si>
    <t>HTTPステータスコード</t>
    <phoneticPr fontId="2"/>
  </si>
  <si>
    <t>HTTPの仕様に則り、以下の意味で使い分けを行う。</t>
    <rPh sb="5" eb="7">
      <t>シヨウ</t>
    </rPh>
    <rPh sb="8" eb="9">
      <t>ノット</t>
    </rPh>
    <rPh sb="11" eb="13">
      <t>イカ</t>
    </rPh>
    <rPh sb="14" eb="16">
      <t>イミ</t>
    </rPh>
    <rPh sb="17" eb="18">
      <t>ツカ</t>
    </rPh>
    <rPh sb="19" eb="20">
      <t>ワ</t>
    </rPh>
    <rPh sb="22" eb="23">
      <t>オコナ</t>
    </rPh>
    <phoneticPr fontId="2"/>
  </si>
  <si>
    <t>意味</t>
    <rPh sb="0" eb="2">
      <t>イミ</t>
    </rPh>
    <phoneticPr fontId="2"/>
  </si>
  <si>
    <t>200～299</t>
    <phoneticPr fontId="2"/>
  </si>
  <si>
    <t>成功を表す</t>
    <rPh sb="0" eb="2">
      <t>セイコウ</t>
    </rPh>
    <rPh sb="3" eb="4">
      <t>アラワ</t>
    </rPh>
    <phoneticPr fontId="2"/>
  </si>
  <si>
    <t>300～399</t>
    <phoneticPr fontId="2"/>
  </si>
  <si>
    <t>リダイレクトを表す</t>
    <rPh sb="7" eb="8">
      <t>アラワ</t>
    </rPh>
    <phoneticPr fontId="2"/>
  </si>
  <si>
    <t>400～499</t>
    <phoneticPr fontId="2"/>
  </si>
  <si>
    <t>クライアント側のエラーを表す</t>
    <rPh sb="6" eb="7">
      <t>ガワ</t>
    </rPh>
    <rPh sb="12" eb="13">
      <t>アラワ</t>
    </rPh>
    <phoneticPr fontId="2"/>
  </si>
  <si>
    <t>500～599</t>
    <phoneticPr fontId="2"/>
  </si>
  <si>
    <t>サーバ側のエラーを表す</t>
    <rPh sb="3" eb="4">
      <t>ガワ</t>
    </rPh>
    <rPh sb="9" eb="10">
      <t>アラワ</t>
    </rPh>
    <phoneticPr fontId="2"/>
  </si>
  <si>
    <t>(データベース接続エラー、予期しないエラーなど)</t>
    <rPh sb="7" eb="9">
      <t>セツゾク</t>
    </rPh>
    <rPh sb="13" eb="15">
      <t>ヨキ</t>
    </rPh>
    <phoneticPr fontId="2"/>
  </si>
  <si>
    <t>基本的には個々の機能でHTTPステータスコードを意識した実装を行うことはないが、HTTPステータスコードを明示的に設定する必要が</t>
    <rPh sb="0" eb="3">
      <t>キホンテキ</t>
    </rPh>
    <rPh sb="5" eb="7">
      <t>ココ</t>
    </rPh>
    <rPh sb="8" eb="10">
      <t>キノウ</t>
    </rPh>
    <rPh sb="24" eb="26">
      <t>イシキ</t>
    </rPh>
    <rPh sb="28" eb="30">
      <t>ジッソウ</t>
    </rPh>
    <rPh sb="31" eb="32">
      <t>オコナ</t>
    </rPh>
    <rPh sb="53" eb="56">
      <t>メイジテキ</t>
    </rPh>
    <rPh sb="57" eb="59">
      <t>セッテイ</t>
    </rPh>
    <rPh sb="61" eb="63">
      <t>ヒツヨウ</t>
    </rPh>
    <phoneticPr fontId="2"/>
  </si>
  <si>
    <t>ある場合は、上記規則に従った設計および実装を行う方針とする。</t>
    <rPh sb="2" eb="4">
      <t>バアイ</t>
    </rPh>
    <rPh sb="6" eb="8">
      <t>ジョウキ</t>
    </rPh>
    <rPh sb="8" eb="10">
      <t>キソク</t>
    </rPh>
    <rPh sb="11" eb="12">
      <t>シタガ</t>
    </rPh>
    <rPh sb="14" eb="16">
      <t>セッケイ</t>
    </rPh>
    <rPh sb="19" eb="21">
      <t>ジッソウ</t>
    </rPh>
    <rPh sb="22" eb="23">
      <t>オコナ</t>
    </rPh>
    <rPh sb="24" eb="26">
      <t>ホウシン</t>
    </rPh>
    <phoneticPr fontId="2"/>
  </si>
  <si>
    <t>エラー処理</t>
    <rPh sb="3" eb="5">
      <t>ショリ</t>
    </rPh>
    <phoneticPr fontId="2"/>
  </si>
  <si>
    <t>エラーハンドリング方針</t>
    <rPh sb="9" eb="11">
      <t>ホウシン</t>
    </rPh>
    <phoneticPr fontId="2"/>
  </si>
  <si>
    <t>アプリケーション内では様々なエラーが発生することが考えられるが、その中でも業務的なエラーと業務仕様として想定していないシステム的な</t>
    <rPh sb="8" eb="9">
      <t>ナイ</t>
    </rPh>
    <rPh sb="11" eb="13">
      <t>サマザマ</t>
    </rPh>
    <rPh sb="18" eb="20">
      <t>ハッセイ</t>
    </rPh>
    <rPh sb="25" eb="26">
      <t>カンガ</t>
    </rPh>
    <rPh sb="34" eb="35">
      <t>ナカ</t>
    </rPh>
    <rPh sb="37" eb="40">
      <t>ギョウムテキ</t>
    </rPh>
    <rPh sb="45" eb="47">
      <t>ギョウム</t>
    </rPh>
    <rPh sb="47" eb="49">
      <t>シヨウ</t>
    </rPh>
    <rPh sb="52" eb="54">
      <t>ソウテイ</t>
    </rPh>
    <rPh sb="63" eb="64">
      <t>テキ</t>
    </rPh>
    <phoneticPr fontId="2"/>
  </si>
  <si>
    <t>エラーに大別される。また、業務的なエラーの中でも認証・認可に関わるものは方針が異なるので、別の分類として扱う。</t>
    <rPh sb="4" eb="6">
      <t>タイベツ</t>
    </rPh>
    <rPh sb="13" eb="16">
      <t>ギョウムテキ</t>
    </rPh>
    <rPh sb="21" eb="22">
      <t>ナカ</t>
    </rPh>
    <rPh sb="24" eb="26">
      <t>ニンショウ</t>
    </rPh>
    <rPh sb="27" eb="29">
      <t>ニンカ</t>
    </rPh>
    <rPh sb="30" eb="31">
      <t>カカ</t>
    </rPh>
    <rPh sb="36" eb="38">
      <t>ホウシン</t>
    </rPh>
    <rPh sb="39" eb="40">
      <t>コト</t>
    </rPh>
    <rPh sb="45" eb="46">
      <t>ベツ</t>
    </rPh>
    <rPh sb="47" eb="49">
      <t>ブンルイ</t>
    </rPh>
    <rPh sb="52" eb="53">
      <t>アツカ</t>
    </rPh>
    <phoneticPr fontId="2"/>
  </si>
  <si>
    <t>分類</t>
    <rPh sb="0" eb="2">
      <t>ブンルイ</t>
    </rPh>
    <phoneticPr fontId="2"/>
  </si>
  <si>
    <t>業務エラー</t>
    <rPh sb="0" eb="2">
      <t>ギョウム</t>
    </rPh>
    <phoneticPr fontId="2"/>
  </si>
  <si>
    <t>認証・認可エラー</t>
    <rPh sb="0" eb="2">
      <t>ニンショウ</t>
    </rPh>
    <rPh sb="3" eb="5">
      <t>ニンカ</t>
    </rPh>
    <phoneticPr fontId="2"/>
  </si>
  <si>
    <t>システムエラー</t>
    <phoneticPr fontId="2"/>
  </si>
  <si>
    <t>単項目精査エラー</t>
  </si>
  <si>
    <t>項目間精査エラー</t>
  </si>
  <si>
    <t>排他エラー</t>
  </si>
  <si>
    <t>{</t>
    <phoneticPr fontId="2"/>
  </si>
  <si>
    <t>"faultCode": "障害コード",</t>
    <rPh sb="14" eb="16">
      <t>ショウガイ</t>
    </rPh>
    <phoneticPr fontId="2"/>
  </si>
  <si>
    <t>"messages": [</t>
    <phoneticPr fontId="2"/>
  </si>
  <si>
    <t>"エラーメッセージ",</t>
    <phoneticPr fontId="2"/>
  </si>
  <si>
    <t>"エラーメッセージ"</t>
    <phoneticPr fontId="2"/>
  </si>
  <si>
    <t>…</t>
    <phoneticPr fontId="2"/>
  </si>
  <si>
    <t>]</t>
    <phoneticPr fontId="2"/>
  </si>
  <si>
    <t>}</t>
    <phoneticPr fontId="2"/>
  </si>
  <si>
    <t>入力値精査</t>
    <rPh sb="0" eb="3">
      <t>ニュウリョクチ</t>
    </rPh>
    <rPh sb="3" eb="5">
      <t>セイサ</t>
    </rPh>
    <phoneticPr fontId="2"/>
  </si>
  <si>
    <t>入力値精査の実現方式</t>
    <rPh sb="0" eb="3">
      <t>ニュウリョクチ</t>
    </rPh>
    <rPh sb="3" eb="5">
      <t>セイサ</t>
    </rPh>
    <rPh sb="6" eb="8">
      <t>ジツゲン</t>
    </rPh>
    <rPh sb="8" eb="10">
      <t>ホウシキ</t>
    </rPh>
    <phoneticPr fontId="2"/>
  </si>
  <si>
    <t>入力値精査には、Javaのバリデーションの標準仕様であるBean Validationの仕組みを使用する。</t>
    <rPh sb="0" eb="3">
      <t>ニュウリョクチ</t>
    </rPh>
    <rPh sb="3" eb="5">
      <t>セイサ</t>
    </rPh>
    <rPh sb="21" eb="23">
      <t>ヒョウジュン</t>
    </rPh>
    <rPh sb="23" eb="25">
      <t>シヨウ</t>
    </rPh>
    <rPh sb="44" eb="46">
      <t>シク</t>
    </rPh>
    <rPh sb="48" eb="50">
      <t>シヨウ</t>
    </rPh>
    <phoneticPr fontId="2"/>
  </si>
  <si>
    <t>Bean Validationの実装としては、Spring Frameworkに組み込まれているHibernate Validatorを用いる。</t>
    <rPh sb="16" eb="18">
      <t>ジッソウ</t>
    </rPh>
    <rPh sb="40" eb="41">
      <t>ク</t>
    </rPh>
    <rPh sb="42" eb="43">
      <t>コ</t>
    </rPh>
    <rPh sb="68" eb="69">
      <t>モチ</t>
    </rPh>
    <phoneticPr fontId="2"/>
  </si>
  <si>
    <t>入力値精査の種類</t>
    <phoneticPr fontId="2"/>
  </si>
  <si>
    <t>入力値精査には、以下の種類がある。</t>
    <rPh sb="8" eb="10">
      <t>イカ</t>
    </rPh>
    <phoneticPr fontId="2"/>
  </si>
  <si>
    <t>精査の種類</t>
    <phoneticPr fontId="2"/>
  </si>
  <si>
    <t>概要</t>
  </si>
  <si>
    <t>単項目精査</t>
    <phoneticPr fontId="2"/>
  </si>
  <si>
    <t>必須、桁数など、属性値単独の精査。</t>
    <phoneticPr fontId="2"/>
  </si>
  <si>
    <t>項目間精査</t>
    <phoneticPr fontId="2"/>
  </si>
  <si>
    <t>データベースを使用した存在チェックやセッション情報との整合性チェックなど。</t>
    <rPh sb="11" eb="13">
      <t>ソンザイ</t>
    </rPh>
    <rPh sb="23" eb="25">
      <t>ジョウホウ</t>
    </rPh>
    <rPh sb="27" eb="30">
      <t>セイゴウセイ</t>
    </rPh>
    <phoneticPr fontId="2"/>
  </si>
  <si>
    <t>完結しない精査</t>
    <phoneticPr fontId="2"/>
  </si>
  <si>
    <t>入力値精査対象</t>
    <rPh sb="5" eb="7">
      <t>タイショウ</t>
    </rPh>
    <phoneticPr fontId="2"/>
  </si>
  <si>
    <t>クライアントや外部システムから送信されるすべてのデータをサーバサイドで入力値精査する。</t>
    <rPh sb="35" eb="38">
      <t>ニュウリョクチ</t>
    </rPh>
    <rPh sb="38" eb="40">
      <t>セイサ</t>
    </rPh>
    <phoneticPr fontId="2"/>
  </si>
  <si>
    <t>単項目精査の実現方式</t>
    <phoneticPr fontId="2"/>
  </si>
  <si>
    <t>単項目精査は、Bean Validationで精査を行う。</t>
    <rPh sb="23" eb="25">
      <t>セイサ</t>
    </rPh>
    <rPh sb="26" eb="27">
      <t>オコナ</t>
    </rPh>
    <phoneticPr fontId="2"/>
  </si>
  <si>
    <t>単項目精査ルールは共通コンポーネント（アノテーション）として実装し、各機能で利用する。</t>
    <rPh sb="30" eb="32">
      <t>ジッソウ</t>
    </rPh>
    <rPh sb="35" eb="37">
      <t>キノウ</t>
    </rPh>
    <rPh sb="38" eb="40">
      <t>リヨウ</t>
    </rPh>
    <phoneticPr fontId="2"/>
  </si>
  <si>
    <t>項目間精査の実現方式</t>
    <phoneticPr fontId="2"/>
  </si>
  <si>
    <t>項目間精査は、Bean Validationで精査を行う。</t>
    <rPh sb="22" eb="24">
      <t>セイサ</t>
    </rPh>
    <rPh sb="25" eb="26">
      <t>オコナ</t>
    </rPh>
    <phoneticPr fontId="2"/>
  </si>
  <si>
    <t>単項目精査と項目間精査の実行順序は保証されず、単項目精査を実行する前に項目間精査が実行される場合があり得る。</t>
    <rPh sb="0" eb="2">
      <t>コウモク</t>
    </rPh>
    <rPh sb="2" eb="4">
      <t>セイサ</t>
    </rPh>
    <rPh sb="5" eb="7">
      <t>コウモク</t>
    </rPh>
    <rPh sb="7" eb="8">
      <t>カン</t>
    </rPh>
    <rPh sb="8" eb="10">
      <t>セイサ</t>
    </rPh>
    <rPh sb="11" eb="15">
      <t>ジッコウジュンジョ</t>
    </rPh>
    <rPh sb="16" eb="18">
      <t>ホショウ</t>
    </rPh>
    <rPh sb="22" eb="25">
      <t>タンコウ</t>
    </rPh>
    <rPh sb="25" eb="27">
      <t>セイサ</t>
    </rPh>
    <rPh sb="28" eb="30">
      <t>ジッコウ</t>
    </rPh>
    <rPh sb="32" eb="33">
      <t>マエ</t>
    </rPh>
    <rPh sb="34" eb="37">
      <t>コウ</t>
    </rPh>
    <rPh sb="37" eb="39">
      <t>セイサ</t>
    </rPh>
    <rPh sb="40" eb="42">
      <t>ジッコウ</t>
    </rPh>
    <rPh sb="45" eb="47">
      <t>バアイ</t>
    </rPh>
    <rPh sb="50" eb="51">
      <t>エ</t>
    </rPh>
    <phoneticPr fontId="2"/>
  </si>
  <si>
    <t>業務ロジックの途中で項目間精査を行いたい場合は、個別に精査ロジックを業務ロジック内に組み込む。</t>
    <rPh sb="0" eb="1">
      <t>ギョウ</t>
    </rPh>
    <phoneticPr fontId="2"/>
  </si>
  <si>
    <t>個々の機能で精査ロジックを業務ロジックに実装し、チェックを行う。</t>
    <rPh sb="0" eb="1">
      <t>ココ</t>
    </rPh>
    <rPh sb="2" eb="4">
      <t>キノウ</t>
    </rPh>
    <rPh sb="28" eb="29">
      <t>オコナ</t>
    </rPh>
    <phoneticPr fontId="2"/>
  </si>
  <si>
    <t>エラーメッセージ</t>
    <phoneticPr fontId="2"/>
  </si>
  <si>
    <t>入力値精査の結果、エラーとなった場合のメッセージは「メッセージ管理」と同じ仕組みで管理する。</t>
    <rPh sb="0" eb="2">
      <t>ニュウリョク</t>
    </rPh>
    <rPh sb="2" eb="3">
      <t>アタイ</t>
    </rPh>
    <rPh sb="3" eb="5">
      <t>セイサ</t>
    </rPh>
    <rPh sb="6" eb="8">
      <t>ケッカ</t>
    </rPh>
    <rPh sb="16" eb="18">
      <t>バアイ</t>
    </rPh>
    <rPh sb="31" eb="33">
      <t>カンリ</t>
    </rPh>
    <rPh sb="35" eb="36">
      <t>オナ</t>
    </rPh>
    <rPh sb="37" eb="39">
      <t>シク</t>
    </rPh>
    <rPh sb="41" eb="43">
      <t>カンリ</t>
    </rPh>
    <phoneticPr fontId="2"/>
  </si>
  <si>
    <t>スコープ管理</t>
    <rPh sb="4" eb="6">
      <t>カンリ</t>
    </rPh>
    <phoneticPr fontId="2"/>
  </si>
  <si>
    <t>スコープの種類</t>
    <rPh sb="5" eb="7">
      <t>シュルイ</t>
    </rPh>
    <phoneticPr fontId="2"/>
  </si>
  <si>
    <t>アプリケーション内部でデータやインスタンスを保持する概念として、スコープと呼ばれるものがある。この仕組みは、アプリケーションサーバに</t>
    <rPh sb="8" eb="10">
      <t>ナイブ</t>
    </rPh>
    <rPh sb="22" eb="24">
      <t>ホジ</t>
    </rPh>
    <rPh sb="26" eb="28">
      <t>ガイネン</t>
    </rPh>
    <rPh sb="37" eb="38">
      <t>ヨ</t>
    </rPh>
    <rPh sb="49" eb="51">
      <t>シク</t>
    </rPh>
    <phoneticPr fontId="2"/>
  </si>
  <si>
    <t>よって基本的な機能が提供され、さらにSpring Frameworkによっても活用される。</t>
    <rPh sb="3" eb="6">
      <t>キホンテキ</t>
    </rPh>
    <rPh sb="7" eb="9">
      <t>キノウ</t>
    </rPh>
    <rPh sb="10" eb="12">
      <t>テイキョウ</t>
    </rPh>
    <rPh sb="39" eb="41">
      <t>カツヨウ</t>
    </rPh>
    <phoneticPr fontId="2"/>
  </si>
  <si>
    <t>スコープには、以下の3種類がある。</t>
    <rPh sb="7" eb="9">
      <t>イカ</t>
    </rPh>
    <rPh sb="11" eb="13">
      <t>シュルイ</t>
    </rPh>
    <phoneticPr fontId="2"/>
  </si>
  <si>
    <t>種類</t>
    <rPh sb="0" eb="2">
      <t>シュルイ</t>
    </rPh>
    <phoneticPr fontId="2"/>
  </si>
  <si>
    <t>説明</t>
    <rPh sb="0" eb="2">
      <t>セツメイ</t>
    </rPh>
    <phoneticPr fontId="2"/>
  </si>
  <si>
    <t>リクエストスコープ</t>
    <phoneticPr fontId="2"/>
  </si>
  <si>
    <t>HTTPのリクエスト単位で有効なスコープ。リクエストが終了すると破棄される。</t>
    <rPh sb="10" eb="12">
      <t>タンイ</t>
    </rPh>
    <rPh sb="13" eb="15">
      <t>ユウコウ</t>
    </rPh>
    <rPh sb="27" eb="29">
      <t>シュウリョウ</t>
    </rPh>
    <rPh sb="32" eb="34">
      <t>ハキ</t>
    </rPh>
    <phoneticPr fontId="2"/>
  </si>
  <si>
    <t>セッションスコープ</t>
    <phoneticPr fontId="2"/>
  </si>
  <si>
    <t>アプリケーションスコープ</t>
    <phoneticPr fontId="2"/>
  </si>
  <si>
    <t>サーブレットの起動単位で有効なスコープ。Webアプリケーションが終了するまで有効。</t>
    <rPh sb="7" eb="9">
      <t>キドウ</t>
    </rPh>
    <rPh sb="9" eb="11">
      <t>タンイ</t>
    </rPh>
    <rPh sb="12" eb="14">
      <t>ユウコウ</t>
    </rPh>
    <rPh sb="32" eb="34">
      <t>シュウリョウ</t>
    </rPh>
    <rPh sb="38" eb="40">
      <t>ユウコウ</t>
    </rPh>
    <phoneticPr fontId="2"/>
  </si>
  <si>
    <t>リクエストスコープ、セッションスコープ、アプリケーションスコープの順に生存期間が長くなる。</t>
    <rPh sb="33" eb="34">
      <t>ジュン</t>
    </rPh>
    <rPh sb="35" eb="37">
      <t>セイゾン</t>
    </rPh>
    <rPh sb="37" eb="39">
      <t>キカン</t>
    </rPh>
    <rPh sb="40" eb="41">
      <t>ナガ</t>
    </rPh>
    <phoneticPr fontId="2"/>
  </si>
  <si>
    <t>なお、Spring Frameworkで管理されるインスタンスのスコープには上記以外の種類も存在するが、Spring Frameworkで管理するインスタンスで</t>
    <rPh sb="20" eb="22">
      <t>カンリ</t>
    </rPh>
    <rPh sb="38" eb="40">
      <t>ジョウキ</t>
    </rPh>
    <rPh sb="40" eb="42">
      <t>イガイ</t>
    </rPh>
    <rPh sb="43" eb="45">
      <t>シュルイ</t>
    </rPh>
    <rPh sb="46" eb="48">
      <t>ソンザイ</t>
    </rPh>
    <rPh sb="69" eb="71">
      <t>カンリ</t>
    </rPh>
    <phoneticPr fontId="2"/>
  </si>
  <si>
    <t>使用するスコープの多数はシングルトンスコープとなるため、本節では特にデータを保持する用途を焦点にして記載する。</t>
    <rPh sb="0" eb="2">
      <t>シヨウ</t>
    </rPh>
    <rPh sb="9" eb="11">
      <t>タスウ</t>
    </rPh>
    <rPh sb="28" eb="30">
      <t>ホンセツ</t>
    </rPh>
    <rPh sb="32" eb="33">
      <t>トク</t>
    </rPh>
    <rPh sb="38" eb="40">
      <t>ホジ</t>
    </rPh>
    <rPh sb="42" eb="44">
      <t>ヨウト</t>
    </rPh>
    <rPh sb="45" eb="47">
      <t>ショウテン</t>
    </rPh>
    <rPh sb="50" eb="52">
      <t>キサイ</t>
    </rPh>
    <phoneticPr fontId="2"/>
  </si>
  <si>
    <t>HTTPのリクエスト単位で有効なスコープで、Spring Frameworkが隠ぺいするため、直接リクエストスコープに登録するような操作を行うことは</t>
    <rPh sb="10" eb="12">
      <t>タンイ</t>
    </rPh>
    <rPh sb="13" eb="15">
      <t>ユウコウ</t>
    </rPh>
    <rPh sb="39" eb="40">
      <t>イン</t>
    </rPh>
    <rPh sb="47" eb="49">
      <t>チョクセツ</t>
    </rPh>
    <phoneticPr fontId="2"/>
  </si>
  <si>
    <t>少ないが、アプリケーションが最も頻繁に使用するスコープとなる。</t>
    <rPh sb="14" eb="15">
      <t>モット</t>
    </rPh>
    <rPh sb="16" eb="18">
      <t>ヒンパン</t>
    </rPh>
    <rPh sb="19" eb="21">
      <t>シヨウ</t>
    </rPh>
    <phoneticPr fontId="2"/>
  </si>
  <si>
    <t>サーブレットの起動単位で有効なスコープで、最もライフサイクルの長いスコープとなる。</t>
    <rPh sb="21" eb="22">
      <t>モット</t>
    </rPh>
    <rPh sb="31" eb="32">
      <t>ナガ</t>
    </rPh>
    <phoneticPr fontId="2"/>
  </si>
  <si>
    <t>本システムでは、アプリケーションでこのスコープは使用しない方針とする。</t>
    <rPh sb="0" eb="1">
      <t>ホン</t>
    </rPh>
    <rPh sb="24" eb="26">
      <t>シヨウ</t>
    </rPh>
    <rPh sb="29" eb="31">
      <t>ホウシン</t>
    </rPh>
    <phoneticPr fontId="2"/>
  </si>
  <si>
    <t>データアクセス</t>
    <phoneticPr fontId="2"/>
  </si>
  <si>
    <t>データベース接続管理方針</t>
    <rPh sb="6" eb="8">
      <t>セツゾク</t>
    </rPh>
    <rPh sb="8" eb="10">
      <t>カンリ</t>
    </rPh>
    <rPh sb="10" eb="12">
      <t>ホウシン</t>
    </rPh>
    <phoneticPr fontId="2"/>
  </si>
  <si>
    <t>データベースへの接続確立はコストの高い処理となるため、コネクションプールを使用する方針とする。</t>
    <rPh sb="8" eb="10">
      <t>セツゾク</t>
    </rPh>
    <rPh sb="10" eb="12">
      <t>カクリツ</t>
    </rPh>
    <rPh sb="17" eb="18">
      <t>タカ</t>
    </rPh>
    <rPh sb="19" eb="21">
      <t>ショリ</t>
    </rPh>
    <rPh sb="37" eb="39">
      <t>シヨウ</t>
    </rPh>
    <rPh sb="41" eb="43">
      <t>ホウシン</t>
    </rPh>
    <phoneticPr fontId="2"/>
  </si>
  <si>
    <t>コネクションプールを実現する機能としては、Spring Bootに組み込まれているHikariCPを使用する。</t>
    <rPh sb="10" eb="12">
      <t>ジツゲン</t>
    </rPh>
    <rPh sb="14" eb="16">
      <t>キノウ</t>
    </rPh>
    <rPh sb="33" eb="34">
      <t>ク</t>
    </rPh>
    <rPh sb="35" eb="36">
      <t>コ</t>
    </rPh>
    <rPh sb="50" eb="52">
      <t>シヨウ</t>
    </rPh>
    <phoneticPr fontId="2"/>
  </si>
  <si>
    <t>アプリケーションが使用するデータベース接続は、コネクションプールから取得して行い、独自にデータベース接続を行わないものとする。</t>
    <rPh sb="9" eb="11">
      <t>シヨウ</t>
    </rPh>
    <rPh sb="19" eb="21">
      <t>セツゾク</t>
    </rPh>
    <rPh sb="34" eb="36">
      <t>シュトク</t>
    </rPh>
    <rPh sb="38" eb="39">
      <t>オコナ</t>
    </rPh>
    <rPh sb="41" eb="43">
      <t>ドクジ</t>
    </rPh>
    <rPh sb="50" eb="52">
      <t>セツゾク</t>
    </rPh>
    <rPh sb="53" eb="54">
      <t>オコナ</t>
    </rPh>
    <phoneticPr fontId="2"/>
  </si>
  <si>
    <t>また、本システムではデータアクセスにMyBatisを使用するが、Spring Bootと組み合わせることによりコネクションプールからの接続取得および</t>
    <rPh sb="3" eb="4">
      <t>ホン</t>
    </rPh>
    <rPh sb="26" eb="28">
      <t>シヨウ</t>
    </rPh>
    <rPh sb="44" eb="45">
      <t>ク</t>
    </rPh>
    <rPh sb="46" eb="47">
      <t>ア</t>
    </rPh>
    <rPh sb="67" eb="69">
      <t>セツゾク</t>
    </rPh>
    <rPh sb="69" eb="71">
      <t>シュトク</t>
    </rPh>
    <phoneticPr fontId="2"/>
  </si>
  <si>
    <t>SQL定義方針</t>
    <rPh sb="3" eb="5">
      <t>テイギ</t>
    </rPh>
    <rPh sb="5" eb="7">
      <t>ホウシン</t>
    </rPh>
    <phoneticPr fontId="2"/>
  </si>
  <si>
    <t>本システムでは、O/R マッパーとしてMyBatisを採用している。MyBatisではSQLの定義方法が複数あるが、品質の均一化や保守性の観点から</t>
    <rPh sb="0" eb="1">
      <t>ホン</t>
    </rPh>
    <rPh sb="27" eb="29">
      <t>サイヨウ</t>
    </rPh>
    <rPh sb="47" eb="49">
      <t>テイギ</t>
    </rPh>
    <rPh sb="49" eb="51">
      <t>ホウホウ</t>
    </rPh>
    <rPh sb="52" eb="54">
      <t>フクスウ</t>
    </rPh>
    <rPh sb="58" eb="60">
      <t>ヒンシツ</t>
    </rPh>
    <rPh sb="61" eb="64">
      <t>キンイツカ</t>
    </rPh>
    <rPh sb="65" eb="68">
      <t>ホシュセイ</t>
    </rPh>
    <rPh sb="69" eb="71">
      <t>カンテン</t>
    </rPh>
    <phoneticPr fontId="2"/>
  </si>
  <si>
    <t>定義方法は統一した方が好ましい。本システムでは、MyBatisにおけるSQLの定義方法としてMapper XMLファイルを使用する方針とする。</t>
    <rPh sb="0" eb="2">
      <t>テイギ</t>
    </rPh>
    <rPh sb="2" eb="4">
      <t>ホウホウ</t>
    </rPh>
    <rPh sb="5" eb="7">
      <t>トウイツ</t>
    </rPh>
    <rPh sb="9" eb="10">
      <t>ホウ</t>
    </rPh>
    <rPh sb="11" eb="12">
      <t>コノ</t>
    </rPh>
    <rPh sb="16" eb="17">
      <t>ホン</t>
    </rPh>
    <rPh sb="39" eb="41">
      <t>テイギ</t>
    </rPh>
    <rPh sb="41" eb="43">
      <t>ホウホウ</t>
    </rPh>
    <rPh sb="61" eb="63">
      <t>シヨウ</t>
    </rPh>
    <rPh sb="65" eb="67">
      <t>ホウシン</t>
    </rPh>
    <phoneticPr fontId="2"/>
  </si>
  <si>
    <t>採番方式</t>
    <rPh sb="0" eb="2">
      <t>サイバン</t>
    </rPh>
    <rPh sb="2" eb="4">
      <t>ホウシキ</t>
    </rPh>
    <phoneticPr fontId="2"/>
  </si>
  <si>
    <t>本システム内で独自に発番する必要のあるIDに対する要件は、以下のとおりである。</t>
    <rPh sb="0" eb="1">
      <t>ホン</t>
    </rPh>
    <rPh sb="5" eb="6">
      <t>ナイ</t>
    </rPh>
    <rPh sb="7" eb="9">
      <t>ドクジ</t>
    </rPh>
    <rPh sb="10" eb="12">
      <t>ハツバン</t>
    </rPh>
    <rPh sb="14" eb="16">
      <t>ヒツヨウ</t>
    </rPh>
    <rPh sb="22" eb="23">
      <t>タイ</t>
    </rPh>
    <rPh sb="25" eb="27">
      <t>ヨウケン</t>
    </rPh>
    <rPh sb="29" eb="31">
      <t>イカ</t>
    </rPh>
    <phoneticPr fontId="2"/>
  </si>
  <si>
    <t>特定の機能内でユニークであること</t>
    <rPh sb="0" eb="2">
      <t>トクテイ</t>
    </rPh>
    <rPh sb="3" eb="5">
      <t>キノウ</t>
    </rPh>
    <rPh sb="5" eb="6">
      <t>ナイ</t>
    </rPh>
    <phoneticPr fontId="2"/>
  </si>
  <si>
    <t>特定の機能内での想定発番数は、数千万のオーダーである</t>
    <rPh sb="0" eb="2">
      <t>トクテイ</t>
    </rPh>
    <rPh sb="3" eb="5">
      <t>キノウ</t>
    </rPh>
    <rPh sb="5" eb="6">
      <t>ナイ</t>
    </rPh>
    <rPh sb="8" eb="10">
      <t>ソウテイ</t>
    </rPh>
    <rPh sb="10" eb="12">
      <t>ハツバン</t>
    </rPh>
    <rPh sb="12" eb="13">
      <t>スウ</t>
    </rPh>
    <rPh sb="15" eb="18">
      <t>スウセンマン</t>
    </rPh>
    <phoneticPr fontId="2"/>
  </si>
  <si>
    <t>また、IDはユニークであることを担保できていればよく、抜け番は許容する。</t>
    <rPh sb="16" eb="18">
      <t>タンポ</t>
    </rPh>
    <rPh sb="27" eb="28">
      <t>ヌ</t>
    </rPh>
    <rPh sb="29" eb="30">
      <t>バン</t>
    </rPh>
    <rPh sb="31" eb="33">
      <t>キョヨウ</t>
    </rPh>
    <phoneticPr fontId="2"/>
  </si>
  <si>
    <t>このため、本システムでの採番方式としては以下とする。</t>
    <rPh sb="5" eb="6">
      <t>ホン</t>
    </rPh>
    <rPh sb="12" eb="14">
      <t>サイバン</t>
    </rPh>
    <rPh sb="14" eb="16">
      <t>ホウシキ</t>
    </rPh>
    <rPh sb="20" eb="22">
      <t>イカ</t>
    </rPh>
    <phoneticPr fontId="2"/>
  </si>
  <si>
    <t>理由</t>
    <rPh sb="0" eb="2">
      <t>リユウ</t>
    </rPh>
    <phoneticPr fontId="2"/>
  </si>
  <si>
    <t>PostgreSQLのserialデータ型を使用した採番</t>
    <rPh sb="20" eb="21">
      <t>カタ</t>
    </rPh>
    <rPh sb="22" eb="24">
      <t>シヨウ</t>
    </rPh>
    <rPh sb="26" eb="28">
      <t>サイバン</t>
    </rPh>
    <phoneticPr fontId="2"/>
  </si>
  <si>
    <t>本システムにおける採番要件を満たすことができ、実装および管理コストも低いため。</t>
    <rPh sb="0" eb="1">
      <t>ホン</t>
    </rPh>
    <rPh sb="9" eb="11">
      <t>サイバン</t>
    </rPh>
    <rPh sb="11" eb="13">
      <t>ヨウケン</t>
    </rPh>
    <rPh sb="14" eb="15">
      <t>ミ</t>
    </rPh>
    <rPh sb="23" eb="25">
      <t>ジッソウ</t>
    </rPh>
    <rPh sb="28" eb="30">
      <t>カンリ</t>
    </rPh>
    <rPh sb="34" eb="35">
      <t>ヒク</t>
    </rPh>
    <phoneticPr fontId="2"/>
  </si>
  <si>
    <t>serial型は4バイトの整数のため、1～2147483647(21憶）の範囲で発番が可能。</t>
    <rPh sb="6" eb="7">
      <t>ガタ</t>
    </rPh>
    <rPh sb="13" eb="15">
      <t>セイスウ</t>
    </rPh>
    <rPh sb="34" eb="35">
      <t>オク</t>
    </rPh>
    <rPh sb="37" eb="39">
      <t>ハンイ</t>
    </rPh>
    <rPh sb="40" eb="42">
      <t>ハツバン</t>
    </rPh>
    <rPh sb="43" eb="45">
      <t>カノウ</t>
    </rPh>
    <phoneticPr fontId="2"/>
  </si>
  <si>
    <t>トランザクション管理</t>
    <rPh sb="8" eb="10">
      <t>カンリ</t>
    </rPh>
    <phoneticPr fontId="2"/>
  </si>
  <si>
    <t>トランザクション管理方針</t>
    <rPh sb="8" eb="10">
      <t>カンリ</t>
    </rPh>
    <rPh sb="10" eb="12">
      <t>ホウシン</t>
    </rPh>
    <phoneticPr fontId="2"/>
  </si>
  <si>
    <t>本システムにおけるトランザクション管理は、Spring Frameworkの宣言的トランザクションを使用して実現する方針とする。</t>
    <rPh sb="0" eb="1">
      <t>ホン</t>
    </rPh>
    <rPh sb="17" eb="19">
      <t>カンリ</t>
    </rPh>
    <rPh sb="38" eb="40">
      <t>センゲン</t>
    </rPh>
    <rPh sb="40" eb="41">
      <t>テキ</t>
    </rPh>
    <rPh sb="50" eb="52">
      <t>シヨウ</t>
    </rPh>
    <rPh sb="54" eb="56">
      <t>ジツゲン</t>
    </rPh>
    <rPh sb="58" eb="60">
      <t>ホウシン</t>
    </rPh>
    <phoneticPr fontId="2"/>
  </si>
  <si>
    <t>Spring Frameworkの宣言的トランザクションはトランザクション境界となるクラスおよびメソッドに@Transactionalアノテーションを</t>
    <rPh sb="17" eb="19">
      <t>センゲン</t>
    </rPh>
    <rPh sb="19" eb="20">
      <t>テキ</t>
    </rPh>
    <rPh sb="37" eb="39">
      <t>キョウカイ</t>
    </rPh>
    <phoneticPr fontId="2"/>
  </si>
  <si>
    <t>付与することで自動的に適用される。</t>
    <rPh sb="0" eb="2">
      <t>フヨ</t>
    </rPh>
    <rPh sb="7" eb="10">
      <t>ジドウテキ</t>
    </rPh>
    <rPh sb="11" eb="13">
      <t>テキヨウ</t>
    </rPh>
    <phoneticPr fontId="2"/>
  </si>
  <si>
    <t>アプリケーション内でコミットおよびロールバックの処理を個々に実装すると、コミットやロールバックの記述漏れといったリスクを埋め込む</t>
    <rPh sb="8" eb="9">
      <t>ナイ</t>
    </rPh>
    <rPh sb="24" eb="26">
      <t>ショリ</t>
    </rPh>
    <rPh sb="27" eb="29">
      <t>ココ</t>
    </rPh>
    <rPh sb="30" eb="32">
      <t>ジッソウ</t>
    </rPh>
    <rPh sb="48" eb="50">
      <t>キジュツ</t>
    </rPh>
    <rPh sb="50" eb="51">
      <t>モ</t>
    </rPh>
    <rPh sb="60" eb="61">
      <t>ウ</t>
    </rPh>
    <rPh sb="62" eb="63">
      <t>コ</t>
    </rPh>
    <phoneticPr fontId="2"/>
  </si>
  <si>
    <t>それ以外の方法ではトランザクション管理を行わないものとする。</t>
    <rPh sb="2" eb="4">
      <t>イガイ</t>
    </rPh>
    <rPh sb="5" eb="7">
      <t>ホウホウ</t>
    </rPh>
    <rPh sb="17" eb="19">
      <t>カンリ</t>
    </rPh>
    <rPh sb="20" eb="21">
      <t>オコナ</t>
    </rPh>
    <phoneticPr fontId="2"/>
  </si>
  <si>
    <t>トランザクション境界</t>
    <rPh sb="8" eb="10">
      <t>キョウカイ</t>
    </rPh>
    <phoneticPr fontId="2"/>
  </si>
  <si>
    <t>入りと出がトランザクションの範囲として作用する。これをトランザクション境界と呼ぶ。</t>
    <rPh sb="0" eb="1">
      <t>イ</t>
    </rPh>
    <rPh sb="3" eb="4">
      <t>デ</t>
    </rPh>
    <rPh sb="14" eb="16">
      <t>ハンイ</t>
    </rPh>
    <rPh sb="19" eb="21">
      <t>サヨウ</t>
    </rPh>
    <phoneticPr fontId="2"/>
  </si>
  <si>
    <t>トランザクション境界はSpring Frameworkで管理されているインスタンスであれば適用可能だが、本システムではトランザクション境界となる</t>
    <rPh sb="8" eb="10">
      <t>キョウカイ</t>
    </rPh>
    <rPh sb="28" eb="30">
      <t>カンリ</t>
    </rPh>
    <rPh sb="45" eb="47">
      <t>テキヨウ</t>
    </rPh>
    <rPh sb="47" eb="49">
      <t>カノウ</t>
    </rPh>
    <rPh sb="52" eb="53">
      <t>ホン</t>
    </rPh>
    <rPh sb="67" eb="69">
      <t>キョウカイ</t>
    </rPh>
    <phoneticPr fontId="2"/>
  </si>
  <si>
    <t>クラスを限定することで保守性および可読性、トランザクションの管理のしやすさの向上を目指す。</t>
    <rPh sb="4" eb="6">
      <t>ゲンテイ</t>
    </rPh>
    <rPh sb="11" eb="14">
      <t>ホシュセイ</t>
    </rPh>
    <rPh sb="17" eb="20">
      <t>カドクセイ</t>
    </rPh>
    <rPh sb="30" eb="32">
      <t>カンリ</t>
    </rPh>
    <rPh sb="38" eb="40">
      <t>コウジョウ</t>
    </rPh>
    <rPh sb="41" eb="43">
      <t>メザ</t>
    </rPh>
    <phoneticPr fontId="2"/>
  </si>
  <si>
    <t>本システムでは、Serviceクラスのメソッドに対して@Transactionalアノテーションを付与し、トランザクション境界とする方針とする。</t>
    <rPh sb="0" eb="1">
      <t>ホン</t>
    </rPh>
    <rPh sb="24" eb="25">
      <t>タイ</t>
    </rPh>
    <rPh sb="49" eb="51">
      <t>フヨ</t>
    </rPh>
    <rPh sb="61" eb="63">
      <t>キョウカイ</t>
    </rPh>
    <rPh sb="66" eb="68">
      <t>ホウシン</t>
    </rPh>
    <phoneticPr fontId="2"/>
  </si>
  <si>
    <t>以下にトランザクション制御のイメージを記載する。</t>
    <rPh sb="0" eb="2">
      <t>イカ</t>
    </rPh>
    <rPh sb="11" eb="13">
      <t>セイギョ</t>
    </rPh>
    <rPh sb="19" eb="21">
      <t>キサイ</t>
    </rPh>
    <phoneticPr fontId="2"/>
  </si>
  <si>
    <t>排他制御</t>
    <rPh sb="0" eb="2">
      <t>ハイタ</t>
    </rPh>
    <rPh sb="2" eb="4">
      <t>セイギョ</t>
    </rPh>
    <phoneticPr fontId="2"/>
  </si>
  <si>
    <t>排他制御方針</t>
    <rPh sb="0" eb="2">
      <t>ハイタ</t>
    </rPh>
    <rPh sb="2" eb="4">
      <t>セイギョ</t>
    </rPh>
    <rPh sb="4" eb="6">
      <t>ホウシン</t>
    </rPh>
    <phoneticPr fontId="2"/>
  </si>
  <si>
    <t>楽観的ロックは、更新対象のテーブルに排他制御用としてバージョンカラムを設け、更新時にバージョンが変わっていないことを確認し、</t>
    <rPh sb="0" eb="3">
      <t>ラッカンテキ</t>
    </rPh>
    <phoneticPr fontId="2"/>
  </si>
  <si>
    <t>変更されていた場合は他の処理で更新されたとして処理を中止する方法である。明示的なロックを取得する必要はないが、更新が競合した場合は</t>
    <rPh sb="0" eb="2">
      <t>ヘンコウ</t>
    </rPh>
    <rPh sb="7" eb="9">
      <t>バアイ</t>
    </rPh>
    <rPh sb="10" eb="11">
      <t>タ</t>
    </rPh>
    <rPh sb="12" eb="14">
      <t>ショリ</t>
    </rPh>
    <rPh sb="15" eb="17">
      <t>コウシン</t>
    </rPh>
    <rPh sb="23" eb="25">
      <t>ショリ</t>
    </rPh>
    <rPh sb="24" eb="25">
      <t>リ</t>
    </rPh>
    <rPh sb="30" eb="32">
      <t>ホウホウ</t>
    </rPh>
    <rPh sb="36" eb="39">
      <t>メイジテキ</t>
    </rPh>
    <rPh sb="55" eb="57">
      <t>コウシン</t>
    </rPh>
    <rPh sb="58" eb="60">
      <t>キョウゴウ</t>
    </rPh>
    <rPh sb="62" eb="64">
      <t>バアイ</t>
    </rPh>
    <phoneticPr fontId="2"/>
  </si>
  <si>
    <t>ユーザに対して操作の失敗を通知することになる。正常に更新できた場合は、バージョンカラムの値をインクリメントする。</t>
    <rPh sb="4" eb="5">
      <t>タイ</t>
    </rPh>
    <rPh sb="7" eb="9">
      <t>ソウサ</t>
    </rPh>
    <rPh sb="10" eb="12">
      <t>シッパイ</t>
    </rPh>
    <rPh sb="13" eb="15">
      <t>ツウチ</t>
    </rPh>
    <rPh sb="23" eb="25">
      <t>セイジョウ</t>
    </rPh>
    <rPh sb="26" eb="28">
      <t>コウシン</t>
    </rPh>
    <rPh sb="31" eb="33">
      <t>バアイ</t>
    </rPh>
    <rPh sb="44" eb="45">
      <t>アタイ</t>
    </rPh>
    <phoneticPr fontId="2"/>
  </si>
  <si>
    <t>なお、楽観的ロックの取得単位としては、競合の可能性がある更新処理で、最も単位の大きい単位に着目して取得すること。</t>
    <rPh sb="3" eb="6">
      <t>ラッカンテキ</t>
    </rPh>
    <rPh sb="10" eb="12">
      <t>シュトク</t>
    </rPh>
    <rPh sb="12" eb="14">
      <t>タンイ</t>
    </rPh>
    <rPh sb="19" eb="21">
      <t>キョウゴウ</t>
    </rPh>
    <rPh sb="22" eb="25">
      <t>カノウセイ</t>
    </rPh>
    <rPh sb="28" eb="30">
      <t>コウシン</t>
    </rPh>
    <rPh sb="30" eb="32">
      <t>ショリ</t>
    </rPh>
    <rPh sb="34" eb="35">
      <t>モット</t>
    </rPh>
    <rPh sb="36" eb="38">
      <t>タンイ</t>
    </rPh>
    <rPh sb="39" eb="40">
      <t>オオ</t>
    </rPh>
    <rPh sb="42" eb="44">
      <t>タンイ</t>
    </rPh>
    <rPh sb="45" eb="47">
      <t>チャクモク</t>
    </rPh>
    <rPh sb="49" eb="51">
      <t>シュトク</t>
    </rPh>
    <phoneticPr fontId="2"/>
  </si>
  <si>
    <t>※親子関係のあるテーブルを一括で更新する場合は、親テーブル側のレコードが排他制御の単位となる</t>
    <rPh sb="1" eb="3">
      <t>オヤコ</t>
    </rPh>
    <rPh sb="3" eb="5">
      <t>カンケイ</t>
    </rPh>
    <rPh sb="13" eb="15">
      <t>イッカツ</t>
    </rPh>
    <rPh sb="16" eb="18">
      <t>コウシン</t>
    </rPh>
    <rPh sb="20" eb="22">
      <t>バアイ</t>
    </rPh>
    <rPh sb="24" eb="25">
      <t>オヤ</t>
    </rPh>
    <rPh sb="29" eb="30">
      <t>ガワ</t>
    </rPh>
    <rPh sb="36" eb="38">
      <t>ハイタ</t>
    </rPh>
    <rPh sb="38" eb="40">
      <t>セイギョ</t>
    </rPh>
    <rPh sb="41" eb="43">
      <t>タンイ</t>
    </rPh>
    <phoneticPr fontId="2"/>
  </si>
  <si>
    <t>楽観的ロック実現方式</t>
    <rPh sb="0" eb="3">
      <t>ラッカンテキ</t>
    </rPh>
    <rPh sb="6" eb="8">
      <t>ジツゲン</t>
    </rPh>
    <rPh sb="8" eb="10">
      <t>ホウシキ</t>
    </rPh>
    <phoneticPr fontId="2"/>
  </si>
  <si>
    <t>各SQL内にバージョンカラムの取得、競合検出、インクリメントを行う定義を実装する必要がある。</t>
    <rPh sb="0" eb="1">
      <t>カク</t>
    </rPh>
    <rPh sb="4" eb="5">
      <t>ナイ</t>
    </rPh>
    <rPh sb="15" eb="17">
      <t>シュトク</t>
    </rPh>
    <rPh sb="18" eb="20">
      <t>キョウゴウ</t>
    </rPh>
    <rPh sb="20" eb="22">
      <t>ケンシュツ</t>
    </rPh>
    <rPh sb="31" eb="32">
      <t>オコナ</t>
    </rPh>
    <rPh sb="33" eb="35">
      <t>テイギ</t>
    </rPh>
    <rPh sb="36" eb="38">
      <t>ジッソウ</t>
    </rPh>
    <rPh sb="40" eb="42">
      <t>ヒツヨウ</t>
    </rPh>
    <phoneticPr fontId="2"/>
  </si>
  <si>
    <t>また、競合を検出した際の例外送出も各SQL実行タイミングで個別に実装する必要がある。</t>
    <rPh sb="3" eb="5">
      <t>キョウゴウ</t>
    </rPh>
    <rPh sb="6" eb="8">
      <t>ケンシュツ</t>
    </rPh>
    <rPh sb="10" eb="11">
      <t>サイ</t>
    </rPh>
    <rPh sb="12" eb="14">
      <t>レイガイ</t>
    </rPh>
    <rPh sb="14" eb="16">
      <t>ソウシュツ</t>
    </rPh>
    <rPh sb="17" eb="18">
      <t>カク</t>
    </rPh>
    <rPh sb="21" eb="23">
      <t>ジッコウ</t>
    </rPh>
    <rPh sb="29" eb="31">
      <t>コベツ</t>
    </rPh>
    <rPh sb="32" eb="34">
      <t>ジッソウ</t>
    </rPh>
    <rPh sb="36" eb="38">
      <t>ヒツヨウ</t>
    </rPh>
    <phoneticPr fontId="2"/>
  </si>
  <si>
    <t>具体的な実装方法については、【開発ガイド】を参照すること。</t>
    <rPh sb="0" eb="3">
      <t>グタイテキ</t>
    </rPh>
    <rPh sb="4" eb="6">
      <t>ジッソウ</t>
    </rPh>
    <rPh sb="6" eb="8">
      <t>ホウホウ</t>
    </rPh>
    <rPh sb="15" eb="17">
      <t>カイハツ</t>
    </rPh>
    <rPh sb="22" eb="24">
      <t>サンショウ</t>
    </rPh>
    <phoneticPr fontId="2"/>
  </si>
  <si>
    <t>バッチ処理との競合</t>
    <rPh sb="3" eb="5">
      <t>ショリ</t>
    </rPh>
    <rPh sb="7" eb="9">
      <t>キョウゴウ</t>
    </rPh>
    <phoneticPr fontId="2"/>
  </si>
  <si>
    <t>一方でシステム全体としては、バッチ処理との競合も考慮する必要がある。</t>
    <rPh sb="7" eb="9">
      <t>ゼンタイ</t>
    </rPh>
    <rPh sb="24" eb="26">
      <t>コウリョ</t>
    </rPh>
    <rPh sb="28" eb="30">
      <t>ヒツヨウ</t>
    </rPh>
    <phoneticPr fontId="2"/>
  </si>
  <si>
    <t>バッチ処理の場合、競合を検出した際にリトライすることができないため、明示的にロックを取得する悲観的ロックを使用する。</t>
    <rPh sb="3" eb="5">
      <t>ショリ</t>
    </rPh>
    <rPh sb="6" eb="8">
      <t>バアイ</t>
    </rPh>
    <rPh sb="9" eb="11">
      <t>キョウゴウ</t>
    </rPh>
    <rPh sb="12" eb="14">
      <t>ケンシュツ</t>
    </rPh>
    <rPh sb="16" eb="17">
      <t>サイ</t>
    </rPh>
    <rPh sb="34" eb="37">
      <t>メイジテキ</t>
    </rPh>
    <rPh sb="42" eb="44">
      <t>シュトク</t>
    </rPh>
    <rPh sb="46" eb="49">
      <t>ヒカンテキ</t>
    </rPh>
    <rPh sb="53" eb="55">
      <t>シヨウ</t>
    </rPh>
    <phoneticPr fontId="2"/>
  </si>
  <si>
    <t>このため、オンライン処理とバッチ処理が競合した場合は、バッチ処理を優先する方針とする。</t>
    <rPh sb="10" eb="12">
      <t>ショリ</t>
    </rPh>
    <rPh sb="16" eb="18">
      <t>ショリ</t>
    </rPh>
    <rPh sb="19" eb="21">
      <t>キョウゴウ</t>
    </rPh>
    <rPh sb="23" eb="25">
      <t>バアイ</t>
    </rPh>
    <rPh sb="30" eb="32">
      <t>ショリ</t>
    </rPh>
    <rPh sb="33" eb="35">
      <t>ユウセン</t>
    </rPh>
    <rPh sb="37" eb="39">
      <t>ホウシン</t>
    </rPh>
    <phoneticPr fontId="2"/>
  </si>
  <si>
    <t>方針としては上記の通りだが、オンライン処理とバッチ処理で同一のデータを更新しないように設計されていることが望ましい。</t>
    <rPh sb="0" eb="2">
      <t>ホウシン</t>
    </rPh>
    <rPh sb="6" eb="8">
      <t>ジョウキ</t>
    </rPh>
    <rPh sb="9" eb="10">
      <t>トオ</t>
    </rPh>
    <rPh sb="19" eb="21">
      <t>ショリ</t>
    </rPh>
    <rPh sb="25" eb="27">
      <t>ショリ</t>
    </rPh>
    <rPh sb="28" eb="30">
      <t>ドウイツ</t>
    </rPh>
    <rPh sb="35" eb="37">
      <t>コウシン</t>
    </rPh>
    <rPh sb="43" eb="45">
      <t>セッケイ</t>
    </rPh>
    <rPh sb="53" eb="54">
      <t>ノゾ</t>
    </rPh>
    <phoneticPr fontId="2"/>
  </si>
  <si>
    <t>認証・認可</t>
    <rPh sb="0" eb="2">
      <t>ニンショウ</t>
    </rPh>
    <rPh sb="3" eb="5">
      <t>ニンカ</t>
    </rPh>
    <phoneticPr fontId="2"/>
  </si>
  <si>
    <t>システム利用者およびロール</t>
    <rPh sb="4" eb="7">
      <t>リヨウシャ</t>
    </rPh>
    <phoneticPr fontId="2"/>
  </si>
  <si>
    <t>認証</t>
    <rPh sb="0" eb="2">
      <t>ニンショウ</t>
    </rPh>
    <phoneticPr fontId="2"/>
  </si>
  <si>
    <t>認可</t>
    <rPh sb="0" eb="2">
      <t>ニンカ</t>
    </rPh>
    <phoneticPr fontId="2"/>
  </si>
  <si>
    <t>ページング</t>
    <phoneticPr fontId="2"/>
  </si>
  <si>
    <t>プロパティ管理</t>
    <rPh sb="5" eb="7">
      <t>カンリ</t>
    </rPh>
    <phoneticPr fontId="2"/>
  </si>
  <si>
    <t>アプリケーションに関する設定</t>
    <rPh sb="9" eb="10">
      <t>カン</t>
    </rPh>
    <rPh sb="12" eb="14">
      <t>セッテイ</t>
    </rPh>
    <phoneticPr fontId="2"/>
  </si>
  <si>
    <t>アプリケーションに関する設定は、以下のものが存在する。</t>
    <rPh sb="9" eb="10">
      <t>カン</t>
    </rPh>
    <rPh sb="12" eb="14">
      <t>セッテイ</t>
    </rPh>
    <rPh sb="16" eb="18">
      <t>イカ</t>
    </rPh>
    <rPh sb="22" eb="24">
      <t>ソンザイ</t>
    </rPh>
    <phoneticPr fontId="2"/>
  </si>
  <si>
    <t>用途</t>
    <rPh sb="0" eb="2">
      <t>ヨウト</t>
    </rPh>
    <phoneticPr fontId="2"/>
  </si>
  <si>
    <t>環境依存有無</t>
    <rPh sb="0" eb="2">
      <t>カンキョウ</t>
    </rPh>
    <rPh sb="2" eb="4">
      <t>イゾン</t>
    </rPh>
    <rPh sb="4" eb="6">
      <t>ウム</t>
    </rPh>
    <phoneticPr fontId="2"/>
  </si>
  <si>
    <t>プロパティ</t>
    <phoneticPr fontId="2"/>
  </si>
  <si>
    <t>データベースの接続情報や通信タイムアウト値など、アプリケーションの設定値</t>
    <rPh sb="7" eb="9">
      <t>セツゾク</t>
    </rPh>
    <rPh sb="9" eb="11">
      <t>ジョウホウ</t>
    </rPh>
    <rPh sb="12" eb="14">
      <t>ツウシン</t>
    </rPh>
    <rPh sb="20" eb="21">
      <t>アタイ</t>
    </rPh>
    <rPh sb="33" eb="35">
      <t>セッテイ</t>
    </rPh>
    <rPh sb="35" eb="36">
      <t>アタイ</t>
    </rPh>
    <phoneticPr fontId="2"/>
  </si>
  <si>
    <t>有</t>
    <rPh sb="0" eb="1">
      <t>アリ</t>
    </rPh>
    <phoneticPr fontId="2"/>
  </si>
  <si>
    <t>メッセージ</t>
    <phoneticPr fontId="2"/>
  </si>
  <si>
    <t>無</t>
    <rPh sb="0" eb="1">
      <t>ナ</t>
    </rPh>
    <phoneticPr fontId="2"/>
  </si>
  <si>
    <t>コード</t>
    <phoneticPr fontId="2"/>
  </si>
  <si>
    <t>コード値とコード名称から成るデータ構造</t>
    <rPh sb="3" eb="4">
      <t>アタイ</t>
    </rPh>
    <rPh sb="8" eb="10">
      <t>メイショウ</t>
    </rPh>
    <rPh sb="12" eb="13">
      <t>ナ</t>
    </rPh>
    <rPh sb="17" eb="19">
      <t>コウゾウ</t>
    </rPh>
    <phoneticPr fontId="2"/>
  </si>
  <si>
    <t>※ メッセージおよびコード値は、それぞれ「メッセージ管理」、「コード管理」で記載する</t>
    <rPh sb="13" eb="14">
      <t>アタイ</t>
    </rPh>
    <rPh sb="26" eb="28">
      <t>カンリ</t>
    </rPh>
    <rPh sb="34" eb="36">
      <t>カンリ</t>
    </rPh>
    <rPh sb="38" eb="40">
      <t>キサイ</t>
    </rPh>
    <phoneticPr fontId="2"/>
  </si>
  <si>
    <t>プロパティ管理方針</t>
    <rPh sb="5" eb="7">
      <t>カンリ</t>
    </rPh>
    <rPh sb="7" eb="9">
      <t>ホウシン</t>
    </rPh>
    <phoneticPr fontId="2"/>
  </si>
  <si>
    <t>アプリケーションのプロパティ値(設定値)は、Spring Frameworkの提供するプロパティファイルを管理する仕組みを使用し、</t>
    <rPh sb="14" eb="15">
      <t>アタイ</t>
    </rPh>
    <rPh sb="16" eb="18">
      <t>セッテイ</t>
    </rPh>
    <rPh sb="18" eb="19">
      <t>アタイ</t>
    </rPh>
    <rPh sb="39" eb="41">
      <t>テイキョウ</t>
    </rPh>
    <rPh sb="53" eb="55">
      <t>カンリ</t>
    </rPh>
    <rPh sb="57" eb="59">
      <t>シク</t>
    </rPh>
    <rPh sb="61" eb="63">
      <t>シヨウ</t>
    </rPh>
    <phoneticPr fontId="2"/>
  </si>
  <si>
    <t>プロパティファイルとしてアプリケーション内に含める方針とする。</t>
    <rPh sb="20" eb="21">
      <t>ナイ</t>
    </rPh>
    <rPh sb="22" eb="23">
      <t>フク</t>
    </rPh>
    <rPh sb="25" eb="27">
      <t>ホウシン</t>
    </rPh>
    <phoneticPr fontId="2"/>
  </si>
  <si>
    <t>プロパティファイルは、Spring Bootにより管理されるファイル(application.properties)および、取引単位に作成するファイルの2種類で</t>
    <rPh sb="25" eb="27">
      <t>カンリ</t>
    </rPh>
    <rPh sb="62" eb="64">
      <t>トリヒキ</t>
    </rPh>
    <rPh sb="64" eb="66">
      <t>タンイ</t>
    </rPh>
    <rPh sb="67" eb="69">
      <t>サクセイ</t>
    </rPh>
    <rPh sb="77" eb="79">
      <t>シュルイ</t>
    </rPh>
    <phoneticPr fontId="2"/>
  </si>
  <si>
    <t>管理する。取引単位に作成したプロパティファイルについては、Propertiesにプロパティ値をマッピングしてアプリケーション内で利用する。</t>
    <rPh sb="0" eb="2">
      <t>カンリ</t>
    </rPh>
    <rPh sb="5" eb="7">
      <t>トリヒキ</t>
    </rPh>
    <rPh sb="7" eb="9">
      <t>タンイ</t>
    </rPh>
    <rPh sb="9" eb="11">
      <t>ヒタンイ</t>
    </rPh>
    <rPh sb="10" eb="12">
      <t>サクセイ</t>
    </rPh>
    <rPh sb="45" eb="46">
      <t>アタイ</t>
    </rPh>
    <phoneticPr fontId="2"/>
  </si>
  <si>
    <t>Propertiesのセットアップを行う役割は、Configが担う。</t>
    <rPh sb="18" eb="19">
      <t>オコナ</t>
    </rPh>
    <rPh sb="20" eb="22">
      <t>ヤクワリ</t>
    </rPh>
    <rPh sb="31" eb="32">
      <t>ニナ</t>
    </rPh>
    <phoneticPr fontId="2"/>
  </si>
  <si>
    <t>また、プロパティ値の変更はプロパティファイルまたは後述の環境変数定義の変更を伴うため、アプリケーションの再起動を行い</t>
    <rPh sb="8" eb="9">
      <t>アタイ</t>
    </rPh>
    <rPh sb="10" eb="12">
      <t>ヘンコウ</t>
    </rPh>
    <rPh sb="25" eb="27">
      <t>コウジュツ</t>
    </rPh>
    <rPh sb="28" eb="30">
      <t>カンキョウ</t>
    </rPh>
    <rPh sb="30" eb="32">
      <t>ヘンスウ</t>
    </rPh>
    <rPh sb="32" eb="34">
      <t>テイギ</t>
    </rPh>
    <rPh sb="35" eb="37">
      <t>ヘンコウ</t>
    </rPh>
    <rPh sb="38" eb="39">
      <t>トモナ</t>
    </rPh>
    <rPh sb="52" eb="55">
      <t>サイキドウ</t>
    </rPh>
    <rPh sb="56" eb="57">
      <t>オコナ</t>
    </rPh>
    <phoneticPr fontId="2"/>
  </si>
  <si>
    <t>変更を反映する。</t>
    <rPh sb="0" eb="2">
      <t>ヘンコウ</t>
    </rPh>
    <rPh sb="3" eb="5">
      <t>ハンエイ</t>
    </rPh>
    <phoneticPr fontId="2"/>
  </si>
  <si>
    <t>環境依存する値の切り替え方針</t>
    <rPh sb="0" eb="2">
      <t>カンキョウ</t>
    </rPh>
    <rPh sb="2" eb="4">
      <t>イゾン</t>
    </rPh>
    <rPh sb="6" eb="7">
      <t>アタイ</t>
    </rPh>
    <rPh sb="8" eb="9">
      <t>キ</t>
    </rPh>
    <rPh sb="10" eb="11">
      <t>カ</t>
    </rPh>
    <rPh sb="12" eb="14">
      <t>ホウシン</t>
    </rPh>
    <phoneticPr fontId="2"/>
  </si>
  <si>
    <t>Spring Bootでは、アプリケーションのプロパティ値を実行時に上書きする方法を提供している。この仕組みを使用することで、</t>
    <rPh sb="28" eb="29">
      <t>アタイ</t>
    </rPh>
    <rPh sb="30" eb="32">
      <t>ジッコウ</t>
    </rPh>
    <rPh sb="32" eb="33">
      <t>ジ</t>
    </rPh>
    <rPh sb="34" eb="36">
      <t>ウワガ</t>
    </rPh>
    <rPh sb="39" eb="41">
      <t>ホウホウ</t>
    </rPh>
    <rPh sb="42" eb="44">
      <t>テイキョウ</t>
    </rPh>
    <rPh sb="51" eb="53">
      <t>シク</t>
    </rPh>
    <rPh sb="55" eb="57">
      <t>シヨウ</t>
    </rPh>
    <phoneticPr fontId="2"/>
  </si>
  <si>
    <t>アプリケーション内にはプロパティファイルを含めつつ、環境に依存する値は実行環境側で上書きすることが可能となる。</t>
    <rPh sb="8" eb="9">
      <t>ナイ</t>
    </rPh>
    <rPh sb="21" eb="22">
      <t>フク</t>
    </rPh>
    <rPh sb="26" eb="28">
      <t>カンキョウ</t>
    </rPh>
    <rPh sb="29" eb="31">
      <t>イゾン</t>
    </rPh>
    <rPh sb="33" eb="34">
      <t>アタイ</t>
    </rPh>
    <rPh sb="35" eb="37">
      <t>ジッコウ</t>
    </rPh>
    <rPh sb="37" eb="39">
      <t>カンキョウ</t>
    </rPh>
    <rPh sb="39" eb="40">
      <t>ガワ</t>
    </rPh>
    <rPh sb="41" eb="43">
      <t>ウワガ</t>
    </rPh>
    <rPh sb="49" eb="51">
      <t>カノウ</t>
    </rPh>
    <phoneticPr fontId="2"/>
  </si>
  <si>
    <t>本処理方式では、環境に依存するプロパティ値は以下のように扱う方針とする。</t>
    <rPh sb="0" eb="1">
      <t>ホン</t>
    </rPh>
    <rPh sb="1" eb="3">
      <t>ショリ</t>
    </rPh>
    <rPh sb="3" eb="5">
      <t>ホウシキ</t>
    </rPh>
    <rPh sb="8" eb="10">
      <t>カンキョウ</t>
    </rPh>
    <rPh sb="11" eb="13">
      <t>イゾン</t>
    </rPh>
    <rPh sb="20" eb="21">
      <t>アタイ</t>
    </rPh>
    <rPh sb="22" eb="24">
      <t>イカ</t>
    </rPh>
    <rPh sb="28" eb="29">
      <t>アツカ</t>
    </rPh>
    <rPh sb="30" eb="32">
      <t>ホウシン</t>
    </rPh>
    <phoneticPr fontId="2"/>
  </si>
  <si>
    <t>プロパティファイルにはローカル環境等の、開発時に使用する値を設定する</t>
    <rPh sb="15" eb="17">
      <t>カンキョウ</t>
    </rPh>
    <rPh sb="17" eb="18">
      <t>トウ</t>
    </rPh>
    <rPh sb="20" eb="22">
      <t>カイハツ</t>
    </rPh>
    <rPh sb="22" eb="23">
      <t>ジ</t>
    </rPh>
    <rPh sb="24" eb="26">
      <t>シヨウ</t>
    </rPh>
    <rPh sb="28" eb="29">
      <t>アタイ</t>
    </rPh>
    <rPh sb="30" eb="32">
      <t>セッテイ</t>
    </rPh>
    <phoneticPr fontId="2"/>
  </si>
  <si>
    <t>実行環境に応じた設定値は、実行時に環境変数として定義することでプロパティファイルの値を上書きする</t>
    <rPh sb="0" eb="2">
      <t>ジッコウ</t>
    </rPh>
    <rPh sb="2" eb="4">
      <t>カンキョウ</t>
    </rPh>
    <rPh sb="5" eb="6">
      <t>オウ</t>
    </rPh>
    <rPh sb="8" eb="11">
      <t>セッテイチ</t>
    </rPh>
    <rPh sb="13" eb="15">
      <t>ジッコウ</t>
    </rPh>
    <rPh sb="15" eb="16">
      <t>ジ</t>
    </rPh>
    <rPh sb="17" eb="19">
      <t>カンキョウ</t>
    </rPh>
    <rPh sb="19" eb="21">
      <t>ヘンスウ</t>
    </rPh>
    <rPh sb="24" eb="26">
      <t>テイギ</t>
    </rPh>
    <rPh sb="41" eb="42">
      <t>アタイ</t>
    </rPh>
    <rPh sb="43" eb="45">
      <t>ウワガ</t>
    </rPh>
    <phoneticPr fontId="2"/>
  </si>
  <si>
    <t>・</t>
    <phoneticPr fontId="2"/>
  </si>
  <si>
    <t>環境別の設定値は、AWS Systems Manager Parameter Storeで管理する</t>
    <rPh sb="0" eb="2">
      <t>カンキョウ</t>
    </rPh>
    <rPh sb="2" eb="3">
      <t>ベツ</t>
    </rPh>
    <rPh sb="4" eb="7">
      <t>セッテイチ</t>
    </rPh>
    <rPh sb="45" eb="47">
      <t>カンリ</t>
    </rPh>
    <phoneticPr fontId="2"/>
  </si>
  <si>
    <t>概要</t>
    <rPh sb="0" eb="2">
      <t>ガイヨウ</t>
    </rPh>
    <phoneticPr fontId="2"/>
  </si>
  <si>
    <t>データベース</t>
    <phoneticPr fontId="2"/>
  </si>
  <si>
    <t>セキュリティ対策</t>
    <rPh sb="6" eb="8">
      <t>タイサク</t>
    </rPh>
    <phoneticPr fontId="2"/>
  </si>
  <si>
    <t>本節では、Webアプリケーションにおける一般的な脆弱性と、本システムにおける対策を記載する。</t>
    <rPh sb="0" eb="2">
      <t>ホンセツ</t>
    </rPh>
    <rPh sb="20" eb="23">
      <t>イッパンテキ</t>
    </rPh>
    <rPh sb="24" eb="27">
      <t>ゼイジャクセイ</t>
    </rPh>
    <rPh sb="29" eb="30">
      <t>ホン</t>
    </rPh>
    <rPh sb="38" eb="40">
      <t>タイサク</t>
    </rPh>
    <rPh sb="41" eb="43">
      <t>キサイ</t>
    </rPh>
    <phoneticPr fontId="2"/>
  </si>
  <si>
    <t>serialデータ型を使用した採番はinsert文の実行時に行われるため、採番処理として特別な実装は必要ない。</t>
    <rPh sb="9" eb="10">
      <t>ガタ</t>
    </rPh>
    <rPh sb="11" eb="13">
      <t>シヨウ</t>
    </rPh>
    <rPh sb="15" eb="17">
      <t>サイバン</t>
    </rPh>
    <rPh sb="24" eb="25">
      <t>ブン</t>
    </rPh>
    <rPh sb="26" eb="28">
      <t>ジッコウ</t>
    </rPh>
    <rPh sb="28" eb="29">
      <t>ジ</t>
    </rPh>
    <rPh sb="30" eb="31">
      <t>オコナ</t>
    </rPh>
    <rPh sb="37" eb="39">
      <t>サイバン</t>
    </rPh>
    <rPh sb="39" eb="41">
      <t>ショリ</t>
    </rPh>
    <rPh sb="44" eb="46">
      <t>トクベツ</t>
    </rPh>
    <rPh sb="47" eb="49">
      <t>ジッソウ</t>
    </rPh>
    <rPh sb="50" eb="52">
      <t>ヒツヨウ</t>
    </rPh>
    <phoneticPr fontId="2"/>
  </si>
  <si>
    <t>※ MyBatisのMapper XMLファイル内にinsert文として表現される</t>
    <rPh sb="24" eb="25">
      <t>ナイ</t>
    </rPh>
    <rPh sb="32" eb="33">
      <t>ブン</t>
    </rPh>
    <rPh sb="36" eb="38">
      <t>ヒョウゲン</t>
    </rPh>
    <phoneticPr fontId="2"/>
  </si>
  <si>
    <t>本節では、上記表のうちプロパティに関する記載を行う。</t>
    <rPh sb="0" eb="2">
      <t>ホンセツ</t>
    </rPh>
    <rPh sb="5" eb="7">
      <t>ジョウキ</t>
    </rPh>
    <rPh sb="7" eb="8">
      <t>ヒョウ</t>
    </rPh>
    <rPh sb="17" eb="18">
      <t>カン</t>
    </rPh>
    <rPh sb="20" eb="22">
      <t>キサイ</t>
    </rPh>
    <rPh sb="23" eb="24">
      <t>オコナ</t>
    </rPh>
    <phoneticPr fontId="2"/>
  </si>
  <si>
    <t>アプリケーションが動作する環境(本番環境、テスト環境等）に応じて値が変更される可能性があるものは、プロパティのみとする。</t>
    <rPh sb="9" eb="11">
      <t>ドウサ</t>
    </rPh>
    <rPh sb="13" eb="15">
      <t>カンキョウ</t>
    </rPh>
    <rPh sb="16" eb="18">
      <t>ホンバン</t>
    </rPh>
    <rPh sb="18" eb="20">
      <t>カンキョウ</t>
    </rPh>
    <rPh sb="24" eb="26">
      <t>カンキョウ</t>
    </rPh>
    <rPh sb="26" eb="27">
      <t>トウ</t>
    </rPh>
    <rPh sb="29" eb="30">
      <t>オウ</t>
    </rPh>
    <rPh sb="32" eb="33">
      <t>アタイ</t>
    </rPh>
    <rPh sb="34" eb="36">
      <t>ヘンコウ</t>
    </rPh>
    <rPh sb="39" eb="42">
      <t>カノウセイ</t>
    </rPh>
    <phoneticPr fontId="2"/>
  </si>
  <si>
    <t>よって少なくとも環境に依存する可能性がある値は、プロパティとして定義する方針とする。</t>
    <rPh sb="3" eb="4">
      <t>スク</t>
    </rPh>
    <rPh sb="8" eb="10">
      <t>カンキョウ</t>
    </rPh>
    <rPh sb="11" eb="13">
      <t>イゾン</t>
    </rPh>
    <rPh sb="15" eb="18">
      <t>カノウセイ</t>
    </rPh>
    <rPh sb="21" eb="22">
      <t>アタイ</t>
    </rPh>
    <rPh sb="32" eb="34">
      <t>テイギ</t>
    </rPh>
    <rPh sb="36" eb="38">
      <t>ホウシン</t>
    </rPh>
    <phoneticPr fontId="2"/>
  </si>
  <si>
    <t>API処理方式</t>
    <rPh sb="3" eb="5">
      <t>ショリ</t>
    </rPh>
    <rPh sb="5" eb="7">
      <t>ホウシキ</t>
    </rPh>
    <phoneticPr fontId="2"/>
  </si>
  <si>
    <t>データフォーマット</t>
    <phoneticPr fontId="2"/>
  </si>
  <si>
    <t>API処理方式における、アプリケーション内の主要な構成要素を以下に記載する。</t>
    <rPh sb="3" eb="5">
      <t>ショリ</t>
    </rPh>
    <rPh sb="5" eb="7">
      <t>ホウシキ</t>
    </rPh>
    <rPh sb="20" eb="21">
      <t>ナイ</t>
    </rPh>
    <rPh sb="22" eb="24">
      <t>シュヨウ</t>
    </rPh>
    <rPh sb="25" eb="27">
      <t>コウセイ</t>
    </rPh>
    <rPh sb="27" eb="29">
      <t>ヨウソ</t>
    </rPh>
    <rPh sb="30" eb="32">
      <t>イカ</t>
    </rPh>
    <rPh sb="33" eb="35">
      <t>キサイ</t>
    </rPh>
    <phoneticPr fontId="2"/>
  </si>
  <si>
    <t>クライアントからのリクエストをハンドリングし、業務処理の呼び出しと</t>
    <rPh sb="23" eb="25">
      <t>ギョウム</t>
    </rPh>
    <rPh sb="25" eb="27">
      <t>ショリ</t>
    </rPh>
    <rPh sb="28" eb="29">
      <t>ヨ</t>
    </rPh>
    <rPh sb="30" eb="31">
      <t>ダ</t>
    </rPh>
    <phoneticPr fontId="2"/>
  </si>
  <si>
    <t>レスポンスの返送を制御する。</t>
    <rPh sb="6" eb="8">
      <t>ヘンソウ</t>
    </rPh>
    <rPh sb="9" eb="11">
      <t>セイギョ</t>
    </rPh>
    <phoneticPr fontId="2"/>
  </si>
  <si>
    <t>リクエストを表す</t>
    <rPh sb="6" eb="7">
      <t>アラワ</t>
    </rPh>
    <phoneticPr fontId="2"/>
  </si>
  <si>
    <t>レスポンスを表す</t>
    <rPh sb="6" eb="7">
      <t>アラワ</t>
    </rPh>
    <phoneticPr fontId="2"/>
  </si>
  <si>
    <t>業務処理で使用するデータオブジェクト</t>
    <rPh sb="0" eb="2">
      <t>ギョウム</t>
    </rPh>
    <rPh sb="2" eb="4">
      <t>ショリ</t>
    </rPh>
    <rPh sb="5" eb="7">
      <t>シヨウ</t>
    </rPh>
    <phoneticPr fontId="2"/>
  </si>
  <si>
    <t>これらの構成要素は、Spring FrameworkおよびMyBatisにより管理、駆動される。本項では、API処理方式を理解するために必要な情報を記載し、</t>
    <rPh sb="4" eb="6">
      <t>コウセイ</t>
    </rPh>
    <rPh sb="6" eb="8">
      <t>ヨウソ</t>
    </rPh>
    <rPh sb="39" eb="41">
      <t>カンリ</t>
    </rPh>
    <rPh sb="42" eb="44">
      <t>クドウ</t>
    </rPh>
    <rPh sb="48" eb="50">
      <t>ホンコウ</t>
    </rPh>
    <rPh sb="56" eb="58">
      <t>ショリ</t>
    </rPh>
    <rPh sb="58" eb="60">
      <t>ホウシキ</t>
    </rPh>
    <rPh sb="61" eb="63">
      <t>リカイ</t>
    </rPh>
    <rPh sb="68" eb="70">
      <t>ヒツヨウ</t>
    </rPh>
    <rPh sb="71" eb="73">
      <t>ジョウホウ</t>
    </rPh>
    <rPh sb="74" eb="76">
      <t>キサイ</t>
    </rPh>
    <phoneticPr fontId="2"/>
  </si>
  <si>
    <t>(入力エラー、存在しないURLへのアクセス、参照権限のないAPIへのアクセスなど）</t>
    <rPh sb="1" eb="3">
      <t>ニュウリョク</t>
    </rPh>
    <rPh sb="7" eb="9">
      <t>ソンザイ</t>
    </rPh>
    <rPh sb="22" eb="24">
      <t>サンショウ</t>
    </rPh>
    <rPh sb="24" eb="26">
      <t>ケンゲン</t>
    </rPh>
    <phoneticPr fontId="2"/>
  </si>
  <si>
    <t>エラーの種類とエラー発生時のレスポンス</t>
    <rPh sb="4" eb="6">
      <t>シュルイ</t>
    </rPh>
    <rPh sb="10" eb="12">
      <t>ハッセイ</t>
    </rPh>
    <rPh sb="12" eb="13">
      <t>ジ</t>
    </rPh>
    <phoneticPr fontId="2"/>
  </si>
  <si>
    <t>リクエストおよびレスポンスのデータフォーマットはJSONとする。</t>
    <phoneticPr fontId="2"/>
  </si>
  <si>
    <t>日時については文字列で扱うこととし、ISO 8601（拡張形式）に準じたフォーマットとする。</t>
    <phoneticPr fontId="2"/>
  </si>
  <si>
    <t>JSONのキーはLower Camel Caseで記述する。</t>
    <rPh sb="25" eb="27">
      <t>キジュツ</t>
    </rPh>
    <phoneticPr fontId="2"/>
  </si>
  <si>
    <t>Requestが持つ値のみで完結しない精査の実現方式</t>
    <phoneticPr fontId="2"/>
  </si>
  <si>
    <t>Requestが持つ値のみで完結しない精査処理は、単項目精査と項目間精査を通過した後に行われる。</t>
    <phoneticPr fontId="2"/>
  </si>
  <si>
    <t>APIでは、明示的に使用することはない。</t>
    <rPh sb="6" eb="9">
      <t>メイジテキ</t>
    </rPh>
    <rPh sb="10" eb="12">
      <t>シヨウ</t>
    </rPh>
    <phoneticPr fontId="2"/>
  </si>
  <si>
    <t>データベースから取得したデータを編集し、その結果をデータベースに書き戻すことでデータベースを更新する処理の場合、取得から書き戻しの間で</t>
    <rPh sb="8" eb="10">
      <t>シュトク</t>
    </rPh>
    <rPh sb="16" eb="18">
      <t>ヘンシュウ</t>
    </rPh>
    <rPh sb="22" eb="24">
      <t>ケッカ</t>
    </rPh>
    <rPh sb="32" eb="33">
      <t>カ</t>
    </rPh>
    <rPh sb="34" eb="35">
      <t>モド</t>
    </rPh>
    <rPh sb="46" eb="48">
      <t>コウシン</t>
    </rPh>
    <rPh sb="50" eb="52">
      <t>ショリ</t>
    </rPh>
    <rPh sb="53" eb="55">
      <t>バアイ</t>
    </rPh>
    <rPh sb="56" eb="58">
      <t>シュトク</t>
    </rPh>
    <rPh sb="60" eb="61">
      <t>カ</t>
    </rPh>
    <rPh sb="62" eb="63">
      <t>モド</t>
    </rPh>
    <rPh sb="65" eb="66">
      <t>アイダ</t>
    </rPh>
    <phoneticPr fontId="2"/>
  </si>
  <si>
    <t>他の処理が同一データを更新していた場合、先に更新したデータが失われてしまう。</t>
    <rPh sb="0" eb="1">
      <t>ホカ</t>
    </rPh>
    <rPh sb="2" eb="4">
      <t>ショリ</t>
    </rPh>
    <rPh sb="5" eb="7">
      <t>ドウイツ</t>
    </rPh>
    <rPh sb="11" eb="13">
      <t>コウシン</t>
    </rPh>
    <rPh sb="17" eb="19">
      <t>バアイ</t>
    </rPh>
    <rPh sb="20" eb="21">
      <t>サキ</t>
    </rPh>
    <rPh sb="22" eb="24">
      <t>コウシン</t>
    </rPh>
    <rPh sb="30" eb="31">
      <t>ウシナ</t>
    </rPh>
    <phoneticPr fontId="2"/>
  </si>
  <si>
    <t>この問題を回避する方法として、楽観的ロックを採用する。</t>
    <rPh sb="2" eb="4">
      <t>モンダイ</t>
    </rPh>
    <rPh sb="5" eb="7">
      <t>カイヒ</t>
    </rPh>
    <rPh sb="9" eb="11">
      <t>ホウホウ</t>
    </rPh>
    <rPh sb="15" eb="18">
      <t>ラッカンテキ</t>
    </rPh>
    <rPh sb="22" eb="24">
      <t>サイヨウ</t>
    </rPh>
    <phoneticPr fontId="2"/>
  </si>
  <si>
    <t>保持していたバージョンカラムの値とデータベース上のバージョンカラムの値を比較して競合を検出する方針とする。</t>
    <rPh sb="0" eb="2">
      <t>ホジ</t>
    </rPh>
    <rPh sb="15" eb="16">
      <t>アタイ</t>
    </rPh>
    <rPh sb="23" eb="24">
      <t>ジョウ</t>
    </rPh>
    <rPh sb="34" eb="35">
      <t>アタイ</t>
    </rPh>
    <rPh sb="36" eb="38">
      <t>ヒカク</t>
    </rPh>
    <rPh sb="40" eb="42">
      <t>キョウゴウ</t>
    </rPh>
    <rPh sb="43" eb="45">
      <t>ケンシュツ</t>
    </rPh>
    <rPh sb="47" eb="49">
      <t>ホウシン</t>
    </rPh>
    <phoneticPr fontId="2"/>
  </si>
  <si>
    <t>対象となるデータを取得するときに、データと合わせてバージョンカラムの値を取得しておき、編集結果をデータベースに書き戻すときに、</t>
    <rPh sb="0" eb="2">
      <t>タイショウ</t>
    </rPh>
    <rPh sb="9" eb="11">
      <t>シュトク</t>
    </rPh>
    <rPh sb="21" eb="22">
      <t>ア</t>
    </rPh>
    <rPh sb="34" eb="35">
      <t>アタイ</t>
    </rPh>
    <rPh sb="36" eb="38">
      <t>シュトク</t>
    </rPh>
    <phoneticPr fontId="2"/>
  </si>
  <si>
    <t>&lt;サブシステム名&gt;</t>
    <rPh sb="7" eb="8">
      <t>メイ</t>
    </rPh>
    <phoneticPr fontId="2"/>
  </si>
  <si>
    <t>レスポンスはJSON形式で返却される。</t>
    <rPh sb="10" eb="12">
      <t>ケイシキ</t>
    </rPh>
    <rPh sb="13" eb="15">
      <t>ヘンキャク</t>
    </rPh>
    <phoneticPr fontId="2"/>
  </si>
  <si>
    <t>レスポンスに出力するメッセージや、入力値精査エラーのメッセージなど</t>
    <rPh sb="6" eb="8">
      <t>シュツリョク</t>
    </rPh>
    <rPh sb="17" eb="19">
      <t>ニュウリョク</t>
    </rPh>
    <rPh sb="19" eb="20">
      <t>アタイ</t>
    </rPh>
    <rPh sb="20" eb="22">
      <t>セイサ</t>
    </rPh>
    <phoneticPr fontId="2"/>
  </si>
  <si>
    <t>CORS</t>
    <phoneticPr fontId="2"/>
  </si>
  <si>
    <t>Access-Control-Allow-Origin</t>
  </si>
  <si>
    <t>Access-Control-Allow-Methods</t>
  </si>
  <si>
    <t>Access-Control-Allow-Headers</t>
  </si>
  <si>
    <t>Access-Control-Max-Age</t>
  </si>
  <si>
    <t>Access-Control-Allow-Credentials</t>
  </si>
  <si>
    <t>GET、POST、PUT、DELETE、PATCH、OPTIONS</t>
  </si>
  <si>
    <t>Content-Type</t>
  </si>
  <si>
    <t>HTTPレスポンスヘッダ</t>
    <phoneticPr fontId="2"/>
  </si>
  <si>
    <t>設定する値</t>
    <phoneticPr fontId="2"/>
  </si>
  <si>
    <t>RestController</t>
    <phoneticPr fontId="2"/>
  </si>
  <si>
    <t>また、クライアントとのインターフェースとなるRestControllerとの関連について記載する。</t>
    <rPh sb="38" eb="40">
      <t>カンレン</t>
    </rPh>
    <rPh sb="44" eb="46">
      <t>キサイ</t>
    </rPh>
    <phoneticPr fontId="2"/>
  </si>
  <si>
    <t>各RestControllerへのリクエストの振り分けは、「URL設計」にて方針を記載する。</t>
    <rPh sb="33" eb="35">
      <t>セッケイ</t>
    </rPh>
    <rPh sb="38" eb="40">
      <t>ホウシン</t>
    </rPh>
    <rPh sb="41" eb="43">
      <t>キサイ</t>
    </rPh>
    <phoneticPr fontId="2"/>
  </si>
  <si>
    <t>Spring Bootのデフォルト値「/」を使用する場合は、</t>
    <rPh sb="17" eb="18">
      <t>アタイ</t>
    </rPh>
    <rPh sb="22" eb="24">
      <t>シヨウ</t>
    </rPh>
    <rPh sb="26" eb="28">
      <t>バアイ</t>
    </rPh>
    <phoneticPr fontId="2"/>
  </si>
  <si>
    <t>URL上はコンテキストパスは存在しないように見える。</t>
    <rPh sb="3" eb="4">
      <t>ジョウ</t>
    </rPh>
    <rPh sb="14" eb="16">
      <t>ソンザイ</t>
    </rPh>
    <rPh sb="22" eb="23">
      <t>ミ</t>
    </rPh>
    <phoneticPr fontId="2"/>
  </si>
  <si>
    <t>機能が属するサブシステム名。</t>
    <phoneticPr fontId="2"/>
  </si>
  <si>
    <t>RestControllerにて、リクエストを受け付けるメソッドに対してはパスに加えてHTTPメソッドも指定する必要がある。</t>
    <rPh sb="23" eb="24">
      <t>ウ</t>
    </rPh>
    <rPh sb="25" eb="26">
      <t>ツ</t>
    </rPh>
    <rPh sb="33" eb="34">
      <t>タイ</t>
    </rPh>
    <rPh sb="40" eb="41">
      <t>クワ</t>
    </rPh>
    <rPh sb="52" eb="54">
      <t>シテイ</t>
    </rPh>
    <rPh sb="56" eb="58">
      <t>ヒツヨウ</t>
    </rPh>
    <phoneticPr fontId="2"/>
  </si>
  <si>
    <t>RestControllerが返却するレスポンスの内容には、HTTPステータスコードが含まれる。HTTPステータスコードは</t>
    <rPh sb="15" eb="17">
      <t>ヘンキャク</t>
    </rPh>
    <rPh sb="25" eb="27">
      <t>ナイヨウ</t>
    </rPh>
    <rPh sb="43" eb="44">
      <t>フク</t>
    </rPh>
    <phoneticPr fontId="2"/>
  </si>
  <si>
    <t>認証エラー</t>
    <rPh sb="0" eb="2">
      <t>ニンショウ</t>
    </rPh>
    <phoneticPr fontId="2"/>
  </si>
  <si>
    <t>認可エラー</t>
    <rPh sb="0" eb="2">
      <t>ニンカ</t>
    </rPh>
    <phoneticPr fontId="2"/>
  </si>
  <si>
    <t>API未存在エラー</t>
    <rPh sb="3" eb="4">
      <t>ミ</t>
    </rPh>
    <rPh sb="4" eb="6">
      <t>ソンザイ</t>
    </rPh>
    <phoneticPr fontId="2"/>
  </si>
  <si>
    <t>検索結果取得などで、多数のレコードを出力するAPIについては原則ページングを行うように設計する方針とする。</t>
    <rPh sb="0" eb="2">
      <t>ケンサク</t>
    </rPh>
    <rPh sb="2" eb="4">
      <t>ケッカ</t>
    </rPh>
    <rPh sb="4" eb="6">
      <t>シュトク</t>
    </rPh>
    <rPh sb="10" eb="12">
      <t>タスウ</t>
    </rPh>
    <rPh sb="18" eb="20">
      <t>シュツリョク</t>
    </rPh>
    <rPh sb="30" eb="32">
      <t>ゲンソク</t>
    </rPh>
    <rPh sb="38" eb="39">
      <t>オコナ</t>
    </rPh>
    <rPh sb="43" eb="45">
      <t>セッケイ</t>
    </rPh>
    <rPh sb="47" eb="49">
      <t>ホウシン</t>
    </rPh>
    <phoneticPr fontId="2"/>
  </si>
  <si>
    <t>方式としては、limitとoffsetを使用したオフセットベースのページングとする。</t>
    <rPh sb="0" eb="2">
      <t>ホウシキ</t>
    </rPh>
    <rPh sb="20" eb="22">
      <t>シヨウ</t>
    </rPh>
    <phoneticPr fontId="2"/>
  </si>
  <si>
    <t>パラメータ</t>
    <phoneticPr fontId="2"/>
  </si>
  <si>
    <t>limit</t>
    <phoneticPr fontId="2"/>
  </si>
  <si>
    <t>返される最大のレコード数</t>
    <rPh sb="0" eb="1">
      <t>カエ</t>
    </rPh>
    <rPh sb="4" eb="6">
      <t>サイダイ</t>
    </rPh>
    <rPh sb="11" eb="12">
      <t>スウ</t>
    </rPh>
    <phoneticPr fontId="2"/>
  </si>
  <si>
    <t>offset</t>
    <phoneticPr fontId="2"/>
  </si>
  <si>
    <t>最初に返されるレコードのオフセット</t>
    <rPh sb="0" eb="2">
      <t>サイショ</t>
    </rPh>
    <rPh sb="3" eb="4">
      <t>カエ</t>
    </rPh>
    <phoneticPr fontId="2"/>
  </si>
  <si>
    <t>1ページあたりの出力件数については、各APIの設計で決定するものとする。</t>
    <rPh sb="8" eb="10">
      <t>シュツリョク</t>
    </rPh>
    <rPh sb="10" eb="12">
      <t>ケンスウ</t>
    </rPh>
    <rPh sb="18" eb="19">
      <t>カク</t>
    </rPh>
    <rPh sb="23" eb="25">
      <t>セッケイ</t>
    </rPh>
    <rPh sb="26" eb="28">
      <t>ケッテイ</t>
    </rPh>
    <phoneticPr fontId="2"/>
  </si>
  <si>
    <t>具体的な実装方法については【開発ガイド】を参照すること。</t>
    <rPh sb="0" eb="3">
      <t>グタイテキ</t>
    </rPh>
    <rPh sb="4" eb="6">
      <t>ジッソウ</t>
    </rPh>
    <rPh sb="6" eb="8">
      <t>ホウホウ</t>
    </rPh>
    <rPh sb="14" eb="16">
      <t>カイハツ</t>
    </rPh>
    <rPh sb="21" eb="23">
      <t>サンショウ</t>
    </rPh>
    <phoneticPr fontId="2"/>
  </si>
  <si>
    <t>SQLインジェクション</t>
    <phoneticPr fontId="2"/>
  </si>
  <si>
    <t>本システムにおけるSQLの実行は、すべてMyBatisを使用する。SQL実行の際の動的なパラメーターは、必ずプレースホルダーを用いて</t>
    <rPh sb="0" eb="1">
      <t>ホン</t>
    </rPh>
    <rPh sb="13" eb="15">
      <t>ジッコウ</t>
    </rPh>
    <rPh sb="28" eb="30">
      <t>シヨウ</t>
    </rPh>
    <rPh sb="36" eb="38">
      <t>ジッコウ</t>
    </rPh>
    <rPh sb="39" eb="40">
      <t>サイ</t>
    </rPh>
    <rPh sb="41" eb="43">
      <t>ドウテキ</t>
    </rPh>
    <rPh sb="52" eb="53">
      <t>カナラ</t>
    </rPh>
    <rPh sb="63" eb="64">
      <t>モチ</t>
    </rPh>
    <phoneticPr fontId="2"/>
  </si>
  <si>
    <t>実装する方針とする。</t>
    <rPh sb="0" eb="2">
      <t>ジッソウ</t>
    </rPh>
    <rPh sb="4" eb="6">
      <t>ホウシン</t>
    </rPh>
    <phoneticPr fontId="2"/>
  </si>
  <si>
    <t>ユーザの入力値に応じてソート順や取得するカラムが変化するなど、SQL文が動的に変化する要件がある場合は、対象のリクエストパラメーターに</t>
    <rPh sb="4" eb="6">
      <t>ニュウリョク</t>
    </rPh>
    <rPh sb="6" eb="7">
      <t>アタイ</t>
    </rPh>
    <rPh sb="8" eb="9">
      <t>オウ</t>
    </rPh>
    <rPh sb="14" eb="15">
      <t>ジュン</t>
    </rPh>
    <rPh sb="16" eb="18">
      <t>シュトク</t>
    </rPh>
    <rPh sb="24" eb="26">
      <t>ヘンカ</t>
    </rPh>
    <rPh sb="34" eb="35">
      <t>ブン</t>
    </rPh>
    <rPh sb="36" eb="38">
      <t>ドウテキ</t>
    </rPh>
    <rPh sb="39" eb="41">
      <t>ヘンカ</t>
    </rPh>
    <rPh sb="43" eb="45">
      <t>ヨウケン</t>
    </rPh>
    <rPh sb="48" eb="50">
      <t>バアイ</t>
    </rPh>
    <rPh sb="52" eb="54">
      <t>タイショウ</t>
    </rPh>
    <phoneticPr fontId="2"/>
  </si>
  <si>
    <t>対して必ずバリデーションを行い、またユーザの入力値をそのままSQLで使用しないこと。</t>
    <rPh sb="0" eb="1">
      <t>タイ</t>
    </rPh>
    <rPh sb="3" eb="4">
      <t>カナラ</t>
    </rPh>
    <rPh sb="13" eb="14">
      <t>オコナ</t>
    </rPh>
    <rPh sb="22" eb="24">
      <t>ニュウリョク</t>
    </rPh>
    <rPh sb="24" eb="25">
      <t>アタイ</t>
    </rPh>
    <rPh sb="34" eb="36">
      <t>シヨウ</t>
    </rPh>
    <phoneticPr fontId="2"/>
  </si>
  <si>
    <t>CSRF</t>
    <phoneticPr fontId="2"/>
  </si>
  <si>
    <t>ディレクトリトラバーサル</t>
    <phoneticPr fontId="2"/>
  </si>
  <si>
    <t>ユーザの入力値を元に、ファイルパスを組み立てることを禁止する。</t>
    <rPh sb="4" eb="6">
      <t>ニュウリョク</t>
    </rPh>
    <rPh sb="6" eb="7">
      <t>アタイ</t>
    </rPh>
    <rPh sb="8" eb="9">
      <t>モト</t>
    </rPh>
    <rPh sb="18" eb="19">
      <t>ク</t>
    </rPh>
    <rPh sb="20" eb="21">
      <t>タ</t>
    </rPh>
    <rPh sb="26" eb="28">
      <t>キンシ</t>
    </rPh>
    <phoneticPr fontId="2"/>
  </si>
  <si>
    <t>OSコマンドインジェクション</t>
    <phoneticPr fontId="2"/>
  </si>
  <si>
    <t>アプリケーション内で外部プロセスの起動を行わない方針とする。</t>
    <rPh sb="8" eb="9">
      <t>ナイ</t>
    </rPh>
    <rPh sb="10" eb="12">
      <t>ガイブ</t>
    </rPh>
    <rPh sb="17" eb="19">
      <t>キドウ</t>
    </rPh>
    <rPh sb="20" eb="21">
      <t>オコナ</t>
    </rPh>
    <rPh sb="24" eb="26">
      <t>ホウシン</t>
    </rPh>
    <phoneticPr fontId="2"/>
  </si>
  <si>
    <t>暗号化・ハッシュ化</t>
    <rPh sb="0" eb="3">
      <t>アンゴウカ</t>
    </rPh>
    <rPh sb="8" eb="9">
      <t>カ</t>
    </rPh>
    <phoneticPr fontId="2"/>
  </si>
  <si>
    <t>本システムにおける、アプリケーションレイヤーの暗号化・ハッシュ化に関する方針を記載する。</t>
    <rPh sb="0" eb="1">
      <t>ホン</t>
    </rPh>
    <rPh sb="23" eb="26">
      <t>アンゴウカ</t>
    </rPh>
    <rPh sb="31" eb="32">
      <t>カ</t>
    </rPh>
    <rPh sb="33" eb="34">
      <t>カン</t>
    </rPh>
    <rPh sb="36" eb="38">
      <t>ホウシン</t>
    </rPh>
    <rPh sb="39" eb="41">
      <t>キサイ</t>
    </rPh>
    <phoneticPr fontId="2"/>
  </si>
  <si>
    <t>※ 本節では、ディスク暗号化等のインフラ面の考慮は対象外とする</t>
    <rPh sb="2" eb="4">
      <t>ホンセツ</t>
    </rPh>
    <rPh sb="11" eb="14">
      <t>アンゴウカ</t>
    </rPh>
    <rPh sb="14" eb="15">
      <t>トウ</t>
    </rPh>
    <rPh sb="20" eb="21">
      <t>メン</t>
    </rPh>
    <rPh sb="22" eb="24">
      <t>コウリョ</t>
    </rPh>
    <rPh sb="25" eb="28">
      <t>タイショウガイ</t>
    </rPh>
    <phoneticPr fontId="2"/>
  </si>
  <si>
    <t>外部通信</t>
    <rPh sb="0" eb="2">
      <t>ガイブ</t>
    </rPh>
    <rPh sb="2" eb="4">
      <t>ツウシン</t>
    </rPh>
    <phoneticPr fontId="2"/>
  </si>
  <si>
    <t>外部システムとの通信の際に使用するプロトコルは、通信先の仕様に依存するがセキュアなプロトコル(HTTPS、SFTP等)を使用することを</t>
    <rPh sb="0" eb="2">
      <t>ガイブ</t>
    </rPh>
    <rPh sb="8" eb="10">
      <t>ツウシン</t>
    </rPh>
    <rPh sb="11" eb="12">
      <t>サイ</t>
    </rPh>
    <rPh sb="13" eb="15">
      <t>シヨウ</t>
    </rPh>
    <rPh sb="24" eb="26">
      <t>ツウシン</t>
    </rPh>
    <rPh sb="26" eb="27">
      <t>サキ</t>
    </rPh>
    <rPh sb="28" eb="30">
      <t>シヨウ</t>
    </rPh>
    <rPh sb="31" eb="33">
      <t>イゾン</t>
    </rPh>
    <rPh sb="57" eb="58">
      <t>トウ</t>
    </rPh>
    <rPh sb="60" eb="62">
      <t>シヨウ</t>
    </rPh>
    <phoneticPr fontId="2"/>
  </si>
  <si>
    <t>原則とする。</t>
    <rPh sb="0" eb="2">
      <t>ゲンソク</t>
    </rPh>
    <phoneticPr fontId="2"/>
  </si>
  <si>
    <t>通信時の項目や送信内容全体の暗号化については、通信先の仕様に準ずる。</t>
    <rPh sb="0" eb="2">
      <t>ツウシン</t>
    </rPh>
    <rPh sb="2" eb="3">
      <t>ジ</t>
    </rPh>
    <rPh sb="4" eb="6">
      <t>コウモク</t>
    </rPh>
    <rPh sb="7" eb="9">
      <t>ソウシン</t>
    </rPh>
    <rPh sb="9" eb="11">
      <t>ナイヨウ</t>
    </rPh>
    <rPh sb="11" eb="13">
      <t>ゼンタイ</t>
    </rPh>
    <rPh sb="14" eb="17">
      <t>アンゴウカ</t>
    </rPh>
    <rPh sb="23" eb="25">
      <t>ツウシン</t>
    </rPh>
    <rPh sb="25" eb="26">
      <t>サキ</t>
    </rPh>
    <rPh sb="27" eb="29">
      <t>シヨウ</t>
    </rPh>
    <rPh sb="30" eb="31">
      <t>ジュン</t>
    </rPh>
    <phoneticPr fontId="2"/>
  </si>
  <si>
    <t>システム内管理項目</t>
    <rPh sb="4" eb="5">
      <t>ナイ</t>
    </rPh>
    <rPh sb="5" eb="7">
      <t>カンリ</t>
    </rPh>
    <rPh sb="7" eb="9">
      <t>コウモク</t>
    </rPh>
    <phoneticPr fontId="2"/>
  </si>
  <si>
    <t>項目名</t>
    <rPh sb="0" eb="2">
      <t>コウモク</t>
    </rPh>
    <rPh sb="2" eb="3">
      <t>メイ</t>
    </rPh>
    <phoneticPr fontId="2"/>
  </si>
  <si>
    <t>キャッシュ制御用HTTPヘッダ</t>
    <rPh sb="5" eb="7">
      <t>セイギョ</t>
    </rPh>
    <rPh sb="7" eb="8">
      <t>ヨウ</t>
    </rPh>
    <phoneticPr fontId="2"/>
  </si>
  <si>
    <t>HTTPヘッダ名</t>
    <rPh sb="7" eb="8">
      <t>メイ</t>
    </rPh>
    <phoneticPr fontId="2"/>
  </si>
  <si>
    <t>設定値</t>
    <rPh sb="0" eb="2">
      <t>セッテイ</t>
    </rPh>
    <rPh sb="2" eb="3">
      <t>アタイ</t>
    </rPh>
    <phoneticPr fontId="2"/>
  </si>
  <si>
    <t>Cache-Control</t>
    <phoneticPr fontId="2"/>
  </si>
  <si>
    <t>no-cache, no-store, max-age=0, must-revalidate</t>
    <phoneticPr fontId="2"/>
  </si>
  <si>
    <t>レスポンスをブラウザのキャッシュに保存することを抑制する</t>
    <rPh sb="17" eb="19">
      <t>ホゾン</t>
    </rPh>
    <rPh sb="24" eb="26">
      <t>ヨクセイ</t>
    </rPh>
    <phoneticPr fontId="2"/>
  </si>
  <si>
    <t>Pragma</t>
    <phoneticPr fontId="2"/>
  </si>
  <si>
    <t>no-cache</t>
    <phoneticPr fontId="2"/>
  </si>
  <si>
    <t>Cache-Control: no-cacheと同様の意味を持つが、</t>
    <rPh sb="24" eb="26">
      <t>ドウヨウ</t>
    </rPh>
    <rPh sb="27" eb="29">
      <t>イミ</t>
    </rPh>
    <rPh sb="30" eb="31">
      <t>モ</t>
    </rPh>
    <phoneticPr fontId="2"/>
  </si>
  <si>
    <t>HTTP/1.0との互換性のために指定</t>
    <rPh sb="10" eb="13">
      <t>ゴカンセイ</t>
    </rPh>
    <rPh sb="17" eb="19">
      <t>シテイ</t>
    </rPh>
    <phoneticPr fontId="2"/>
  </si>
  <si>
    <t>Expires</t>
    <phoneticPr fontId="2"/>
  </si>
  <si>
    <t>0</t>
    <phoneticPr fontId="2"/>
  </si>
  <si>
    <t>キャッシュの寿命(鮮度)を0とする</t>
    <rPh sb="6" eb="8">
      <t>ジュミョウ</t>
    </rPh>
    <rPh sb="9" eb="11">
      <t>センド</t>
    </rPh>
    <phoneticPr fontId="2"/>
  </si>
  <si>
    <t>Cookie</t>
    <phoneticPr fontId="2"/>
  </si>
  <si>
    <t>ログ出力</t>
    <rPh sb="2" eb="4">
      <t>シュツリョク</t>
    </rPh>
    <phoneticPr fontId="2"/>
  </si>
  <si>
    <t>APIにおけるログ出力は、多数のユーザがアクセスするオンライン処理であることを踏まえ、ユーザのアクセス記録や</t>
    <rPh sb="9" eb="11">
      <t>シュツリョク</t>
    </rPh>
    <rPh sb="13" eb="15">
      <t>タスウ</t>
    </rPh>
    <rPh sb="31" eb="33">
      <t>ショリ</t>
    </rPh>
    <rPh sb="39" eb="40">
      <t>フ</t>
    </rPh>
    <rPh sb="51" eb="53">
      <t>キロク</t>
    </rPh>
    <phoneticPr fontId="2"/>
  </si>
  <si>
    <t>監査に必要な情報、エラー発生時や外部システムとの連携時など、障害解析などで必要となる情報を記録する方針とする。</t>
    <rPh sb="30" eb="32">
      <t>ショウガイ</t>
    </rPh>
    <rPh sb="32" eb="34">
      <t>カイセキ</t>
    </rPh>
    <rPh sb="37" eb="39">
      <t>ヒツヨウ</t>
    </rPh>
    <rPh sb="42" eb="44">
      <t>ジョウホウ</t>
    </rPh>
    <rPh sb="45" eb="47">
      <t>キロク</t>
    </rPh>
    <rPh sb="49" eb="51">
      <t>ホウシン</t>
    </rPh>
    <phoneticPr fontId="2"/>
  </si>
  <si>
    <t>また、オンライン処理の実行環境はコンテナ上となるためコンテナのログの集約や監視に関する役割やコンテナ実行基盤および監視システムで</t>
    <rPh sb="8" eb="10">
      <t>ショリ</t>
    </rPh>
    <rPh sb="11" eb="13">
      <t>ジッコウ</t>
    </rPh>
    <rPh sb="13" eb="15">
      <t>カンキョウ</t>
    </rPh>
    <rPh sb="20" eb="21">
      <t>ジョウ</t>
    </rPh>
    <rPh sb="34" eb="36">
      <t>シュウヤク</t>
    </rPh>
    <rPh sb="37" eb="39">
      <t>カンシ</t>
    </rPh>
    <rPh sb="40" eb="41">
      <t>カン</t>
    </rPh>
    <rPh sb="43" eb="45">
      <t>ヤクワリ</t>
    </rPh>
    <rPh sb="50" eb="52">
      <t>ジッコウ</t>
    </rPh>
    <rPh sb="52" eb="54">
      <t>キバン</t>
    </rPh>
    <rPh sb="57" eb="59">
      <t>カンシ</t>
    </rPh>
    <phoneticPr fontId="2"/>
  </si>
  <si>
    <t>担うものとし、アプリケーションとしては標準出力へログ出力を行うことをインフラ環境に対する責務として負う。</t>
    <rPh sb="0" eb="1">
      <t>ニナ</t>
    </rPh>
    <rPh sb="19" eb="21">
      <t>ヒョウジュン</t>
    </rPh>
    <rPh sb="21" eb="23">
      <t>シュツリョク</t>
    </rPh>
    <rPh sb="26" eb="28">
      <t>シュツリョク</t>
    </rPh>
    <rPh sb="29" eb="30">
      <t>オコナ</t>
    </rPh>
    <rPh sb="38" eb="40">
      <t>カンキョウ</t>
    </rPh>
    <rPh sb="41" eb="42">
      <t>タイ</t>
    </rPh>
    <rPh sb="44" eb="46">
      <t>セキム</t>
    </rPh>
    <rPh sb="49" eb="50">
      <t>オ</t>
    </rPh>
    <phoneticPr fontId="2"/>
  </si>
  <si>
    <t>ログ出力機能はSpring Bootに含まれているSLF4JおよびLogbackにより実現し、ログ出力設定はLogbackの設定ファイルで行う。</t>
    <rPh sb="2" eb="4">
      <t>シュツリョク</t>
    </rPh>
    <rPh sb="4" eb="6">
      <t>キノウ</t>
    </rPh>
    <rPh sb="19" eb="20">
      <t>フク</t>
    </rPh>
    <rPh sb="43" eb="45">
      <t>ジツゲン</t>
    </rPh>
    <rPh sb="49" eb="51">
      <t>シュツリョク</t>
    </rPh>
    <rPh sb="51" eb="53">
      <t>セッテイ</t>
    </rPh>
    <rPh sb="62" eb="64">
      <t>セッテイ</t>
    </rPh>
    <rPh sb="69" eb="70">
      <t>オコナ</t>
    </rPh>
    <phoneticPr fontId="2"/>
  </si>
  <si>
    <t>ログレベル定義</t>
    <rPh sb="5" eb="7">
      <t>テイギ</t>
    </rPh>
    <phoneticPr fontId="2"/>
  </si>
  <si>
    <t>本システムで使用するログレベルは以下とする。</t>
    <rPh sb="0" eb="1">
      <t>ホン</t>
    </rPh>
    <rPh sb="6" eb="8">
      <t>シヨウ</t>
    </rPh>
    <rPh sb="16" eb="18">
      <t>イカ</t>
    </rPh>
    <phoneticPr fontId="2"/>
  </si>
  <si>
    <t>ログレベル</t>
    <phoneticPr fontId="2"/>
  </si>
  <si>
    <t>使用目的</t>
  </si>
  <si>
    <t>ERROR</t>
  </si>
  <si>
    <t>アプリケーションの処理に障害が発生し、対応が必要または障害として通知する必要がある場合に使用する</t>
    <rPh sb="22" eb="24">
      <t>ヒツヨウ</t>
    </rPh>
    <rPh sb="27" eb="29">
      <t>ショウガイ</t>
    </rPh>
    <rPh sb="32" eb="34">
      <t>ツウチ</t>
    </rPh>
    <rPh sb="36" eb="38">
      <t>ヒツヨウ</t>
    </rPh>
    <phoneticPr fontId="2"/>
  </si>
  <si>
    <t>WARN</t>
  </si>
  <si>
    <t>アプリケーションの処理には影響しないが、フレームワークが実行時に検出した問題を記録する際に使用する</t>
    <rPh sb="9" eb="11">
      <t>ショリ</t>
    </rPh>
    <rPh sb="13" eb="15">
      <t>エイキョウ</t>
    </rPh>
    <rPh sb="28" eb="30">
      <t>ジッコウ</t>
    </rPh>
    <rPh sb="30" eb="31">
      <t>ジ</t>
    </rPh>
    <rPh sb="32" eb="34">
      <t>ケンシュツ</t>
    </rPh>
    <rPh sb="36" eb="38">
      <t>モンダイ</t>
    </rPh>
    <rPh sb="39" eb="41">
      <t>キロク</t>
    </rPh>
    <rPh sb="43" eb="44">
      <t>サイ</t>
    </rPh>
    <rPh sb="45" eb="47">
      <t>シヨウ</t>
    </rPh>
    <phoneticPr fontId="2"/>
  </si>
  <si>
    <t>INFO</t>
  </si>
  <si>
    <t>オンライン処理では、ユーザのトレースに最低限必要なアクセスログの記録や外部システムとの連携時の情報の</t>
    <rPh sb="5" eb="7">
      <t>ショリ</t>
    </rPh>
    <rPh sb="19" eb="22">
      <t>サイテイゲン</t>
    </rPh>
    <rPh sb="22" eb="24">
      <t>ヒツヨウ</t>
    </rPh>
    <rPh sb="32" eb="34">
      <t>キロク</t>
    </rPh>
    <rPh sb="35" eb="37">
      <t>ガイブ</t>
    </rPh>
    <rPh sb="43" eb="45">
      <t>レンケイ</t>
    </rPh>
    <rPh sb="45" eb="46">
      <t>ジ</t>
    </rPh>
    <rPh sb="47" eb="49">
      <t>ジョウホウ</t>
    </rPh>
    <phoneticPr fontId="2"/>
  </si>
  <si>
    <t>記録に使用する</t>
    <rPh sb="0" eb="2">
      <t>キロク</t>
    </rPh>
    <rPh sb="3" eb="5">
      <t>シヨウ</t>
    </rPh>
    <phoneticPr fontId="2"/>
  </si>
  <si>
    <t>DEBUG</t>
  </si>
  <si>
    <t>開発時のデバッグ目的で使用し、本番環境やステージング環境では使用しない。</t>
    <rPh sb="0" eb="2">
      <t>カイハツ</t>
    </rPh>
    <rPh sb="2" eb="3">
      <t>ジ</t>
    </rPh>
    <rPh sb="8" eb="10">
      <t>モクテキ</t>
    </rPh>
    <rPh sb="11" eb="13">
      <t>シヨウ</t>
    </rPh>
    <rPh sb="15" eb="17">
      <t>ホンバン</t>
    </rPh>
    <rPh sb="17" eb="19">
      <t>カンキョウ</t>
    </rPh>
    <rPh sb="26" eb="28">
      <t>カンキョウ</t>
    </rPh>
    <rPh sb="30" eb="32">
      <t>シヨウ</t>
    </rPh>
    <phoneticPr fontId="2"/>
  </si>
  <si>
    <t>SQL実行ログ等が該当する</t>
    <rPh sb="3" eb="5">
      <t>ジッコウ</t>
    </rPh>
    <rPh sb="7" eb="8">
      <t>トウ</t>
    </rPh>
    <rPh sb="9" eb="11">
      <t>ガイトウ</t>
    </rPh>
    <phoneticPr fontId="2"/>
  </si>
  <si>
    <t>TRACE</t>
  </si>
  <si>
    <t>開発時のデバッグ目的で使用し、本番環境やステージング環境では使用しない</t>
    <rPh sb="0" eb="2">
      <t>カイハツ</t>
    </rPh>
    <rPh sb="2" eb="3">
      <t>ジ</t>
    </rPh>
    <rPh sb="8" eb="10">
      <t>モクテキ</t>
    </rPh>
    <rPh sb="11" eb="13">
      <t>シヨウ</t>
    </rPh>
    <rPh sb="15" eb="17">
      <t>ホンバン</t>
    </rPh>
    <rPh sb="17" eb="19">
      <t>カンキョウ</t>
    </rPh>
    <rPh sb="26" eb="28">
      <t>カンキョウ</t>
    </rPh>
    <rPh sb="30" eb="32">
      <t>シヨウ</t>
    </rPh>
    <phoneticPr fontId="2"/>
  </si>
  <si>
    <t>ログフォーマット</t>
    <phoneticPr fontId="2"/>
  </si>
  <si>
    <t>オンライン処理でログに出力する項目は、以下とする。</t>
    <rPh sb="5" eb="7">
      <t>ショリ</t>
    </rPh>
    <rPh sb="11" eb="13">
      <t>シュツリョク</t>
    </rPh>
    <rPh sb="15" eb="17">
      <t>コウモク</t>
    </rPh>
    <rPh sb="19" eb="21">
      <t>イカ</t>
    </rPh>
    <phoneticPr fontId="2"/>
  </si>
  <si>
    <t>ログ出力日時</t>
  </si>
  <si>
    <t>ログ出力を行った時間</t>
    <rPh sb="2" eb="4">
      <t>シュツリョク</t>
    </rPh>
    <rPh sb="5" eb="6">
      <t>オコナ</t>
    </rPh>
    <rPh sb="8" eb="10">
      <t>ジカン</t>
    </rPh>
    <phoneticPr fontId="2"/>
  </si>
  <si>
    <t>ログレベル</t>
  </si>
  <si>
    <t>ログレベル。監視設定や検索時のキーワードとしての利用を想定</t>
    <phoneticPr fontId="2"/>
  </si>
  <si>
    <t>リクエストパス</t>
    <phoneticPr fontId="2"/>
  </si>
  <si>
    <t>スレッド名</t>
    <rPh sb="4" eb="5">
      <t>メイ</t>
    </rPh>
    <phoneticPr fontId="2"/>
  </si>
  <si>
    <t>処理に割り当てられているスレッドの名前。オンライン処理ではリクエストはスレッドに</t>
    <rPh sb="0" eb="2">
      <t>ショリ</t>
    </rPh>
    <rPh sb="3" eb="4">
      <t>ワ</t>
    </rPh>
    <rPh sb="5" eb="6">
      <t>ア</t>
    </rPh>
    <rPh sb="17" eb="19">
      <t>ナマエ</t>
    </rPh>
    <rPh sb="25" eb="27">
      <t>ショリ</t>
    </rPh>
    <phoneticPr fontId="2"/>
  </si>
  <si>
    <t>割り当てられて処理されるため、ひとつのリクエストをトレースする際に利用する</t>
    <rPh sb="0" eb="1">
      <t>ワ</t>
    </rPh>
    <rPh sb="2" eb="3">
      <t>ア</t>
    </rPh>
    <rPh sb="7" eb="9">
      <t>ショリ</t>
    </rPh>
    <rPh sb="31" eb="32">
      <t>サイ</t>
    </rPh>
    <rPh sb="33" eb="35">
      <t>リヨウ</t>
    </rPh>
    <phoneticPr fontId="2"/>
  </si>
  <si>
    <t>ロガー名称</t>
    <phoneticPr fontId="2"/>
  </si>
  <si>
    <t>ログ出力機能を使用して、ログの記録を行ったクラス名。ログからどの処理で発生した</t>
    <rPh sb="2" eb="4">
      <t>シュツリョク</t>
    </rPh>
    <rPh sb="4" eb="6">
      <t>キノウ</t>
    </rPh>
    <rPh sb="7" eb="9">
      <t>シヨウ</t>
    </rPh>
    <rPh sb="15" eb="17">
      <t>キロク</t>
    </rPh>
    <rPh sb="18" eb="19">
      <t>オコナ</t>
    </rPh>
    <rPh sb="24" eb="25">
      <t>メイ</t>
    </rPh>
    <rPh sb="32" eb="34">
      <t>ショリ</t>
    </rPh>
    <rPh sb="35" eb="37">
      <t>ハッセイ</t>
    </rPh>
    <phoneticPr fontId="2"/>
  </si>
  <si>
    <t>事象なのかを読み取るために記録する</t>
    <rPh sb="0" eb="2">
      <t>ジショウ</t>
    </rPh>
    <rPh sb="6" eb="7">
      <t>ヨ</t>
    </rPh>
    <rPh sb="8" eb="9">
      <t>ト</t>
    </rPh>
    <rPh sb="13" eb="15">
      <t>キロク</t>
    </rPh>
    <phoneticPr fontId="2"/>
  </si>
  <si>
    <t>ログメッセージ</t>
    <phoneticPr fontId="2"/>
  </si>
  <si>
    <t>IDとメッセージから構成される、ログの主となる要素</t>
    <rPh sb="10" eb="12">
      <t>コウセイ</t>
    </rPh>
    <rPh sb="19" eb="20">
      <t>シュ</t>
    </rPh>
    <rPh sb="23" eb="25">
      <t>ヨウソ</t>
    </rPh>
    <phoneticPr fontId="2"/>
  </si>
  <si>
    <t>例外スタックトレース</t>
    <rPh sb="0" eb="2">
      <t>レイガイ</t>
    </rPh>
    <phoneticPr fontId="2"/>
  </si>
  <si>
    <t>ログ記録時に例外が発生している場合は、例外のスタックトレース。障害発生時の</t>
    <rPh sb="2" eb="4">
      <t>キロク</t>
    </rPh>
    <rPh sb="4" eb="5">
      <t>ジ</t>
    </rPh>
    <rPh sb="6" eb="8">
      <t>レイガイ</t>
    </rPh>
    <rPh sb="9" eb="11">
      <t>ハッセイ</t>
    </rPh>
    <rPh sb="15" eb="17">
      <t>バアイ</t>
    </rPh>
    <rPh sb="19" eb="21">
      <t>レイガイ</t>
    </rPh>
    <rPh sb="31" eb="33">
      <t>ショウガイ</t>
    </rPh>
    <rPh sb="33" eb="35">
      <t>ハッセイ</t>
    </rPh>
    <rPh sb="35" eb="36">
      <t>ジ</t>
    </rPh>
    <phoneticPr fontId="2"/>
  </si>
  <si>
    <t>原因分析のための情報源として利用する</t>
    <rPh sb="0" eb="2">
      <t>ゲンイン</t>
    </rPh>
    <rPh sb="2" eb="4">
      <t>ブンセキ</t>
    </rPh>
    <rPh sb="8" eb="11">
      <t>ジョウホウゲン</t>
    </rPh>
    <rPh sb="14" eb="16">
      <t>リヨウ</t>
    </rPh>
    <phoneticPr fontId="2"/>
  </si>
  <si>
    <t>以下にログフォーマットを記載する。</t>
    <rPh sb="0" eb="2">
      <t>イカ</t>
    </rPh>
    <rPh sb="12" eb="14">
      <t>キサイ</t>
    </rPh>
    <phoneticPr fontId="2"/>
  </si>
  <si>
    <t>※ 実際には1行</t>
    <rPh sb="2" eb="4">
      <t>ジッサイ</t>
    </rPh>
    <rPh sb="7" eb="8">
      <t>ギョウ</t>
    </rPh>
    <phoneticPr fontId="2"/>
  </si>
  <si>
    <t>&lt;ログメッセージ(ID - メッセージ)&gt;&lt;改行&gt;&lt;例外スタックトレース&gt;</t>
    <rPh sb="22" eb="24">
      <t>カイギョウ</t>
    </rPh>
    <phoneticPr fontId="2"/>
  </si>
  <si>
    <t>ログ出力例。</t>
    <rPh sb="2" eb="4">
      <t>シュツリョク</t>
    </rPh>
    <rPh sb="4" eb="5">
      <t>レイ</t>
    </rPh>
    <phoneticPr fontId="2"/>
  </si>
  <si>
    <t>ログメッセージ構成</t>
    <rPh sb="7" eb="9">
      <t>コウセイ</t>
    </rPh>
    <phoneticPr fontId="2"/>
  </si>
  <si>
    <t>ログメッセージは、ログに対するID(ログID)と記録するメッセージから構成される。</t>
    <rPh sb="12" eb="13">
      <t>タイ</t>
    </rPh>
    <rPh sb="24" eb="26">
      <t>キロク</t>
    </rPh>
    <rPh sb="35" eb="37">
      <t>コウセイ</t>
    </rPh>
    <phoneticPr fontId="2"/>
  </si>
  <si>
    <t>ログIDは特別な構成要素ではなく、ログメッセージの文字列の一部としてIDを含めたものである。視設定や検索時のキーワードとしての利用を</t>
    <rPh sb="25" eb="28">
      <t>モジレツ</t>
    </rPh>
    <rPh sb="29" eb="31">
      <t>イチブ</t>
    </rPh>
    <rPh sb="37" eb="38">
      <t>フク</t>
    </rPh>
    <phoneticPr fontId="2"/>
  </si>
  <si>
    <t>想定している。障害発生時に記録するログの場合、ログIDは障害コードとしての役割を担う。</t>
    <rPh sb="0" eb="2">
      <t>ソウテイ</t>
    </rPh>
    <rPh sb="7" eb="9">
      <t>ショウガイ</t>
    </rPh>
    <rPh sb="9" eb="11">
      <t>ハッセイ</t>
    </rPh>
    <rPh sb="11" eb="12">
      <t>ジ</t>
    </rPh>
    <rPh sb="13" eb="15">
      <t>キロク</t>
    </rPh>
    <rPh sb="20" eb="22">
      <t>バアイ</t>
    </rPh>
    <rPh sb="28" eb="30">
      <t>ショウガイ</t>
    </rPh>
    <rPh sb="37" eb="39">
      <t>ヤクワリ</t>
    </rPh>
    <rPh sb="40" eb="41">
      <t>ニナ</t>
    </rPh>
    <phoneticPr fontId="2"/>
  </si>
  <si>
    <t>ログメッセージの構成用となるメッセージは、ログとして記録されるメッセージそのものを指す。内容は各機能で設計する。</t>
    <rPh sb="8" eb="10">
      <t>コウセイ</t>
    </rPh>
    <rPh sb="10" eb="11">
      <t>ヨウ</t>
    </rPh>
    <rPh sb="26" eb="28">
      <t>キロク</t>
    </rPh>
    <rPh sb="41" eb="42">
      <t>サ</t>
    </rPh>
    <rPh sb="44" eb="46">
      <t>ナイヨウ</t>
    </rPh>
    <rPh sb="47" eb="48">
      <t>カク</t>
    </rPh>
    <rPh sb="48" eb="50">
      <t>キノウ</t>
    </rPh>
    <rPh sb="51" eb="53">
      <t>セッケイ</t>
    </rPh>
    <phoneticPr fontId="2"/>
  </si>
  <si>
    <t>ログマスキング</t>
    <phoneticPr fontId="2"/>
  </si>
  <si>
    <t>ログに出力する内容として、取り扱いに注意する情報を記載する。以下に記載する情報は、ログに値を直接出力することを禁止する。</t>
    <rPh sb="3" eb="5">
      <t>シュツリョク</t>
    </rPh>
    <rPh sb="7" eb="9">
      <t>ナイヨウ</t>
    </rPh>
    <rPh sb="13" eb="14">
      <t>ト</t>
    </rPh>
    <rPh sb="15" eb="16">
      <t>アツカ</t>
    </rPh>
    <rPh sb="18" eb="20">
      <t>チュウイ</t>
    </rPh>
    <rPh sb="22" eb="24">
      <t>ジョウホウ</t>
    </rPh>
    <rPh sb="25" eb="27">
      <t>キサイ</t>
    </rPh>
    <rPh sb="30" eb="32">
      <t>イカ</t>
    </rPh>
    <rPh sb="33" eb="35">
      <t>キサイ</t>
    </rPh>
    <rPh sb="37" eb="39">
      <t>ジョウホウ</t>
    </rPh>
    <rPh sb="44" eb="45">
      <t>アタイ</t>
    </rPh>
    <rPh sb="46" eb="48">
      <t>チョクセツ</t>
    </rPh>
    <rPh sb="48" eb="50">
      <t>シュツリョク</t>
    </rPh>
    <rPh sb="55" eb="57">
      <t>キンシ</t>
    </rPh>
    <phoneticPr fontId="2"/>
  </si>
  <si>
    <t>ログ出力を行う場合は、必ずマスキングを実施すること。</t>
    <rPh sb="2" eb="4">
      <t>シュツリョク</t>
    </rPh>
    <rPh sb="5" eb="6">
      <t>オコナ</t>
    </rPh>
    <rPh sb="7" eb="9">
      <t>バアイ</t>
    </rPh>
    <rPh sb="11" eb="12">
      <t>カナラ</t>
    </rPh>
    <rPh sb="19" eb="21">
      <t>ジッシ</t>
    </rPh>
    <phoneticPr fontId="2"/>
  </si>
  <si>
    <t>ログインパスワード</t>
    <phoneticPr fontId="2"/>
  </si>
  <si>
    <t>本システムにログインするユーザのパスワード</t>
    <rPh sb="0" eb="1">
      <t>ホン</t>
    </rPh>
    <phoneticPr fontId="2"/>
  </si>
  <si>
    <t>外部システム認証情報</t>
    <rPh sb="0" eb="2">
      <t>ガイブ</t>
    </rPh>
    <rPh sb="6" eb="8">
      <t>ニンショウ</t>
    </rPh>
    <rPh sb="8" eb="10">
      <t>ジョウホウ</t>
    </rPh>
    <phoneticPr fontId="2"/>
  </si>
  <si>
    <t>ログ出力先定義</t>
    <rPh sb="2" eb="4">
      <t>シュツリョク</t>
    </rPh>
    <rPh sb="4" eb="5">
      <t>サキ</t>
    </rPh>
    <rPh sb="5" eb="7">
      <t>テイギ</t>
    </rPh>
    <phoneticPr fontId="2"/>
  </si>
  <si>
    <t>コンテナ環境で実行するため、ログ出力先は標準出力とする。出力時の文字コードはUTF-8とする。</t>
    <rPh sb="4" eb="6">
      <t>カンキョウ</t>
    </rPh>
    <rPh sb="7" eb="9">
      <t>ジッコウ</t>
    </rPh>
    <rPh sb="16" eb="18">
      <t>シュツリョク</t>
    </rPh>
    <rPh sb="18" eb="19">
      <t>サキ</t>
    </rPh>
    <rPh sb="20" eb="22">
      <t>ヒョウジュン</t>
    </rPh>
    <rPh sb="22" eb="24">
      <t>シュツリョク</t>
    </rPh>
    <rPh sb="28" eb="30">
      <t>シュツリョク</t>
    </rPh>
    <rPh sb="30" eb="31">
      <t>ジ</t>
    </rPh>
    <rPh sb="32" eb="34">
      <t>モジ</t>
    </rPh>
    <phoneticPr fontId="2"/>
  </si>
  <si>
    <t>ログローテーション、保持期間</t>
    <rPh sb="10" eb="12">
      <t>ホジ</t>
    </rPh>
    <rPh sb="12" eb="14">
      <t>キカン</t>
    </rPh>
    <phoneticPr fontId="2"/>
  </si>
  <si>
    <t>コンテナ環境で実行するため、ファイルとしてのログは記録せず、標準出力に書き込まれたログをインフラで集約管理する。</t>
    <rPh sb="4" eb="6">
      <t>カンキョウ</t>
    </rPh>
    <rPh sb="7" eb="9">
      <t>ジッコウ</t>
    </rPh>
    <rPh sb="25" eb="27">
      <t>キロク</t>
    </rPh>
    <rPh sb="30" eb="32">
      <t>ヒョウジュン</t>
    </rPh>
    <rPh sb="32" eb="34">
      <t>シュツリョク</t>
    </rPh>
    <rPh sb="35" eb="36">
      <t>カ</t>
    </rPh>
    <rPh sb="37" eb="38">
      <t>コ</t>
    </rPh>
    <rPh sb="49" eb="51">
      <t>シュウヤク</t>
    </rPh>
    <rPh sb="51" eb="53">
      <t>カンリ</t>
    </rPh>
    <phoneticPr fontId="2"/>
  </si>
  <si>
    <t>このため、アプリケーションとしてはログファイルのローテーションや保持期間に関する設定は行わない。</t>
    <rPh sb="32" eb="34">
      <t>ホジ</t>
    </rPh>
    <rPh sb="34" eb="36">
      <t>キカン</t>
    </rPh>
    <rPh sb="37" eb="38">
      <t>カン</t>
    </rPh>
    <rPh sb="40" eb="42">
      <t>セッテイ</t>
    </rPh>
    <rPh sb="43" eb="44">
      <t>オコナ</t>
    </rPh>
    <phoneticPr fontId="2"/>
  </si>
  <si>
    <t>ログ監視</t>
    <rPh sb="2" eb="4">
      <t>カンシ</t>
    </rPh>
    <phoneticPr fontId="2"/>
  </si>
  <si>
    <t>実行環境はコンテナとなり、ログファイルは作成しないため、ログファイルを直接監視する運用は実施しない。</t>
    <rPh sb="0" eb="1">
      <t>ジッコウ</t>
    </rPh>
    <rPh sb="1" eb="3">
      <t>カンキョウ</t>
    </rPh>
    <rPh sb="19" eb="21">
      <t>サクセイ</t>
    </rPh>
    <rPh sb="34" eb="36">
      <t>チョクセツ</t>
    </rPh>
    <rPh sb="36" eb="38">
      <t>カンシ</t>
    </rPh>
    <rPh sb="40" eb="42">
      <t>ウンヨウ</t>
    </rPh>
    <rPh sb="43" eb="45">
      <t>ジッシ</t>
    </rPh>
    <phoneticPr fontId="2"/>
  </si>
  <si>
    <t>インフラ側で標準出力に書き込まれたログを集約する際に監視を実施する。</t>
    <rPh sb="4" eb="5">
      <t>ガワ</t>
    </rPh>
    <rPh sb="6" eb="8">
      <t>ヒョウジュン</t>
    </rPh>
    <rPh sb="8" eb="10">
      <t>シュツリョク</t>
    </rPh>
    <rPh sb="20" eb="22">
      <t>シュウヤク</t>
    </rPh>
    <rPh sb="24" eb="25">
      <t>サイ</t>
    </rPh>
    <rPh sb="26" eb="28">
      <t>カンシ</t>
    </rPh>
    <rPh sb="29" eb="31">
      <t>ジッシ</t>
    </rPh>
    <phoneticPr fontId="2"/>
  </si>
  <si>
    <t>HTTPクライアント（RESTクライアント）</t>
    <phoneticPr fontId="2"/>
  </si>
  <si>
    <t>本節では、その際に使用する HTTPクライアントの方式を定める。</t>
    <rPh sb="0" eb="2">
      <t>ホンセツ</t>
    </rPh>
    <rPh sb="7" eb="8">
      <t>サイ</t>
    </rPh>
    <rPh sb="9" eb="11">
      <t>シヨウ</t>
    </rPh>
    <rPh sb="25" eb="27">
      <t>ホウシキ</t>
    </rPh>
    <rPh sb="28" eb="29">
      <t>サダ</t>
    </rPh>
    <phoneticPr fontId="2"/>
  </si>
  <si>
    <t>実現方式</t>
    <rPh sb="0" eb="4">
      <t>ジツゲンホウシキ</t>
    </rPh>
    <phoneticPr fontId="2"/>
  </si>
  <si>
    <t>本システムでは、HTTPクライアントとしてSpring Framework が提供するRestTemplateを使用する。</t>
    <rPh sb="0" eb="1">
      <t>ホン</t>
    </rPh>
    <phoneticPr fontId="2"/>
  </si>
  <si>
    <t>メッセージ形式</t>
    <rPh sb="5" eb="7">
      <t>ケイシキ</t>
    </rPh>
    <phoneticPr fontId="2"/>
  </si>
  <si>
    <t>HTTPクライアントを用いたデータ連携のフォーマットは以下の方針で決定する。</t>
    <rPh sb="11" eb="12">
      <t>モチ</t>
    </rPh>
    <rPh sb="17" eb="19">
      <t>レンケイ</t>
    </rPh>
    <rPh sb="27" eb="29">
      <t>イカ</t>
    </rPh>
    <rPh sb="30" eb="32">
      <t>ホウシン</t>
    </rPh>
    <rPh sb="33" eb="35">
      <t>ケッテイ</t>
    </rPh>
    <phoneticPr fontId="2"/>
  </si>
  <si>
    <t>外部システムとの連携は外部システムの提供する API の形式に則る</t>
    <rPh sb="0" eb="2">
      <t>ガイブ</t>
    </rPh>
    <rPh sb="8" eb="10">
      <t>レンケイ</t>
    </rPh>
    <rPh sb="11" eb="13">
      <t>ガイブ</t>
    </rPh>
    <rPh sb="18" eb="20">
      <t>テイキョウ</t>
    </rPh>
    <rPh sb="28" eb="30">
      <t>ケイシキ</t>
    </rPh>
    <rPh sb="31" eb="32">
      <t>ノット</t>
    </rPh>
    <phoneticPr fontId="2"/>
  </si>
  <si>
    <t>システム内部の連携は JSON 形式とする</t>
    <rPh sb="4" eb="5">
      <t>ナイ</t>
    </rPh>
    <rPh sb="5" eb="6">
      <t>ブ</t>
    </rPh>
    <rPh sb="7" eb="9">
      <t>レンケイ</t>
    </rPh>
    <rPh sb="16" eb="18">
      <t>ケイシキ</t>
    </rPh>
    <phoneticPr fontId="2"/>
  </si>
  <si>
    <t>エラーハンドリング</t>
    <phoneticPr fontId="2"/>
  </si>
  <si>
    <t>以下に、HTTPクライアント呼出し時に発生することが想定されるエラーとエラー発生時の対処方針を記載する。</t>
    <rPh sb="0" eb="2">
      <t>イカ</t>
    </rPh>
    <rPh sb="14" eb="16">
      <t>ヨビダ</t>
    </rPh>
    <rPh sb="17" eb="18">
      <t>ジ</t>
    </rPh>
    <rPh sb="19" eb="21">
      <t>ハッセイ</t>
    </rPh>
    <rPh sb="26" eb="28">
      <t>ソウテイ</t>
    </rPh>
    <rPh sb="38" eb="40">
      <t>ハッセイ</t>
    </rPh>
    <rPh sb="40" eb="41">
      <t>ジ</t>
    </rPh>
    <rPh sb="42" eb="44">
      <t>タイショ</t>
    </rPh>
    <rPh sb="44" eb="46">
      <t>ホウシン</t>
    </rPh>
    <rPh sb="47" eb="49">
      <t>キサイ</t>
    </rPh>
    <phoneticPr fontId="2"/>
  </si>
  <si>
    <t>No.</t>
    <phoneticPr fontId="2"/>
  </si>
  <si>
    <t>エラー内容</t>
    <rPh sb="3" eb="5">
      <t>ナイヨウ</t>
    </rPh>
    <phoneticPr fontId="2"/>
  </si>
  <si>
    <t>HTTPステータスエラー</t>
    <phoneticPr fontId="2"/>
  </si>
  <si>
    <t>リクエスト送信後、エラー応答(※)を受信した場合の処理。</t>
    <rPh sb="5" eb="7">
      <t>ソウシン</t>
    </rPh>
    <rPh sb="7" eb="8">
      <t>ゴ</t>
    </rPh>
    <rPh sb="12" eb="14">
      <t>オウトウ</t>
    </rPh>
    <rPh sb="18" eb="20">
      <t>ジュシン</t>
    </rPh>
    <rPh sb="22" eb="24">
      <t>バアイ</t>
    </rPh>
    <rPh sb="25" eb="27">
      <t>ショリ</t>
    </rPh>
    <phoneticPr fontId="2"/>
  </si>
  <si>
    <t>通信要件およびバッチ処理の要件から、エラーハンドリング方針を決定し、対処を行う。</t>
    <phoneticPr fontId="2"/>
  </si>
  <si>
    <t>特に要件がない場合は、システムエラーとする。</t>
    <phoneticPr fontId="2"/>
  </si>
  <si>
    <t>※レスポンスコードがクライアントエラー系(4xx)、サーバエラー系(5xx)の応答</t>
    <rPh sb="39" eb="41">
      <t>オウトウ</t>
    </rPh>
    <phoneticPr fontId="2"/>
  </si>
  <si>
    <t>通信エラー</t>
    <rPh sb="0" eb="2">
      <t>ツウシン</t>
    </rPh>
    <phoneticPr fontId="2"/>
  </si>
  <si>
    <t>リクエスト送信後、接続タイムアウトなどの通信エラーが発生した場合の処理。</t>
    <rPh sb="5" eb="7">
      <t>ソウシン</t>
    </rPh>
    <rPh sb="7" eb="8">
      <t>ゴ</t>
    </rPh>
    <rPh sb="9" eb="11">
      <t>セツゾク</t>
    </rPh>
    <rPh sb="20" eb="22">
      <t>ツウシン</t>
    </rPh>
    <rPh sb="26" eb="28">
      <t>ハッセイ</t>
    </rPh>
    <rPh sb="30" eb="32">
      <t>バアイ</t>
    </rPh>
    <rPh sb="33" eb="35">
      <t>ショリ</t>
    </rPh>
    <phoneticPr fontId="2"/>
  </si>
  <si>
    <t>通信要件および業務処理の要件から、エラーハンドリング方針を決定し、対処を行う。</t>
    <rPh sb="7" eb="9">
      <t>ギョウム</t>
    </rPh>
    <rPh sb="9" eb="11">
      <t>ショリ</t>
    </rPh>
    <phoneticPr fontId="2"/>
  </si>
  <si>
    <t>上記以外の予期しないエラー</t>
    <phoneticPr fontId="2"/>
  </si>
  <si>
    <t>上記パターンに該当しない場合の処理。</t>
    <rPh sb="0" eb="2">
      <t>ジョウキ</t>
    </rPh>
    <rPh sb="7" eb="9">
      <t>ガイトウ</t>
    </rPh>
    <rPh sb="12" eb="14">
      <t>バアイ</t>
    </rPh>
    <rPh sb="15" eb="17">
      <t>ショリ</t>
    </rPh>
    <phoneticPr fontId="2"/>
  </si>
  <si>
    <t>HTTPクライアントから例外が送出される。処理の継続はできないため、システムエラーとする。</t>
    <rPh sb="12" eb="14">
      <t>レイガイ</t>
    </rPh>
    <rPh sb="15" eb="17">
      <t>ソウシュツ</t>
    </rPh>
    <phoneticPr fontId="2"/>
  </si>
  <si>
    <t>通信ログ</t>
    <rPh sb="0" eb="2">
      <t>ツウシン</t>
    </rPh>
    <phoneticPr fontId="2"/>
  </si>
  <si>
    <t>リクエスト／レスポンスに含まれる個人情報などの機微な情報はマスキングを行う。</t>
    <rPh sb="12" eb="13">
      <t>フク</t>
    </rPh>
    <rPh sb="16" eb="20">
      <t>コジンジョウホウ</t>
    </rPh>
    <rPh sb="23" eb="25">
      <t>キビ</t>
    </rPh>
    <rPh sb="26" eb="28">
      <t>ジョウホウ</t>
    </rPh>
    <rPh sb="35" eb="36">
      <t>オコナ</t>
    </rPh>
    <phoneticPr fontId="2"/>
  </si>
  <si>
    <t>具体的なマスキング対象の項目については「ログマスキング」に従うこと。</t>
    <rPh sb="0" eb="3">
      <t>グタイテキ</t>
    </rPh>
    <rPh sb="9" eb="11">
      <t>タイショウ</t>
    </rPh>
    <rPh sb="12" eb="14">
      <t>コウモク</t>
    </rPh>
    <rPh sb="29" eb="30">
      <t>シタガ</t>
    </rPh>
    <phoneticPr fontId="2"/>
  </si>
  <si>
    <t>接続先とのデータ不整合の防止</t>
    <rPh sb="0" eb="3">
      <t>セツゾクサキ</t>
    </rPh>
    <phoneticPr fontId="2"/>
  </si>
  <si>
    <t>受信時に本ライブラリ内でエラーが発生した場合、もしくはリクエストの待機中にタイムアウトが発生した場合に</t>
    <phoneticPr fontId="2"/>
  </si>
  <si>
    <t>本システム・接続先システム間で取引の不整合が発生する可能性がある。</t>
    <phoneticPr fontId="2"/>
  </si>
  <si>
    <t>不整合状態を防止するために業務アプリケーションとしての設計指針を以下に示す。</t>
  </si>
  <si>
    <t>設計指針</t>
    <rPh sb="0" eb="2">
      <t>セッケイ</t>
    </rPh>
    <rPh sb="2" eb="4">
      <t>シシン</t>
    </rPh>
    <phoneticPr fontId="2"/>
  </si>
  <si>
    <t>処理内容</t>
    <rPh sb="0" eb="2">
      <t>ショリ</t>
    </rPh>
    <rPh sb="2" eb="4">
      <t>ナイヨウ</t>
    </rPh>
    <phoneticPr fontId="2"/>
  </si>
  <si>
    <t>同一処理内で</t>
    <rPh sb="0" eb="2">
      <t>ドウイツ</t>
    </rPh>
    <rPh sb="2" eb="4">
      <t>ショリ</t>
    </rPh>
    <rPh sb="4" eb="5">
      <t>ナイ</t>
    </rPh>
    <phoneticPr fontId="2"/>
  </si>
  <si>
    <t>2回以上更新系の要求を行わない</t>
  </si>
  <si>
    <t>それ以前の更新処理の取り消し処理を考慮しなければならない。</t>
  </si>
  <si>
    <t>可能な限り1処理内で接続先システムに対しての更新処理は１回のみに制限する。</t>
    <rPh sb="6" eb="8">
      <t>ショリ</t>
    </rPh>
    <phoneticPr fontId="2"/>
  </si>
  <si>
    <t>接続先システムに行った更新処理の取り消し処理を考慮しなければならない。</t>
  </si>
  <si>
    <t>データ不整合発生時の解消方法</t>
    <rPh sb="3" eb="6">
      <t>フセイゴウ</t>
    </rPh>
    <rPh sb="6" eb="9">
      <t>ハッセイジ</t>
    </rPh>
    <rPh sb="10" eb="14">
      <t>カイショウホウホウ</t>
    </rPh>
    <phoneticPr fontId="2"/>
  </si>
  <si>
    <t>不整合が発生した場合、業務アプリケーションがリトライを行い、データの不整合を解消する。</t>
    <rPh sb="0" eb="3">
      <t>フセイゴウ</t>
    </rPh>
    <rPh sb="4" eb="6">
      <t>ハッセイ</t>
    </rPh>
    <rPh sb="8" eb="10">
      <t>バアイ</t>
    </rPh>
    <rPh sb="11" eb="13">
      <t>ギョウム</t>
    </rPh>
    <rPh sb="27" eb="28">
      <t>オコナ</t>
    </rPh>
    <rPh sb="34" eb="37">
      <t>フセイゴウ</t>
    </rPh>
    <rPh sb="38" eb="40">
      <t>カイショウ</t>
    </rPh>
    <phoneticPr fontId="2"/>
  </si>
  <si>
    <t>処理のリトライ方法は以下の2通りがあり、接続先システムの仕様に合わせて業務アプリケーションの設計者が選択する。</t>
    <rPh sb="0" eb="2">
      <t>ショリ</t>
    </rPh>
    <rPh sb="7" eb="9">
      <t>ホウホウ</t>
    </rPh>
    <rPh sb="10" eb="12">
      <t>イカ</t>
    </rPh>
    <rPh sb="14" eb="15">
      <t>トオ</t>
    </rPh>
    <rPh sb="20" eb="22">
      <t>セツゾク</t>
    </rPh>
    <rPh sb="22" eb="23">
      <t>サキ</t>
    </rPh>
    <rPh sb="28" eb="30">
      <t>シヨウ</t>
    </rPh>
    <rPh sb="31" eb="32">
      <t>ア</t>
    </rPh>
    <rPh sb="35" eb="37">
      <t>ギョウム</t>
    </rPh>
    <rPh sb="46" eb="49">
      <t>セッケイシャ</t>
    </rPh>
    <rPh sb="50" eb="52">
      <t>センタク</t>
    </rPh>
    <phoneticPr fontId="2"/>
  </si>
  <si>
    <t>リトライ方法</t>
    <rPh sb="4" eb="6">
      <t>ホウホウ</t>
    </rPh>
    <phoneticPr fontId="2"/>
  </si>
  <si>
    <t>詳細</t>
    <rPh sb="0" eb="2">
      <t>ショウサイ</t>
    </rPh>
    <phoneticPr fontId="2"/>
  </si>
  <si>
    <t>1.取消リクエストの送信</t>
    <rPh sb="2" eb="4">
      <t>トリケシ</t>
    </rPh>
    <rPh sb="10" eb="12">
      <t>ソウシン</t>
    </rPh>
    <phoneticPr fontId="2"/>
  </si>
  <si>
    <t>接続先システム側で成功しているかもしれないリクエストを取り消すリクエストを送信し、</t>
    <rPh sb="9" eb="11">
      <t>セイコウ</t>
    </rPh>
    <phoneticPr fontId="2"/>
  </si>
  <si>
    <t>2.不整合が発生した処理を再実行する</t>
    <rPh sb="2" eb="5">
      <t>フセイゴウ</t>
    </rPh>
    <rPh sb="6" eb="8">
      <t>ハッセイ</t>
    </rPh>
    <rPh sb="10" eb="12">
      <t>ショリ</t>
    </rPh>
    <rPh sb="13" eb="16">
      <t>サイジッコウ</t>
    </rPh>
    <phoneticPr fontId="2"/>
  </si>
  <si>
    <t>その後最初から処理を再実行する。</t>
  </si>
  <si>
    <t>データ不整合が発生していなかった場合、</t>
    <rPh sb="3" eb="6">
      <t>フセイゴウ</t>
    </rPh>
    <rPh sb="7" eb="9">
      <t>ハッセイ</t>
    </rPh>
    <phoneticPr fontId="2"/>
  </si>
  <si>
    <t>接続先システムの仕様によってはエラー応答を返される可能性がある。</t>
  </si>
  <si>
    <t>1.照会リクエストの送信</t>
    <rPh sb="2" eb="4">
      <t>ショウカイ</t>
    </rPh>
    <rPh sb="10" eb="12">
      <t>ソウシン</t>
    </rPh>
    <phoneticPr fontId="2"/>
  </si>
  <si>
    <t>2.取消リクエストの送信</t>
    <rPh sb="2" eb="4">
      <t>トリケシ</t>
    </rPh>
    <rPh sb="10" eb="12">
      <t>ソウシン</t>
    </rPh>
    <phoneticPr fontId="2"/>
  </si>
  <si>
    <t>レスポンスを確認し、データ不整合が発生していなければ最初から処理を再実行する。</t>
    <rPh sb="13" eb="16">
      <t>フセイゴウ</t>
    </rPh>
    <rPh sb="17" eb="19">
      <t>ハッセイ</t>
    </rPh>
    <phoneticPr fontId="2"/>
  </si>
  <si>
    <t>3.不整合が発生した処理を再実行する</t>
    <rPh sb="2" eb="5">
      <t>フセイゴウ</t>
    </rPh>
    <rPh sb="6" eb="8">
      <t>ハッセイ</t>
    </rPh>
    <rPh sb="10" eb="12">
      <t>ショリ</t>
    </rPh>
    <rPh sb="13" eb="16">
      <t>サイジッコウ</t>
    </rPh>
    <phoneticPr fontId="2"/>
  </si>
  <si>
    <t>データ不整合が発生していれば、取消リクエストを送信後、最初から処理を再実行する。</t>
    <rPh sb="3" eb="6">
      <t>フセイゴウ</t>
    </rPh>
    <rPh sb="7" eb="9">
      <t>ハッセイ</t>
    </rPh>
    <phoneticPr fontId="2"/>
  </si>
  <si>
    <t>開閉局</t>
    <rPh sb="0" eb="2">
      <t>カイヘイ</t>
    </rPh>
    <rPh sb="2" eb="3">
      <t>キョク</t>
    </rPh>
    <phoneticPr fontId="2"/>
  </si>
  <si>
    <t>開閉局とは、Webアプリケーションを業務時間に応じてサービス提供停止(閉局処理)、および、その再開(開局処理)を制御する機能である。</t>
    <rPh sb="0" eb="2">
      <t>カイヘイ</t>
    </rPh>
    <rPh sb="2" eb="3">
      <t>キョク</t>
    </rPh>
    <rPh sb="18" eb="20">
      <t>ギョウム</t>
    </rPh>
    <rPh sb="20" eb="22">
      <t>ジカン</t>
    </rPh>
    <rPh sb="23" eb="24">
      <t>オウ</t>
    </rPh>
    <rPh sb="56" eb="58">
      <t>セイギョ</t>
    </rPh>
    <rPh sb="60" eb="62">
      <t>キノウ</t>
    </rPh>
    <phoneticPr fontId="2"/>
  </si>
  <si>
    <t>このような制御を行う単位として以下が考えられ、本システムでの対応方針を合わせて記載する。</t>
    <rPh sb="5" eb="7">
      <t>セイギョ</t>
    </rPh>
    <rPh sb="8" eb="9">
      <t>オコナ</t>
    </rPh>
    <rPh sb="10" eb="12">
      <t>タンイ</t>
    </rPh>
    <rPh sb="15" eb="17">
      <t>イカ</t>
    </rPh>
    <rPh sb="18" eb="19">
      <t>カンガ</t>
    </rPh>
    <rPh sb="23" eb="24">
      <t>ホン</t>
    </rPh>
    <rPh sb="30" eb="32">
      <t>タイオウ</t>
    </rPh>
    <rPh sb="32" eb="34">
      <t>ホウシン</t>
    </rPh>
    <rPh sb="35" eb="36">
      <t>ア</t>
    </rPh>
    <rPh sb="39" eb="41">
      <t>キサイ</t>
    </rPh>
    <phoneticPr fontId="2"/>
  </si>
  <si>
    <t>単位</t>
    <rPh sb="0" eb="2">
      <t>タンイ</t>
    </rPh>
    <phoneticPr fontId="2"/>
  </si>
  <si>
    <t>本システムでの開閉局制御対応</t>
  </si>
  <si>
    <t>Webアプリケーション単位</t>
    <rPh sb="11" eb="13">
      <t>タンイ</t>
    </rPh>
    <phoneticPr fontId="2"/>
  </si>
  <si>
    <t>対応する</t>
    <rPh sb="0" eb="2">
      <t>タイオウ</t>
    </rPh>
    <phoneticPr fontId="2"/>
  </si>
  <si>
    <t>URL単位</t>
    <rPh sb="3" eb="5">
      <t>タンイ</t>
    </rPh>
    <phoneticPr fontId="2"/>
  </si>
  <si>
    <t>対応しない</t>
    <rPh sb="0" eb="2">
      <t>タイオウ</t>
    </rPh>
    <phoneticPr fontId="2"/>
  </si>
  <si>
    <t>本節では、対応する開閉局制御の対応方針について記載する。</t>
    <rPh sb="0" eb="2">
      <t>ホンセツ</t>
    </rPh>
    <rPh sb="5" eb="7">
      <t>タイオウ</t>
    </rPh>
    <rPh sb="9" eb="11">
      <t>カイヘイ</t>
    </rPh>
    <rPh sb="11" eb="12">
      <t>キョク</t>
    </rPh>
    <rPh sb="12" eb="14">
      <t>セイギョ</t>
    </rPh>
    <rPh sb="15" eb="17">
      <t>タイオウ</t>
    </rPh>
    <rPh sb="17" eb="19">
      <t>ホウシン</t>
    </rPh>
    <rPh sb="23" eb="25">
      <t>キサイ</t>
    </rPh>
    <phoneticPr fontId="2"/>
  </si>
  <si>
    <t>Webアプリケーション単位での開閉局制御</t>
    <rPh sb="11" eb="13">
      <t>タンイ</t>
    </rPh>
    <rPh sb="15" eb="17">
      <t>カイヘイ</t>
    </rPh>
    <rPh sb="17" eb="18">
      <t>キョク</t>
    </rPh>
    <rPh sb="18" eb="20">
      <t>セイギョ</t>
    </rPh>
    <phoneticPr fontId="2"/>
  </si>
  <si>
    <t>特定の機能については対外接続先システムにメンテナンス時間があるため、その時間はAPIの呼び出しを</t>
    <rPh sb="3" eb="5">
      <t>キノウ</t>
    </rPh>
    <phoneticPr fontId="2"/>
  </si>
  <si>
    <t>閉局状態にしておく必要がある。これら対外接続先の開局時間に合わせ、Webアプリケーション全体で開閉局制御を行う。</t>
  </si>
  <si>
    <t>閉局タイミングは接続先システム側の営業日カレンダーに依存するため、本システムでもカレンダーマスタを保持し、</t>
  </si>
  <si>
    <t>そのカレンダーに基づいてロードバランサの切り替えを実行する。</t>
    <phoneticPr fontId="2"/>
  </si>
  <si>
    <t>閉局時にはHTTPステータスコードとして503の応答を返すように、ロードバランサを制御する。</t>
    <rPh sb="0" eb="2">
      <t>ヘイキョク</t>
    </rPh>
    <rPh sb="2" eb="3">
      <t>ジ</t>
    </rPh>
    <rPh sb="24" eb="26">
      <t>オウトウ</t>
    </rPh>
    <rPh sb="27" eb="28">
      <t>カエ</t>
    </rPh>
    <rPh sb="41" eb="43">
      <t>セイギョ</t>
    </rPh>
    <phoneticPr fontId="2"/>
  </si>
  <si>
    <t>対外接続の閉局タイミングに合わせるため、閉局時刻になったタイミングで即アクセス遮断などの切り替え処理を実行する。</t>
  </si>
  <si>
    <t>停止時刻をまたぐリクエストの挙動としては、閉局時点で既にサーバサイドで受け付けたリクエストについては処理を行うが、</t>
  </si>
  <si>
    <t>新規のリクエストの受付は行われない。</t>
  </si>
  <si>
    <t>ヘルスチェック</t>
    <phoneticPr fontId="2"/>
  </si>
  <si>
    <t>オンライン処理では、Webアプリケーションの前段にロードバランサが配置され、負荷分散が行われる構成になっている。</t>
    <rPh sb="5" eb="7">
      <t>ショリ</t>
    </rPh>
    <rPh sb="22" eb="24">
      <t>ゼンダン</t>
    </rPh>
    <rPh sb="33" eb="35">
      <t>ハイチ</t>
    </rPh>
    <rPh sb="38" eb="42">
      <t>フカブンサン</t>
    </rPh>
    <rPh sb="43" eb="44">
      <t>オコナ</t>
    </rPh>
    <rPh sb="47" eb="49">
      <t>コウセイ</t>
    </rPh>
    <phoneticPr fontId="2"/>
  </si>
  <si>
    <t>ロードバランサは振り分け先のWebアプリケーションに対してヘルスチェックを行い、正常なインスタンスに対してリクエストの</t>
    <rPh sb="8" eb="9">
      <t>フ</t>
    </rPh>
    <rPh sb="10" eb="11">
      <t>ワ</t>
    </rPh>
    <rPh sb="12" eb="13">
      <t>サキ</t>
    </rPh>
    <rPh sb="26" eb="27">
      <t>タイ</t>
    </rPh>
    <rPh sb="37" eb="38">
      <t>オコナ</t>
    </rPh>
    <rPh sb="40" eb="42">
      <t>セイジョウ</t>
    </rPh>
    <rPh sb="50" eb="51">
      <t>タイ</t>
    </rPh>
    <phoneticPr fontId="2"/>
  </si>
  <si>
    <t>振り分けを行う。</t>
    <rPh sb="0" eb="1">
      <t>フ</t>
    </rPh>
    <rPh sb="2" eb="3">
      <t>ワ</t>
    </rPh>
    <rPh sb="5" eb="6">
      <t>オコナ</t>
    </rPh>
    <phoneticPr fontId="2"/>
  </si>
  <si>
    <t>このため、Webアプリケーションにはロードバランサのヘルスチェックに応答する必要がある。</t>
    <rPh sb="34" eb="36">
      <t>オウトウ</t>
    </rPh>
    <rPh sb="38" eb="40">
      <t>ヒツヨウ</t>
    </rPh>
    <phoneticPr fontId="2"/>
  </si>
  <si>
    <t>確認対象</t>
    <rPh sb="0" eb="2">
      <t>カクニン</t>
    </rPh>
    <rPh sb="2" eb="4">
      <t>タイショウ</t>
    </rPh>
    <phoneticPr fontId="2"/>
  </si>
  <si>
    <t>確認内容</t>
    <rPh sb="0" eb="2">
      <t>カクニン</t>
    </rPh>
    <rPh sb="2" eb="4">
      <t>ナイヨウ</t>
    </rPh>
    <phoneticPr fontId="2"/>
  </si>
  <si>
    <t>JDBCドライバのコネクション検証の機能を使い、問題なく実行できた場合に正常と判定する</t>
    <rPh sb="15" eb="17">
      <t>ケンショウ</t>
    </rPh>
    <rPh sb="18" eb="20">
      <t>キノウ</t>
    </rPh>
    <rPh sb="21" eb="22">
      <t>ツカ</t>
    </rPh>
    <rPh sb="24" eb="26">
      <t>モンダイ</t>
    </rPh>
    <rPh sb="28" eb="30">
      <t>ジッコウ</t>
    </rPh>
    <rPh sb="33" eb="35">
      <t>バアイ</t>
    </rPh>
    <rPh sb="36" eb="38">
      <t>セイジョウ</t>
    </rPh>
    <rPh sb="39" eb="41">
      <t>ハンテイ</t>
    </rPh>
    <phoneticPr fontId="2"/>
  </si>
  <si>
    <t>キャッシュ制御</t>
    <rPh sb="5" eb="7">
      <t>セイギョ</t>
    </rPh>
    <phoneticPr fontId="2"/>
  </si>
  <si>
    <t>本システムでは、システム内部の連携や外部システムとの連携でAPIを使用した連携を行う。</t>
    <rPh sb="0" eb="1">
      <t>ホン</t>
    </rPh>
    <rPh sb="12" eb="14">
      <t>ナイブ</t>
    </rPh>
    <rPh sb="15" eb="17">
      <t>レンケイ</t>
    </rPh>
    <rPh sb="18" eb="20">
      <t>ガイブ</t>
    </rPh>
    <rPh sb="26" eb="28">
      <t>レンケイ</t>
    </rPh>
    <rPh sb="33" eb="35">
      <t>シヨウ</t>
    </rPh>
    <rPh sb="37" eb="39">
      <t>レンケイ</t>
    </rPh>
    <rPh sb="40" eb="41">
      <t>オコナ</t>
    </rPh>
    <phoneticPr fontId="2"/>
  </si>
  <si>
    <t>障害調査時の解析に利用するため、HTTPクライアントが API を呼び出した際のリクエスト／レスポンスをログ出力する。</t>
    <rPh sb="0" eb="2">
      <t>ショウガイ</t>
    </rPh>
    <rPh sb="2" eb="4">
      <t>チョウサ</t>
    </rPh>
    <rPh sb="4" eb="5">
      <t>ジ</t>
    </rPh>
    <rPh sb="6" eb="8">
      <t>カイセキ</t>
    </rPh>
    <rPh sb="9" eb="11">
      <t>リヨウ</t>
    </rPh>
    <rPh sb="33" eb="34">
      <t>ヨ</t>
    </rPh>
    <rPh sb="35" eb="36">
      <t>ダ</t>
    </rPh>
    <rPh sb="38" eb="39">
      <t>サイ</t>
    </rPh>
    <rPh sb="54" eb="56">
      <t>シュツリョク</t>
    </rPh>
    <phoneticPr fontId="2"/>
  </si>
  <si>
    <t>API通信では要求ごとに処理が完結(コミット)され接続先システムとのトランザクション制御が行えないため、</t>
  </si>
  <si>
    <t>API呼出しを処理の最後に行う</t>
    <rPh sb="3" eb="5">
      <t>ヨビダ</t>
    </rPh>
    <phoneticPr fontId="2"/>
  </si>
  <si>
    <t>接続先システムのAPI呼出しを行った後に本システムのデータベース更新に失敗した場合、</t>
    <rPh sb="11" eb="13">
      <t>ヨビダ</t>
    </rPh>
    <phoneticPr fontId="2"/>
  </si>
  <si>
    <t>これはDB更新処理の後で API呼出しを行うことである程度回避することが</t>
    <rPh sb="16" eb="18">
      <t>ヨビダ</t>
    </rPh>
    <phoneticPr fontId="2"/>
  </si>
  <si>
    <t>可能であるため、API呼出しを処理の最後に行う。</t>
    <rPh sb="11" eb="13">
      <t>ヨビダ</t>
    </rPh>
    <rPh sb="15" eb="17">
      <t>ショリ</t>
    </rPh>
    <phoneticPr fontId="2"/>
  </si>
  <si>
    <t>オンライン処理では他のユーザとの競合を検出した場合にユーザにエラー応答を示し、再度更新を促す流れになる。</t>
    <rPh sb="5" eb="7">
      <t>ショリ</t>
    </rPh>
    <rPh sb="9" eb="10">
      <t>タ</t>
    </rPh>
    <rPh sb="16" eb="18">
      <t>キョウゴウ</t>
    </rPh>
    <rPh sb="19" eb="21">
      <t>ケンシュツ</t>
    </rPh>
    <rPh sb="23" eb="25">
      <t>バアイ</t>
    </rPh>
    <rPh sb="33" eb="35">
      <t>オウトウ</t>
    </rPh>
    <rPh sb="36" eb="37">
      <t>シメ</t>
    </rPh>
    <rPh sb="39" eb="41">
      <t>サイド</t>
    </rPh>
    <rPh sb="41" eb="43">
      <t>コウシン</t>
    </rPh>
    <rPh sb="44" eb="45">
      <t>ウナガ</t>
    </rPh>
    <rPh sb="46" eb="47">
      <t>ナガ</t>
    </rPh>
    <phoneticPr fontId="2"/>
  </si>
  <si>
    <t>APIではCookieを使用しないのでFALSEを設定する。</t>
    <rPh sb="12" eb="14">
      <t>シヨウ</t>
    </rPh>
    <rPh sb="25" eb="27">
      <t>セッテイ</t>
    </rPh>
    <phoneticPr fontId="2"/>
  </si>
  <si>
    <t>APIにおいてURLはリソースを表すものであり、後述のHTTPメソッドがリソースに対する操作を表す関係にある。</t>
    <rPh sb="16" eb="17">
      <t>アラワ</t>
    </rPh>
    <rPh sb="24" eb="26">
      <t>コウジュツ</t>
    </rPh>
    <rPh sb="41" eb="42">
      <t>タイ</t>
    </rPh>
    <rPh sb="44" eb="46">
      <t>ソウサ</t>
    </rPh>
    <rPh sb="47" eb="48">
      <t>アラワ</t>
    </rPh>
    <rPh sb="49" eb="51">
      <t>カンケイ</t>
    </rPh>
    <phoneticPr fontId="2"/>
  </si>
  <si>
    <t>RestControllerはクライアントからのリクエストに対して処理を行い、レスポンスを生成する。</t>
    <rPh sb="30" eb="31">
      <t>タイ</t>
    </rPh>
    <rPh sb="33" eb="35">
      <t>ショリ</t>
    </rPh>
    <rPh sb="36" eb="37">
      <t>オコナ</t>
    </rPh>
    <rPh sb="45" eb="47">
      <t>セイセイ</t>
    </rPh>
    <phoneticPr fontId="2"/>
  </si>
  <si>
    <t>クライアントからのリクエストに対して、どのパス(※)にRestControllerおよびメソッドを割り当てるかは、Spring Web MVCの</t>
    <rPh sb="15" eb="16">
      <t>タイ</t>
    </rPh>
    <rPh sb="49" eb="50">
      <t>ワ</t>
    </rPh>
    <rPh sb="51" eb="52">
      <t>ア</t>
    </rPh>
    <phoneticPr fontId="2"/>
  </si>
  <si>
    <t>操作対象のリソースの集合を表す名詞。</t>
    <rPh sb="0" eb="4">
      <t>ソウサタイショウ</t>
    </rPh>
    <rPh sb="10" eb="12">
      <t>シュウゴウ</t>
    </rPh>
    <rPh sb="13" eb="14">
      <t>アラワ</t>
    </rPh>
    <rPh sb="15" eb="17">
      <t>メイシ</t>
    </rPh>
    <phoneticPr fontId="2"/>
  </si>
  <si>
    <t>&lt;リソースの集合を表す名詞&gt;</t>
    <rPh sb="6" eb="8">
      <t>シュウゴウ</t>
    </rPh>
    <rPh sb="9" eb="10">
      <t>アラワ</t>
    </rPh>
    <rPh sb="11" eb="13">
      <t>メイシ</t>
    </rPh>
    <phoneticPr fontId="2"/>
  </si>
  <si>
    <t>&lt;個々のリソースを識別する値&gt;</t>
    <phoneticPr fontId="2"/>
  </si>
  <si>
    <t>個々のリソースを識別して操作する必要がある場合に使用する（省略可能）</t>
    <rPh sb="29" eb="33">
      <t>ショウリャクカノウ</t>
    </rPh>
    <phoneticPr fontId="2"/>
  </si>
  <si>
    <t>属性間の大小関係など、同一Requestの複数の属性値の精査。</t>
    <rPh sb="0" eb="2">
      <t>ゾクセイ</t>
    </rPh>
    <rPh sb="2" eb="3">
      <t>カン</t>
    </rPh>
    <rPh sb="6" eb="8">
      <t>カンケイ</t>
    </rPh>
    <rPh sb="28" eb="30">
      <t>セイサ</t>
    </rPh>
    <phoneticPr fontId="2"/>
  </si>
  <si>
    <t>単項目精査、項目間精査およびRequestが持つ値のみで完結しない精査の実現方式</t>
    <rPh sb="0" eb="1">
      <t>タン</t>
    </rPh>
    <rPh sb="1" eb="3">
      <t>コウモク</t>
    </rPh>
    <rPh sb="3" eb="5">
      <t>セイサ</t>
    </rPh>
    <rPh sb="6" eb="8">
      <t>コウモク</t>
    </rPh>
    <rPh sb="8" eb="9">
      <t>カン</t>
    </rPh>
    <rPh sb="9" eb="11">
      <t>セイサ</t>
    </rPh>
    <rPh sb="36" eb="38">
      <t>ジツゲン</t>
    </rPh>
    <rPh sb="38" eb="40">
      <t>ホウシキ</t>
    </rPh>
    <phoneticPr fontId="2"/>
  </si>
  <si>
    <t>HTTPのセッション単位で有効なスコープ。紐づけられたセッションが終了すると破棄される。</t>
    <rPh sb="10" eb="12">
      <t>タンイ</t>
    </rPh>
    <rPh sb="13" eb="15">
      <t>ユウコウ</t>
    </rPh>
    <rPh sb="21" eb="22">
      <t>ヒモ</t>
    </rPh>
    <rPh sb="33" eb="35">
      <t>シュウリョウ</t>
    </rPh>
    <rPh sb="38" eb="40">
      <t>ハキ</t>
    </rPh>
    <phoneticPr fontId="2"/>
  </si>
  <si>
    <t>Spring Frameworkの@Transactionalアノテーションを付与したクラスやメソッドに対して、メソッドの呼び出しを行うとそのメソッドの</t>
    <rPh sb="39" eb="41">
      <t>フヨ</t>
    </rPh>
    <rPh sb="52" eb="53">
      <t>タイ</t>
    </rPh>
    <rPh sb="61" eb="62">
      <t>ヨ</t>
    </rPh>
    <rPh sb="63" eb="64">
      <t>ダ</t>
    </rPh>
    <rPh sb="66" eb="67">
      <t>オコナ</t>
    </rPh>
    <phoneticPr fontId="2"/>
  </si>
  <si>
    <t>本システムで採用しているMyBatisはSQLそのものを実装者が定義する関係上、楽観的ロックを機能として保持しておらず、更新処理を行う</t>
    <rPh sb="0" eb="1">
      <t>ホン</t>
    </rPh>
    <rPh sb="6" eb="8">
      <t>サイヨウ</t>
    </rPh>
    <rPh sb="28" eb="30">
      <t>ジッソウ</t>
    </rPh>
    <rPh sb="30" eb="31">
      <t>シャ</t>
    </rPh>
    <rPh sb="32" eb="34">
      <t>テイギ</t>
    </rPh>
    <rPh sb="36" eb="39">
      <t>カンケイジョウ</t>
    </rPh>
    <rPh sb="40" eb="43">
      <t>ラッカンテキ</t>
    </rPh>
    <rPh sb="47" eb="49">
      <t>キノウ</t>
    </rPh>
    <rPh sb="52" eb="54">
      <t>ホジ</t>
    </rPh>
    <rPh sb="60" eb="62">
      <t>コウシン</t>
    </rPh>
    <rPh sb="62" eb="64">
      <t>ショリ</t>
    </rPh>
    <rPh sb="65" eb="66">
      <t>オコナ</t>
    </rPh>
    <phoneticPr fontId="2"/>
  </si>
  <si>
    <t>CORSに関連するHTTPレスポンスヘッダの設定値は次の通りである。</t>
    <rPh sb="24" eb="25">
      <t>チ</t>
    </rPh>
    <rPh sb="26" eb="27">
      <t>ツギ</t>
    </rPh>
    <rPh sb="28" eb="29">
      <t>トオ</t>
    </rPh>
    <phoneticPr fontId="2"/>
  </si>
  <si>
    <t>設定値の説明</t>
    <rPh sb="0" eb="3">
      <t>セッテイチ</t>
    </rPh>
    <rPh sb="4" eb="6">
      <t>セツメイ</t>
    </rPh>
    <phoneticPr fontId="2"/>
  </si>
  <si>
    <t>24時間を意味する。</t>
    <rPh sb="5" eb="7">
      <t>イミ</t>
    </rPh>
    <phoneticPr fontId="2"/>
  </si>
  <si>
    <t>プリフライトリクエストのためにOPTIONSも許可する。</t>
    <phoneticPr fontId="2"/>
  </si>
  <si>
    <t>ヘッダとしてContent-Typeを許可する。</t>
    <rPh sb="19" eb="21">
      <t>キョカ</t>
    </rPh>
    <phoneticPr fontId="2"/>
  </si>
  <si>
    <t>APIではCookieは使用しない方針とする。</t>
    <rPh sb="12" eb="14">
      <t>シヨウ</t>
    </rPh>
    <rPh sb="17" eb="19">
      <t>ホウシン</t>
    </rPh>
    <phoneticPr fontId="2"/>
  </si>
  <si>
    <t>本システムから外部システムのAPIの呼び出しやSFTP接続に使用する、認証情報</t>
    <rPh sb="0" eb="1">
      <t>ホン</t>
    </rPh>
    <rPh sb="7" eb="9">
      <t>ガイブ</t>
    </rPh>
    <rPh sb="18" eb="19">
      <t>ヨ</t>
    </rPh>
    <rPh sb="20" eb="21">
      <t>ダ</t>
    </rPh>
    <rPh sb="27" eb="29">
      <t>セツゾク</t>
    </rPh>
    <rPh sb="30" eb="32">
      <t>シヨウ</t>
    </rPh>
    <rPh sb="35" eb="37">
      <t>ニンショウ</t>
    </rPh>
    <rPh sb="37" eb="39">
      <t>ジョウホウ</t>
    </rPh>
    <phoneticPr fontId="2"/>
  </si>
  <si>
    <t>コンテナイメージ作成</t>
    <rPh sb="8" eb="10">
      <t>サクセイ</t>
    </rPh>
    <phoneticPr fontId="2"/>
  </si>
  <si>
    <t>本節では、アプリケーションのコンテナイメージ作成方針について記載する。コンテナイメージの作成は、以下の方針で実施する。</t>
    <rPh sb="0" eb="2">
      <t>ホンセツ</t>
    </rPh>
    <rPh sb="22" eb="24">
      <t>サクセイ</t>
    </rPh>
    <rPh sb="24" eb="26">
      <t>ホウシン</t>
    </rPh>
    <rPh sb="30" eb="32">
      <t>キサイ</t>
    </rPh>
    <rPh sb="44" eb="46">
      <t>サクセイ</t>
    </rPh>
    <rPh sb="48" eb="50">
      <t>イカ</t>
    </rPh>
    <rPh sb="51" eb="53">
      <t>ホウシン</t>
    </rPh>
    <rPh sb="54" eb="56">
      <t>ジッシ</t>
    </rPh>
    <phoneticPr fontId="2"/>
  </si>
  <si>
    <t>コンテナイメージを作成する手段として、Cloud Native Buildpacksを採用する</t>
    <rPh sb="9" eb="11">
      <t>サクセイ</t>
    </rPh>
    <rPh sb="13" eb="15">
      <t>シュダン</t>
    </rPh>
    <rPh sb="43" eb="45">
      <t>サイヨウ</t>
    </rPh>
    <phoneticPr fontId="2"/>
  </si>
  <si>
    <t>アプリケーションのビルドプロセスとコンテナイメージ作成プロセスの統合は、Spring Bootが提供するMavenプラグインの機能により実現する</t>
    <rPh sb="25" eb="27">
      <t>サクセイ</t>
    </rPh>
    <rPh sb="32" eb="34">
      <t>トウゴウ</t>
    </rPh>
    <rPh sb="48" eb="50">
      <t>テイキョウ</t>
    </rPh>
    <rPh sb="63" eb="65">
      <t>キノウ</t>
    </rPh>
    <rPh sb="68" eb="70">
      <t>ジツゲン</t>
    </rPh>
    <phoneticPr fontId="2"/>
  </si>
  <si>
    <t>Cloud Native Buildpacksを使用することでDockerfileを作成せずともプログラミング言語ごとに最適化されたコンテナイメージを</t>
    <rPh sb="24" eb="26">
      <t>シヨウ</t>
    </rPh>
    <rPh sb="42" eb="44">
      <t>サクセイ</t>
    </rPh>
    <rPh sb="55" eb="57">
      <t>ゲンゴ</t>
    </rPh>
    <rPh sb="60" eb="63">
      <t>サイテキカ</t>
    </rPh>
    <phoneticPr fontId="2"/>
  </si>
  <si>
    <t>作成することができるため、作成されるコンテナイメージの品質やDockerfileのメンテナンスの手間の削減などの点で効率が良い。</t>
    <rPh sb="0" eb="2">
      <t>サクセイ</t>
    </rPh>
    <rPh sb="13" eb="15">
      <t>サクセイ</t>
    </rPh>
    <rPh sb="27" eb="29">
      <t>ヒンシツ</t>
    </rPh>
    <rPh sb="48" eb="50">
      <t>テマ</t>
    </rPh>
    <rPh sb="51" eb="53">
      <t>サクゲン</t>
    </rPh>
    <rPh sb="56" eb="57">
      <t>テン</t>
    </rPh>
    <rPh sb="58" eb="60">
      <t>コウリツ</t>
    </rPh>
    <rPh sb="61" eb="62">
      <t>ヨ</t>
    </rPh>
    <phoneticPr fontId="2"/>
  </si>
  <si>
    <t>メール送信要求登録</t>
    <rPh sb="3" eb="5">
      <t>ソウシン</t>
    </rPh>
    <rPh sb="5" eb="7">
      <t>ヨウキュウ</t>
    </rPh>
    <rPh sb="7" eb="9">
      <t>トウロク</t>
    </rPh>
    <phoneticPr fontId="2"/>
  </si>
  <si>
    <t>本システムでは、オンライン処理と同時にメール送信を行うのではなく、</t>
    <phoneticPr fontId="2"/>
  </si>
  <si>
    <t>一旦、メール送信要求をデータベースに格納しておき、メール送信は常駐バッチを使い非同期でメール送信を行う。</t>
    <phoneticPr fontId="2"/>
  </si>
  <si>
    <t>本節では、オンライン処理時にメール送信要求を登録する方式を定義する。</t>
    <rPh sb="0" eb="2">
      <t>ホンセツ</t>
    </rPh>
    <rPh sb="10" eb="12">
      <t>ショリ</t>
    </rPh>
    <rPh sb="12" eb="13">
      <t>ジ</t>
    </rPh>
    <rPh sb="17" eb="21">
      <t>ソウシンヨウキュウ</t>
    </rPh>
    <rPh sb="22" eb="24">
      <t>トウロク</t>
    </rPh>
    <rPh sb="26" eb="28">
      <t>ホウシキ</t>
    </rPh>
    <rPh sb="29" eb="31">
      <t>テイギ</t>
    </rPh>
    <phoneticPr fontId="2"/>
  </si>
  <si>
    <t>尚、本システムから送信するメールは、システムのユーザ向けの定型メールを対象とする。</t>
    <rPh sb="0" eb="1">
      <t>ナオ</t>
    </rPh>
    <rPh sb="2" eb="3">
      <t>ホン</t>
    </rPh>
    <rPh sb="9" eb="11">
      <t>ソウシン</t>
    </rPh>
    <rPh sb="26" eb="27">
      <t>ム</t>
    </rPh>
    <rPh sb="29" eb="31">
      <t>テイケイ</t>
    </rPh>
    <rPh sb="35" eb="37">
      <t>タイショウ</t>
    </rPh>
    <phoneticPr fontId="2"/>
  </si>
  <si>
    <t>メールマガジンやダイレクトメール等、不特定多数に対する大量送信は本システムでは扱わないものとする。</t>
    <rPh sb="32" eb="33">
      <t>ホン</t>
    </rPh>
    <rPh sb="39" eb="40">
      <t>アツカ</t>
    </rPh>
    <phoneticPr fontId="2"/>
  </si>
  <si>
    <t>メール送信要求登録方式</t>
    <rPh sb="3" eb="5">
      <t>ソウシン</t>
    </rPh>
    <rPh sb="5" eb="7">
      <t>ヨウキュウ</t>
    </rPh>
    <rPh sb="7" eb="9">
      <t>トウロク</t>
    </rPh>
    <rPh sb="9" eb="11">
      <t>ホウシキ</t>
    </rPh>
    <phoneticPr fontId="2"/>
  </si>
  <si>
    <t>メール送信要求の登録にはNablarchの提供するライブラリを使用して行う。</t>
    <rPh sb="3" eb="7">
      <t>ソウシンヨウキュウ</t>
    </rPh>
    <rPh sb="8" eb="10">
      <t>トウロク</t>
    </rPh>
    <phoneticPr fontId="2"/>
  </si>
  <si>
    <t>メールテンプレート</t>
    <phoneticPr fontId="2"/>
  </si>
  <si>
    <t>本プロジェクトでは、Nablarchの提供する、TinyTemplateEngineMailProcessorを使用して定型メールを送信する。</t>
    <rPh sb="0" eb="1">
      <t>ホン</t>
    </rPh>
    <rPh sb="19" eb="21">
      <t>テイキョウ</t>
    </rPh>
    <rPh sb="56" eb="58">
      <t>シヨウ</t>
    </rPh>
    <rPh sb="60" eb="62">
      <t>テイケイ</t>
    </rPh>
    <rPh sb="66" eb="68">
      <t>ソウシン</t>
    </rPh>
    <phoneticPr fontId="2"/>
  </si>
  <si>
    <t>APIではクライアントやネットワーク機器に処理結果をキャッシュをさせない方針とする。</t>
    <rPh sb="18" eb="20">
      <t>キキ</t>
    </rPh>
    <rPh sb="21" eb="25">
      <t>ショリケッカ</t>
    </rPh>
    <rPh sb="36" eb="38">
      <t>ホウシン</t>
    </rPh>
    <phoneticPr fontId="2"/>
  </si>
  <si>
    <t>クライアントやネットワーク機器に対するキャッシュを抑制するため、以下のキャッシュ制御用HTTPヘッダを付与する。</t>
    <rPh sb="13" eb="15">
      <t>キキ</t>
    </rPh>
    <rPh sb="16" eb="17">
      <t>タイ</t>
    </rPh>
    <rPh sb="25" eb="27">
      <t>ヨクセイ</t>
    </rPh>
    <phoneticPr fontId="2"/>
  </si>
  <si>
    <t>5.</t>
    <phoneticPr fontId="2"/>
  </si>
  <si>
    <t>LOG-00001 - 処理を開始します</t>
    <rPh sb="12" eb="14">
      <t>ショリ</t>
    </rPh>
    <rPh sb="15" eb="17">
      <t>カイシ</t>
    </rPh>
    <phoneticPr fontId="2"/>
  </si>
  <si>
    <t>※リソースとして表現するのが困難な場合、(4)をリソースの集合を表す名詞の代わりに"signup"のような操作を表す動詞とすることを認める。</t>
    <rPh sb="8" eb="10">
      <t>ヒョウゲン</t>
    </rPh>
    <rPh sb="14" eb="16">
      <t>コンナン</t>
    </rPh>
    <rPh sb="17" eb="19">
      <t>バアイ</t>
    </rPh>
    <rPh sb="29" eb="31">
      <t>シュウゴウ</t>
    </rPh>
    <rPh sb="32" eb="33">
      <t>アラワ</t>
    </rPh>
    <rPh sb="34" eb="36">
      <t>メイシ</t>
    </rPh>
    <rPh sb="37" eb="38">
      <t>カ</t>
    </rPh>
    <rPh sb="53" eb="55">
      <t>ソウサ</t>
    </rPh>
    <rPh sb="56" eb="57">
      <t>アラワ</t>
    </rPh>
    <rPh sb="58" eb="60">
      <t>ドウシ</t>
    </rPh>
    <rPh sb="66" eb="67">
      <t>ミト</t>
    </rPh>
    <phoneticPr fontId="2"/>
  </si>
  <si>
    <t>　ただし、基本的にはリソースで表現することとし、操作を表す動詞の使用は極力控えること。</t>
    <rPh sb="5" eb="7">
      <t>キホン</t>
    </rPh>
    <rPh sb="7" eb="8">
      <t>テキ</t>
    </rPh>
    <rPh sb="15" eb="17">
      <t>ヒョウゲン</t>
    </rPh>
    <rPh sb="24" eb="26">
      <t>ソウサ</t>
    </rPh>
    <rPh sb="27" eb="28">
      <t>アラワ</t>
    </rPh>
    <rPh sb="29" eb="31">
      <t>ドウシ</t>
    </rPh>
    <rPh sb="32" eb="34">
      <t>シヨウ</t>
    </rPh>
    <rPh sb="35" eb="37">
      <t>キョクリョク</t>
    </rPh>
    <rPh sb="37" eb="38">
      <t>ヒカ</t>
    </rPh>
    <phoneticPr fontId="2"/>
  </si>
  <si>
    <t>https://&lt;ドメイン名&gt;</t>
    <rPh sb="13" eb="14">
      <t>メイ</t>
    </rPh>
    <phoneticPr fontId="2"/>
  </si>
  <si>
    <t>&lt;ドメイン名&gt;からのAPIの利用を許可する。</t>
    <rPh sb="5" eb="6">
      <t>メイ</t>
    </rPh>
    <rPh sb="14" eb="16">
      <t>リヨウ</t>
    </rPh>
    <rPh sb="17" eb="19">
      <t>キョカ</t>
    </rPh>
    <phoneticPr fontId="2"/>
  </si>
  <si>
    <t>「api」とする。</t>
    <phoneticPr fontId="2"/>
  </si>
  <si>
    <t>同一処理内で、2回目以降の接続先システム更新処理呼び出しで失敗した場合、</t>
    <rPh sb="2" eb="4">
      <t>ショリ</t>
    </rPh>
    <rPh sb="9" eb="10">
      <t>メ</t>
    </rPh>
    <phoneticPr fontId="2"/>
  </si>
  <si>
    <t>システムエラー</t>
  </si>
  <si>
    <t>その他予期しないエラー</t>
  </si>
  <si>
    <t>なし</t>
    <phoneticPr fontId="2"/>
  </si>
  <si>
    <t>エラーの種類</t>
    <rPh sb="4" eb="6">
      <t>シュルイ</t>
    </rPh>
    <phoneticPr fontId="2"/>
  </si>
  <si>
    <t>エラーの分類</t>
    <rPh sb="4" eb="6">
      <t>ブンルイ</t>
    </rPh>
    <phoneticPr fontId="2"/>
  </si>
  <si>
    <t>400(Bad Request)</t>
  </si>
  <si>
    <t>400(Bad Request)</t>
    <phoneticPr fontId="2"/>
  </si>
  <si>
    <t>409(Conflict)</t>
    <phoneticPr fontId="2"/>
  </si>
  <si>
    <t>403(Forbidden)</t>
    <phoneticPr fontId="2"/>
  </si>
  <si>
    <t>404(Not Found)</t>
    <phoneticPr fontId="2"/>
  </si>
  <si>
    <t>500(Internal Server</t>
    <phoneticPr fontId="2"/>
  </si>
  <si>
    <t xml:space="preserve"> Error)</t>
    <phoneticPr fontId="2"/>
  </si>
  <si>
    <t>認証、認可の制御はSpring Securityの機能で実現し、認証エラーおよび認可エラー発生時のレスポンスを</t>
    <rPh sb="0" eb="2">
      <t>ニンショウ</t>
    </rPh>
    <rPh sb="3" eb="5">
      <t>ニンカ</t>
    </rPh>
    <rPh sb="6" eb="8">
      <t>セイギョ</t>
    </rPh>
    <rPh sb="25" eb="27">
      <t>キノウ</t>
    </rPh>
    <rPh sb="28" eb="30">
      <t>ジツゲン</t>
    </rPh>
    <rPh sb="32" eb="34">
      <t>ニンショウ</t>
    </rPh>
    <rPh sb="40" eb="42">
      <t>ニンカ</t>
    </rPh>
    <rPh sb="45" eb="47">
      <t>ハッセイ</t>
    </rPh>
    <rPh sb="47" eb="48">
      <t>ジ</t>
    </rPh>
    <phoneticPr fontId="2"/>
  </si>
  <si>
    <t>アプリケーション全体で決定する。</t>
    <phoneticPr fontId="2"/>
  </si>
  <si>
    <t>Spring BootおよびSpring Web MVCのエラーハンドリングの仕組みを使い、アプリケーション内で共通的に</t>
    <rPh sb="39" eb="41">
      <t>シク</t>
    </rPh>
    <rPh sb="43" eb="44">
      <t>ツカ</t>
    </rPh>
    <rPh sb="54" eb="55">
      <t>ナイ</t>
    </rPh>
    <rPh sb="56" eb="59">
      <t>キョウツウテキ</t>
    </rPh>
    <phoneticPr fontId="2"/>
  </si>
  <si>
    <t>エラーをハンドリングする。</t>
    <phoneticPr fontId="2"/>
  </si>
  <si>
    <t>各分類におけるエラーハンドリング方針を以下のように定める。</t>
    <rPh sb="0" eb="1">
      <t>カク</t>
    </rPh>
    <rPh sb="1" eb="3">
      <t>ブンルイ</t>
    </rPh>
    <rPh sb="16" eb="18">
      <t>ホウシン</t>
    </rPh>
    <rPh sb="19" eb="21">
      <t>イカ</t>
    </rPh>
    <rPh sb="25" eb="26">
      <t>サダ</t>
    </rPh>
    <phoneticPr fontId="2"/>
  </si>
  <si>
    <t>各分類におけるエラーの種類と、エラーが発生したときに返却するレスポンスの内容、HTTPステータスコードを以下のように定める。</t>
    <rPh sb="0" eb="1">
      <t>カク</t>
    </rPh>
    <rPh sb="1" eb="3">
      <t>ブンルイ</t>
    </rPh>
    <rPh sb="11" eb="13">
      <t>シュルイ</t>
    </rPh>
    <rPh sb="19" eb="21">
      <t>ハッセイ</t>
    </rPh>
    <rPh sb="26" eb="28">
      <t>ヘンキャク</t>
    </rPh>
    <rPh sb="36" eb="38">
      <t>ナイヨウ</t>
    </rPh>
    <phoneticPr fontId="2"/>
  </si>
  <si>
    <t>401(Unauthorized)</t>
    <phoneticPr fontId="2"/>
  </si>
  <si>
    <t>アクセスされたURLに対するAPIが存在しない場合。</t>
    <rPh sb="11" eb="12">
      <t>タイ</t>
    </rPh>
    <rPh sb="18" eb="20">
      <t>ソンザイ</t>
    </rPh>
    <rPh sb="23" eb="25">
      <t>バアイ</t>
    </rPh>
    <phoneticPr fontId="2"/>
  </si>
  <si>
    <t>なお、１つのRestControllerにはリクエストを受け付けるパスとして複数のメソッドを公開できるため、RestControllerの作成単位を定めておく必要がある。</t>
    <rPh sb="28" eb="29">
      <t>ウ</t>
    </rPh>
    <rPh sb="30" eb="31">
      <t>ツ</t>
    </rPh>
    <rPh sb="38" eb="40">
      <t>フクスウ</t>
    </rPh>
    <rPh sb="46" eb="48">
      <t>コウカイ</t>
    </rPh>
    <rPh sb="69" eb="71">
      <t>サクセイ</t>
    </rPh>
    <rPh sb="71" eb="73">
      <t>タンイ</t>
    </rPh>
    <phoneticPr fontId="2"/>
  </si>
  <si>
    <t>あり</t>
    <phoneticPr fontId="2"/>
  </si>
  <si>
    <t>レスポンスボディに含めるメッセージは、精査エラー時のメッセージや個々の要件に従う。</t>
    <rPh sb="9" eb="10">
      <t>フク</t>
    </rPh>
    <rPh sb="19" eb="21">
      <t>セイサ</t>
    </rPh>
    <rPh sb="24" eb="25">
      <t>ジ</t>
    </rPh>
    <rPh sb="32" eb="34">
      <t>ココ</t>
    </rPh>
    <rPh sb="35" eb="37">
      <t>ヨウケン</t>
    </rPh>
    <rPh sb="38" eb="39">
      <t>シタガ</t>
    </rPh>
    <phoneticPr fontId="2"/>
  </si>
  <si>
    <t>レスポンスボディを返却する場合は、以下のフォーマットとする。</t>
    <rPh sb="9" eb="11">
      <t>ヘンキャク</t>
    </rPh>
    <rPh sb="13" eb="15">
      <t>バアイ</t>
    </rPh>
    <rPh sb="17" eb="19">
      <t>イカ</t>
    </rPh>
    <phoneticPr fontId="2"/>
  </si>
  <si>
    <t>Requestが持つ値のみで</t>
  </si>
  <si>
    <t>完結しない精査エラー</t>
    <phoneticPr fontId="2"/>
  </si>
  <si>
    <t>RestControllerの作成単位は【WebサービスAPI一覧】のAPI単位とする。</t>
    <rPh sb="15" eb="19">
      <t>サクセイタンイ</t>
    </rPh>
    <rPh sb="38" eb="40">
      <t>タンイ</t>
    </rPh>
    <phoneticPr fontId="2"/>
  </si>
  <si>
    <t>エラーをハンドリングする。</t>
  </si>
  <si>
    <t>可能性がある。このため、システム内で使用するトランザクション管理方法はSpring Frameworkの宣言的トランザクションで統一し、</t>
    <rPh sb="0" eb="3">
      <t>カノウセイ</t>
    </rPh>
    <rPh sb="16" eb="17">
      <t>ナイ</t>
    </rPh>
    <rPh sb="18" eb="20">
      <t>シヨウ</t>
    </rPh>
    <rPh sb="30" eb="32">
      <t>カンリ</t>
    </rPh>
    <rPh sb="32" eb="34">
      <t>ホウホウ</t>
    </rPh>
    <rPh sb="52" eb="54">
      <t>センゲン</t>
    </rPh>
    <rPh sb="54" eb="55">
      <t>テキ</t>
    </rPh>
    <rPh sb="64" eb="66">
      <t>トウイツ</t>
    </rPh>
    <phoneticPr fontId="2"/>
  </si>
  <si>
    <t>アプリケーション構成（API）</t>
    <rPh sb="8" eb="10">
      <t>コウセイ</t>
    </rPh>
    <phoneticPr fontId="2"/>
  </si>
  <si>
    <t>HTTPクライアントやWebブラウザからのリクエストをもとにデータ照会・更新等の処理を行い、レスポンスを返却する処理方式である。</t>
    <phoneticPr fontId="2"/>
  </si>
  <si>
    <t>認証・認可実現方式</t>
    <rPh sb="0" eb="2">
      <t>ニンショウ</t>
    </rPh>
    <rPh sb="3" eb="5">
      <t>ニンカ</t>
    </rPh>
    <rPh sb="5" eb="7">
      <t>ジツゲン</t>
    </rPh>
    <rPh sb="7" eb="9">
      <t>ホウシキ</t>
    </rPh>
    <phoneticPr fontId="2"/>
  </si>
  <si>
    <t>Spring Securityを用いて認証・認可の機能を実現する。</t>
    <rPh sb="16" eb="17">
      <t>モチ</t>
    </rPh>
    <rPh sb="19" eb="21">
      <t>ニンショウ</t>
    </rPh>
    <rPh sb="22" eb="24">
      <t>ニンカ</t>
    </rPh>
    <rPh sb="25" eb="27">
      <t>キノウ</t>
    </rPh>
    <rPh sb="28" eb="30">
      <t>ジツゲン</t>
    </rPh>
    <phoneticPr fontId="2"/>
  </si>
  <si>
    <t>具体的にはUserDetailsService（※）を実装したクラスを作成し、loadUserByUsernameメソッドを要件に合わせて実装することで実現する。</t>
    <rPh sb="0" eb="3">
      <t>グタイテキ</t>
    </rPh>
    <rPh sb="27" eb="29">
      <t>ジッソウ</t>
    </rPh>
    <rPh sb="35" eb="37">
      <t>サクセイ</t>
    </rPh>
    <rPh sb="62" eb="64">
      <t>ヨウケン</t>
    </rPh>
    <rPh sb="65" eb="66">
      <t>ア</t>
    </rPh>
    <rPh sb="69" eb="71">
      <t>ジッソウ</t>
    </rPh>
    <rPh sb="76" eb="78">
      <t>ジツゲン</t>
    </rPh>
    <phoneticPr fontId="2"/>
  </si>
  <si>
    <t>※Spring Securityが提供しているinterface。Spring Securityを利用する場合、UserDetailsSerivceの実装を用意すれば認証処理・認可処理は</t>
    <rPh sb="17" eb="19">
      <t>テイキョウ</t>
    </rPh>
    <rPh sb="49" eb="51">
      <t>リヨウ</t>
    </rPh>
    <rPh sb="53" eb="55">
      <t>バアイ</t>
    </rPh>
    <rPh sb="75" eb="77">
      <t>ジッソウ</t>
    </rPh>
    <rPh sb="78" eb="80">
      <t>ヨウイ</t>
    </rPh>
    <rPh sb="83" eb="85">
      <t>ニンショウ</t>
    </rPh>
    <rPh sb="85" eb="87">
      <t>ショリ</t>
    </rPh>
    <rPh sb="88" eb="90">
      <t>ニンカ</t>
    </rPh>
    <rPh sb="90" eb="92">
      <t>ショリ</t>
    </rPh>
    <phoneticPr fontId="2"/>
  </si>
  <si>
    <t>　Spring Securityに任せることができる。</t>
    <rPh sb="17" eb="18">
      <t>マカ</t>
    </rPh>
    <phoneticPr fontId="2"/>
  </si>
  <si>
    <t>認証・認可の方針</t>
    <rPh sb="0" eb="2">
      <t>ニンショウ</t>
    </rPh>
    <rPh sb="3" eb="5">
      <t>ニンカ</t>
    </rPh>
    <rPh sb="6" eb="8">
      <t>ホウシン</t>
    </rPh>
    <phoneticPr fontId="2"/>
  </si>
  <si>
    <t>本システムでは以下の理由があるため参照系のAPIは認証を行わず、登録・更新・削除系のAPIでのみ認証を行うこととする。</t>
    <rPh sb="0" eb="1">
      <t>ホン</t>
    </rPh>
    <rPh sb="7" eb="9">
      <t>イカ</t>
    </rPh>
    <rPh sb="10" eb="12">
      <t>リユウ</t>
    </rPh>
    <rPh sb="17" eb="19">
      <t>サンショウ</t>
    </rPh>
    <rPh sb="19" eb="20">
      <t>ケイ</t>
    </rPh>
    <rPh sb="25" eb="27">
      <t>ニンショウ</t>
    </rPh>
    <rPh sb="28" eb="29">
      <t>オコナ</t>
    </rPh>
    <rPh sb="32" eb="34">
      <t>トウロク</t>
    </rPh>
    <rPh sb="35" eb="37">
      <t>コウシン</t>
    </rPh>
    <rPh sb="38" eb="40">
      <t>サクジョ</t>
    </rPh>
    <rPh sb="40" eb="41">
      <t>ケイ</t>
    </rPh>
    <rPh sb="48" eb="50">
      <t>ニンショウ</t>
    </rPh>
    <rPh sb="51" eb="52">
      <t>オコナ</t>
    </rPh>
    <phoneticPr fontId="2"/>
  </si>
  <si>
    <t>・本システムを利用できるのは特定のユーザに限定されており、専用線を通じてアクセスするためセキュリティリスクが低い</t>
    <rPh sb="1" eb="2">
      <t>ホン</t>
    </rPh>
    <rPh sb="7" eb="9">
      <t>リヨウ</t>
    </rPh>
    <rPh sb="14" eb="16">
      <t>トクテイ</t>
    </rPh>
    <rPh sb="21" eb="23">
      <t>ゲンテイ</t>
    </rPh>
    <rPh sb="29" eb="32">
      <t>センヨウセン</t>
    </rPh>
    <rPh sb="33" eb="34">
      <t>ツウ</t>
    </rPh>
    <rPh sb="54" eb="55">
      <t>ヒク</t>
    </rPh>
    <phoneticPr fontId="2"/>
  </si>
  <si>
    <t>また、後述するようにアプリケーションに設定されたAPIトークンを利用して認証を行い、認証処理ではユーザを特定しない。</t>
    <rPh sb="3" eb="5">
      <t>コウジュツ</t>
    </rPh>
    <rPh sb="19" eb="21">
      <t>セッテイ</t>
    </rPh>
    <rPh sb="32" eb="34">
      <t>リヨウ</t>
    </rPh>
    <rPh sb="36" eb="38">
      <t>ニンショウ</t>
    </rPh>
    <rPh sb="39" eb="40">
      <t>オコナ</t>
    </rPh>
    <rPh sb="42" eb="44">
      <t>ニンショウ</t>
    </rPh>
    <rPh sb="44" eb="46">
      <t>ショリ</t>
    </rPh>
    <rPh sb="52" eb="54">
      <t>トクテイ</t>
    </rPh>
    <phoneticPr fontId="2"/>
  </si>
  <si>
    <t>そのため、認可制御は行わない。</t>
    <rPh sb="5" eb="7">
      <t>ニンカ</t>
    </rPh>
    <rPh sb="7" eb="9">
      <t>セイギョ</t>
    </rPh>
    <rPh sb="10" eb="11">
      <t>オコナ</t>
    </rPh>
    <phoneticPr fontId="2"/>
  </si>
  <si>
    <t>すでに述べたように認証処理ではユーザを特定しないため、システム利用者とロールについても特に定義しない。</t>
    <rPh sb="3" eb="4">
      <t>ノ</t>
    </rPh>
    <rPh sb="9" eb="11">
      <t>ニンショウ</t>
    </rPh>
    <rPh sb="11" eb="13">
      <t>ショリ</t>
    </rPh>
    <rPh sb="19" eb="21">
      <t>トクテイ</t>
    </rPh>
    <rPh sb="31" eb="34">
      <t>リヨウシャ</t>
    </rPh>
    <rPh sb="43" eb="44">
      <t>トク</t>
    </rPh>
    <rPh sb="45" eb="47">
      <t>テイギ</t>
    </rPh>
    <phoneticPr fontId="2"/>
  </si>
  <si>
    <t>認可制御は行わない。</t>
    <rPh sb="0" eb="2">
      <t>ニンカ</t>
    </rPh>
    <rPh sb="2" eb="4">
      <t>セイギョ</t>
    </rPh>
    <rPh sb="5" eb="6">
      <t>オコナ</t>
    </rPh>
    <phoneticPr fontId="2"/>
  </si>
  <si>
    <t>登録・更新・削除系のAPIでは認証を行う。</t>
    <rPh sb="0" eb="2">
      <t>トウロク</t>
    </rPh>
    <rPh sb="3" eb="5">
      <t>コウシン</t>
    </rPh>
    <rPh sb="6" eb="8">
      <t>サクジョ</t>
    </rPh>
    <rPh sb="8" eb="9">
      <t>ケイ</t>
    </rPh>
    <rPh sb="15" eb="17">
      <t>ニンショウ</t>
    </rPh>
    <rPh sb="18" eb="19">
      <t>オコナ</t>
    </rPh>
    <phoneticPr fontId="2"/>
  </si>
  <si>
    <t>・Webブラウザから直接参照系のAPIへアクセスする場合があるため、参照系のAPIへのアクセスは容易にしたい</t>
    <rPh sb="10" eb="12">
      <t>チョクセツ</t>
    </rPh>
    <rPh sb="12" eb="14">
      <t>サンショウ</t>
    </rPh>
    <rPh sb="14" eb="15">
      <t>ケイ</t>
    </rPh>
    <rPh sb="26" eb="28">
      <t>バアイ</t>
    </rPh>
    <rPh sb="34" eb="36">
      <t>サンショウ</t>
    </rPh>
    <rPh sb="36" eb="37">
      <t>ケイ</t>
    </rPh>
    <rPh sb="48" eb="50">
      <t>ヨウイ</t>
    </rPh>
    <phoneticPr fontId="2"/>
  </si>
  <si>
    <t>AuthorizationリクエストヘッダからBearerトークンを取り出し、アプリケーションに設定されたAPIトークンと突き合わせることで認証を行う。</t>
    <rPh sb="34" eb="35">
      <t>ト</t>
    </rPh>
    <rPh sb="36" eb="37">
      <t>ダ</t>
    </rPh>
    <rPh sb="48" eb="50">
      <t>セッテイ</t>
    </rPh>
    <rPh sb="61" eb="62">
      <t>ツ</t>
    </rPh>
    <rPh sb="63" eb="64">
      <t>ア</t>
    </rPh>
    <rPh sb="70" eb="72">
      <t>ニンショウ</t>
    </rPh>
    <rPh sb="73" eb="74">
      <t>オコナ</t>
    </rPh>
    <phoneticPr fontId="2"/>
  </si>
  <si>
    <t>アプリケーションへはSpring Bootのプロパティ機能を用いてAPIトークンを設定する。</t>
    <rPh sb="27" eb="29">
      <t>キノウ</t>
    </rPh>
    <rPh sb="30" eb="31">
      <t>モチ</t>
    </rPh>
    <rPh sb="41" eb="43">
      <t>セッテイ</t>
    </rPh>
    <phoneticPr fontId="2"/>
  </si>
  <si>
    <t>APIトークンは暗号論的擬似乱数生成器によって生成された乱数をBase64エンコードしたものを使用する。</t>
    <rPh sb="8" eb="10">
      <t>アンゴウ</t>
    </rPh>
    <rPh sb="10" eb="11">
      <t>ロン</t>
    </rPh>
    <rPh sb="11" eb="12">
      <t>テキ</t>
    </rPh>
    <rPh sb="12" eb="14">
      <t>ギジ</t>
    </rPh>
    <rPh sb="14" eb="16">
      <t>ランスウ</t>
    </rPh>
    <rPh sb="16" eb="18">
      <t>セイセイ</t>
    </rPh>
    <rPh sb="18" eb="19">
      <t>キ</t>
    </rPh>
    <rPh sb="23" eb="25">
      <t>セイセイ</t>
    </rPh>
    <rPh sb="28" eb="30">
      <t>ランスウ</t>
    </rPh>
    <rPh sb="47" eb="49">
      <t>シヨウ</t>
    </rPh>
    <phoneticPr fontId="2"/>
  </si>
  <si>
    <t>本システムはブラウザからのリクエストによって登録・更新・削除を行わないため、CSRF対策は実施しない。</t>
    <rPh sb="0" eb="1">
      <t>ホン</t>
    </rPh>
    <rPh sb="22" eb="24">
      <t>トウロク</t>
    </rPh>
    <rPh sb="25" eb="27">
      <t>コウシン</t>
    </rPh>
    <rPh sb="28" eb="30">
      <t>サクジョ</t>
    </rPh>
    <rPh sb="31" eb="32">
      <t>オコナ</t>
    </rPh>
    <rPh sb="42" eb="44">
      <t>タイサク</t>
    </rPh>
    <rPh sb="45" eb="47">
      <t>ジッシ</t>
    </rPh>
    <phoneticPr fontId="2"/>
  </si>
  <si>
    <t>本システムでは参照系のAPIはブラウザから直接参照されるケースがある。</t>
    <rPh sb="0" eb="1">
      <t>ホン</t>
    </rPh>
    <rPh sb="7" eb="9">
      <t>サンショウ</t>
    </rPh>
    <rPh sb="9" eb="10">
      <t>ケイ</t>
    </rPh>
    <rPh sb="21" eb="23">
      <t>チョクセツ</t>
    </rPh>
    <rPh sb="23" eb="25">
      <t>サンショウ</t>
    </rPh>
    <phoneticPr fontId="2"/>
  </si>
  <si>
    <t>その際はクロスオリジンでの参照となるため、CORSを使用する。</t>
    <rPh sb="2" eb="3">
      <t>サイ</t>
    </rPh>
    <rPh sb="13" eb="15">
      <t>サンショウ</t>
    </rPh>
    <phoneticPr fontId="2"/>
  </si>
  <si>
    <t>システム内で取り扱う項目のうち、暗号化またはハッシュ化が必要な項目は無い。</t>
    <rPh sb="4" eb="5">
      <t>ナイ</t>
    </rPh>
    <rPh sb="6" eb="7">
      <t>ト</t>
    </rPh>
    <rPh sb="8" eb="9">
      <t>アツカ</t>
    </rPh>
    <rPh sb="10" eb="12">
      <t>コウモク</t>
    </rPh>
    <rPh sb="16" eb="19">
      <t>アンゴウカ</t>
    </rPh>
    <rPh sb="26" eb="27">
      <t>カ</t>
    </rPh>
    <rPh sb="28" eb="30">
      <t>ヒツヨウ</t>
    </rPh>
    <rPh sb="31" eb="33">
      <t>コウモク</t>
    </rPh>
    <rPh sb="34" eb="35">
      <t>ナ</t>
    </rPh>
    <phoneticPr fontId="2"/>
  </si>
  <si>
    <t xml:space="preserve">&lt;ログ出力日時&gt; &lt;ログレベル&gt; &lt;リクエストパス&gt; &lt;スレッド名&gt; &lt;ロガー名称&gt; : </t>
    <rPh sb="32" eb="33">
      <t>メイ</t>
    </rPh>
    <phoneticPr fontId="2"/>
  </si>
  <si>
    <t>2022-04-25 10:37:54.050  INFO /controller/ss11AA/W11AA01/RW11AA0102 nio-8090-exec-1 c.e.w.s.c.W11AA01Controller :</t>
    <phoneticPr fontId="2"/>
  </si>
  <si>
    <t>パラメータ型変換エラー</t>
    <phoneticPr fontId="2"/>
  </si>
  <si>
    <t>Requestに対する単項目精査でエラーが発生した場合。</t>
    <rPh sb="8" eb="9">
      <t>タイ</t>
    </rPh>
    <rPh sb="11" eb="12">
      <t>タン</t>
    </rPh>
    <rPh sb="12" eb="14">
      <t>コウモク</t>
    </rPh>
    <rPh sb="14" eb="16">
      <t>セイサ</t>
    </rPh>
    <rPh sb="21" eb="23">
      <t>ハッセイ</t>
    </rPh>
    <rPh sb="25" eb="27">
      <t>バアイ</t>
    </rPh>
    <phoneticPr fontId="2"/>
  </si>
  <si>
    <t>Requestに対する項目間精査でエラーが発生した場合。</t>
    <rPh sb="8" eb="9">
      <t>タイ</t>
    </rPh>
    <rPh sb="11" eb="13">
      <t>コウモク</t>
    </rPh>
    <rPh sb="13" eb="14">
      <t>アイダ</t>
    </rPh>
    <rPh sb="14" eb="16">
      <t>セイサ</t>
    </rPh>
    <rPh sb="21" eb="23">
      <t>ハッセイ</t>
    </rPh>
    <rPh sb="25" eb="27">
      <t>バアイ</t>
    </rPh>
    <phoneticPr fontId="2"/>
  </si>
  <si>
    <t>Serviceで実施する業務チェックで発生するエラー。</t>
    <rPh sb="8" eb="10">
      <t>ジッシ</t>
    </rPh>
    <rPh sb="12" eb="14">
      <t>ギョウム</t>
    </rPh>
    <rPh sb="19" eb="21">
      <t>ハッセイ</t>
    </rPh>
    <phoneticPr fontId="2"/>
  </si>
  <si>
    <t>楽観排他制御で発生するエラー。</t>
    <rPh sb="0" eb="2">
      <t>ラッカン</t>
    </rPh>
    <rPh sb="2" eb="4">
      <t>ハイタ</t>
    </rPh>
    <rPh sb="4" eb="6">
      <t>セイギョ</t>
    </rPh>
    <rPh sb="7" eb="9">
      <t>ハッセイ</t>
    </rPh>
    <phoneticPr fontId="2"/>
  </si>
  <si>
    <t>レスポンス</t>
    <phoneticPr fontId="2"/>
  </si>
  <si>
    <t>ボディの有無</t>
    <rPh sb="4" eb="6">
      <t>ウム</t>
    </rPh>
    <phoneticPr fontId="2"/>
  </si>
  <si>
    <t>※本システムのAPI処理方式では認可制御を行わないため認可エラーは発生しない。そのため認可エラーの項目をグレーアウトしている</t>
    <rPh sb="1" eb="2">
      <t>ホン</t>
    </rPh>
    <rPh sb="10" eb="12">
      <t>ショリ</t>
    </rPh>
    <rPh sb="12" eb="14">
      <t>ホウシキ</t>
    </rPh>
    <rPh sb="16" eb="18">
      <t>ニンカ</t>
    </rPh>
    <rPh sb="18" eb="20">
      <t>セイギョ</t>
    </rPh>
    <rPh sb="21" eb="22">
      <t>オコナ</t>
    </rPh>
    <rPh sb="27" eb="29">
      <t>ニンカ</t>
    </rPh>
    <rPh sb="33" eb="35">
      <t>ハッセイ</t>
    </rPh>
    <rPh sb="43" eb="45">
      <t>ニンカ</t>
    </rPh>
    <rPh sb="49" eb="51">
      <t>コウモク</t>
    </rPh>
    <phoneticPr fontId="2"/>
  </si>
  <si>
    <t>アプリケーションがMyBatisを使用せずにコネクションプールから接続を取得するような処理は行わないものとする。</t>
    <rPh sb="17" eb="19">
      <t>シヨウ</t>
    </rPh>
    <rPh sb="33" eb="35">
      <t>セツゾク</t>
    </rPh>
    <rPh sb="36" eb="38">
      <t>シュトク</t>
    </rPh>
    <rPh sb="43" eb="45">
      <t>ショリ</t>
    </rPh>
    <rPh sb="46" eb="47">
      <t>オコナ</t>
    </rPh>
    <phoneticPr fontId="2"/>
  </si>
  <si>
    <t>ヘルスチェック結果として正常応答を返却する方針とする。</t>
    <rPh sb="17" eb="19">
      <t>ヘンキャク</t>
    </rPh>
    <rPh sb="21" eb="23">
      <t>ホウシン</t>
    </rPh>
    <phoneticPr fontId="2"/>
  </si>
  <si>
    <t>本処理方式では、ヘルスチェックはSpring Boot Actuatorの機能で実現する。</t>
    <rPh sb="0" eb="1">
      <t>ホン</t>
    </rPh>
    <rPh sb="1" eb="3">
      <t>ショリ</t>
    </rPh>
    <rPh sb="3" eb="5">
      <t>ホウシキ</t>
    </rPh>
    <rPh sb="37" eb="39">
      <t>キノウ</t>
    </rPh>
    <rPh sb="40" eb="42">
      <t>ジツゲン</t>
    </rPh>
    <phoneticPr fontId="2"/>
  </si>
  <si>
    <t>コピーして下位レイヤーに引き渡す方針とする。例えばServiceではFormを参照できないため、Formに格納されている値をDtoへコピーして</t>
    <rPh sb="5" eb="7">
      <t>カイ</t>
    </rPh>
    <rPh sb="12" eb="13">
      <t>ヒ</t>
    </rPh>
    <rPh sb="14" eb="15">
      <t>ワタ</t>
    </rPh>
    <rPh sb="16" eb="18">
      <t>ホウシン</t>
    </rPh>
    <rPh sb="22" eb="23">
      <t>タト</t>
    </rPh>
    <rPh sb="39" eb="41">
      <t>サンショウ</t>
    </rPh>
    <rPh sb="53" eb="55">
      <t>カクノウ</t>
    </rPh>
    <rPh sb="60" eb="61">
      <t>アタイ</t>
    </rPh>
    <phoneticPr fontId="2"/>
  </si>
  <si>
    <t>ServiceへはDtoを渡す。具体的な実装方法については、【開発ガイド】に記載する。</t>
    <phoneticPr fontId="2"/>
  </si>
  <si>
    <t>&lt;アクセス先の機能種別を表すID&gt;</t>
    <rPh sb="5" eb="6">
      <t>サキ</t>
    </rPh>
    <rPh sb="7" eb="9">
      <t>キノウ</t>
    </rPh>
    <rPh sb="9" eb="11">
      <t>シュベツ</t>
    </rPh>
    <rPh sb="12" eb="13">
      <t>アラワ</t>
    </rPh>
    <phoneticPr fontId="2"/>
  </si>
  <si>
    <t>コンテキストパス以降の部分は、RestControllerのクラスおよびメソッドに対してアノテーションを付与することで関連づける。</t>
    <rPh sb="8" eb="10">
      <t>イコウ</t>
    </rPh>
    <rPh sb="11" eb="13">
      <t>ブブン</t>
    </rPh>
    <rPh sb="41" eb="42">
      <t>タイ</t>
    </rPh>
    <rPh sb="52" eb="54">
      <t>フヨ</t>
    </rPh>
    <rPh sb="59" eb="61">
      <t>カンレン</t>
    </rPh>
    <phoneticPr fontId="2"/>
  </si>
  <si>
    <t>※リクエストに機密情報を含む場合は情報の取得であってもPOSTを使用すること。</t>
    <phoneticPr fontId="2"/>
  </si>
  <si>
    <t>Requestの属性値のみで</t>
    <rPh sb="8" eb="10">
      <t>ゾクセイ</t>
    </rPh>
    <rPh sb="10" eb="11">
      <t>チ</t>
    </rPh>
    <phoneticPr fontId="2"/>
  </si>
  <si>
    <t>入力項目ごとに、予め定義した単項目精査ルールに従って精査を行う。</t>
    <rPh sb="2" eb="4">
      <t>コウモク</t>
    </rPh>
    <phoneticPr fontId="2"/>
  </si>
  <si>
    <t>項目間精査はRequest内に精査用メソッドとして実装する。精査内容は、各業務仕様に依存するため、業務ごとに用意する。</t>
    <rPh sb="39" eb="41">
      <t>シヨウ</t>
    </rPh>
    <phoneticPr fontId="2"/>
  </si>
  <si>
    <t>なお、シンプルさを保つためBean Validationのもつバリデーションのグループ化による実行順序の制御は行わない方針とする。</t>
    <rPh sb="9" eb="10">
      <t>タモ</t>
    </rPh>
    <rPh sb="41" eb="42">
      <t>カ</t>
    </rPh>
    <rPh sb="45" eb="49">
      <t>ジッコウジュンジョ</t>
    </rPh>
    <rPh sb="50" eb="52">
      <t>セイギョ</t>
    </rPh>
    <rPh sb="53" eb="54">
      <t>オコナ</t>
    </rPh>
    <rPh sb="58" eb="60">
      <t>ホウシン</t>
    </rPh>
    <phoneticPr fontId="2"/>
  </si>
  <si>
    <t>動作としては、トランザクション境界となるメソッドに入るとトランザクションの開始となり、メソッドが正常に終了するか</t>
    <rPh sb="0" eb="2">
      <t>ドウサ</t>
    </rPh>
    <rPh sb="15" eb="17">
      <t>キョウカイ</t>
    </rPh>
    <rPh sb="25" eb="26">
      <t>ハイ</t>
    </rPh>
    <rPh sb="37" eb="39">
      <t>カイシ</t>
    </rPh>
    <rPh sb="48" eb="50">
      <t>セイジョウ</t>
    </rPh>
    <rPh sb="51" eb="53">
      <t>シュウリョウ</t>
    </rPh>
    <phoneticPr fontId="2"/>
  </si>
  <si>
    <t>チェック例外の送出で終了するとコミット、メソッドを非チェック例外の送出で終了するとロールバックとなる。</t>
    <rPh sb="4" eb="6">
      <t>レイガイ</t>
    </rPh>
    <rPh sb="7" eb="9">
      <t>ソウシュツ</t>
    </rPh>
    <rPh sb="10" eb="12">
      <t>シュウリョウ</t>
    </rPh>
    <rPh sb="25" eb="26">
      <t>ヒ</t>
    </rPh>
    <rPh sb="30" eb="32">
      <t>レイガイ</t>
    </rPh>
    <rPh sb="33" eb="35">
      <t>ソウシュツ</t>
    </rPh>
    <rPh sb="36" eb="38">
      <t>シュウリョウ</t>
    </rPh>
    <phoneticPr fontId="2"/>
  </si>
  <si>
    <t>AWS Fargateのタスク定義内で、AWS Systems Manager Parameter Storeを参照することで環境変数としてコンテナに取り込む</t>
    <rPh sb="15" eb="17">
      <t>テイギ</t>
    </rPh>
    <rPh sb="17" eb="18">
      <t>ナイ</t>
    </rPh>
    <rPh sb="56" eb="58">
      <t>サンショウ</t>
    </rPh>
    <rPh sb="63" eb="65">
      <t>カンキョウ</t>
    </rPh>
    <rPh sb="65" eb="67">
      <t>ヘンスウ</t>
    </rPh>
    <rPh sb="75" eb="76">
      <t>ト</t>
    </rPh>
    <rPh sb="77" eb="78">
      <t>コ</t>
    </rPh>
    <phoneticPr fontId="2"/>
  </si>
  <si>
    <t>接続先システム側に依頼済みのリクエストを照会するリクエストを送信する。</t>
    <rPh sb="9" eb="11">
      <t>イライ</t>
    </rPh>
    <rPh sb="11" eb="12">
      <t>ズ</t>
    </rPh>
    <phoneticPr fontId="2"/>
  </si>
  <si>
    <t>また、ヘルスチェックの際にはアプリケーションサーバだけでなく、以下のリソースに対しても確認を行い、いずれも正常だった場合に</t>
    <rPh sb="11" eb="12">
      <t>サイ</t>
    </rPh>
    <rPh sb="31" eb="33">
      <t>イカ</t>
    </rPh>
    <rPh sb="39" eb="40">
      <t>タイ</t>
    </rPh>
    <rPh sb="43" eb="45">
      <t>カクニン</t>
    </rPh>
    <rPh sb="46" eb="47">
      <t>オコナ</t>
    </rPh>
    <rPh sb="53" eb="55">
      <t>セイジョウ</t>
    </rPh>
    <rPh sb="58" eb="60">
      <t>バアイ</t>
    </rPh>
    <phoneticPr fontId="2"/>
  </si>
  <si>
    <t>認証が必要なAPIに認証情報なしにアクセスした場合。</t>
    <rPh sb="0" eb="2">
      <t>ニンショウ</t>
    </rPh>
    <rPh sb="3" eb="5">
      <t>ヒツヨウ</t>
    </rPh>
    <rPh sb="10" eb="14">
      <t>ニンショウジョウホウ</t>
    </rPh>
    <rPh sb="23" eb="25">
      <t>バアイ</t>
    </rPh>
    <phoneticPr fontId="2"/>
  </si>
  <si>
    <t>認証が必要なAPIに参照権限が無い認証情報で</t>
    <rPh sb="0" eb="2">
      <t>ニンショウ</t>
    </rPh>
    <rPh sb="3" eb="5">
      <t>ヒツヨウ</t>
    </rPh>
    <rPh sb="10" eb="14">
      <t>サンショウケンゲン</t>
    </rPh>
    <rPh sb="15" eb="16">
      <t>ナ</t>
    </rPh>
    <rPh sb="17" eb="21">
      <t>ニンショウジョウホウ</t>
    </rPh>
    <phoneticPr fontId="2"/>
  </si>
  <si>
    <t>アクセスした場合。</t>
    <phoneticPr fontId="2"/>
  </si>
  <si>
    <t>クライアントから送信されたパラメータの型変換に</t>
    <rPh sb="8" eb="10">
      <t>ソウシン</t>
    </rPh>
    <rPh sb="19" eb="22">
      <t>カタヘンカン</t>
    </rPh>
    <phoneticPr fontId="2"/>
  </si>
  <si>
    <t>失敗した場合。</t>
    <phoneticPr fontId="2"/>
  </si>
  <si>
    <t>データベースへのアクセス不可、リクエストとなるJSON</t>
    <phoneticPr fontId="2"/>
  </si>
  <si>
    <t>データのフォーマット不正なども含めた予期せぬエラー。</t>
    <phoneticPr fontId="2"/>
  </si>
  <si>
    <t>HTTPのセッション単位で有効なスコープで、リクエストスコープと異なりセッションが継続している限りリクエストを跨いでも維持される</t>
    <rPh sb="32" eb="33">
      <t>コト</t>
    </rPh>
    <rPh sb="41" eb="43">
      <t>ケイゾク</t>
    </rPh>
    <rPh sb="47" eb="48">
      <t>カギ</t>
    </rPh>
    <rPh sb="55" eb="56">
      <t>マタ</t>
    </rPh>
    <phoneticPr fontId="2"/>
  </si>
  <si>
    <t>スコープとなる。APIではセッションを使用しないため、セッションスコープも使用しない。</t>
    <rPh sb="19" eb="21">
      <t>シヨウ</t>
    </rPh>
    <rPh sb="37" eb="39">
      <t>シヨウ</t>
    </rPh>
    <phoneticPr fontId="2"/>
  </si>
  <si>
    <t>利用、接続のコネクションプールへの返却は透過的に行われる。このため、アプリケーションの実装上でデータベース接続を意識する必要はない。</t>
    <rPh sb="0" eb="2">
      <t>リヨウ</t>
    </rPh>
    <rPh sb="3" eb="5">
      <t>セツゾク</t>
    </rPh>
    <rPh sb="17" eb="19">
      <t>ヘンキャク</t>
    </rPh>
    <rPh sb="20" eb="23">
      <t>トウカテキ</t>
    </rPh>
    <rPh sb="24" eb="25">
      <t>オコナ</t>
    </rPh>
    <rPh sb="43" eb="45">
      <t>ジッソウ</t>
    </rPh>
    <rPh sb="45" eb="46">
      <t>ジョウ</t>
    </rPh>
    <rPh sb="53" eb="55">
      <t>セツゾク</t>
    </rPh>
    <rPh sb="56" eb="58">
      <t>イシキ</t>
    </rPh>
    <rPh sb="60" eb="62">
      <t>ヒツヨウ</t>
    </rPh>
    <phoneticPr fontId="2"/>
  </si>
  <si>
    <t>URLのパスおよびQueryString。ログとアクセスされたURLを紐づけ、ログに記録された</t>
    <rPh sb="35" eb="36">
      <t>ヒモ</t>
    </rPh>
    <rPh sb="42" eb="44">
      <t>キロク</t>
    </rPh>
    <phoneticPr fontId="2"/>
  </si>
  <si>
    <t>処理とアクセスされたURLの関係をトレースしやすくするために記録する</t>
    <rPh sb="14" eb="16">
      <t>カンケイ</t>
    </rPh>
    <rPh sb="30" eb="32">
      <t>キロク</t>
    </rPh>
    <phoneticPr fontId="2"/>
  </si>
  <si>
    <t>不許可HTTPメソッド</t>
    <rPh sb="0" eb="1">
      <t>フ</t>
    </rPh>
    <rPh sb="1" eb="3">
      <t>キョカ</t>
    </rPh>
    <phoneticPr fontId="2"/>
  </si>
  <si>
    <t>エラー</t>
    <phoneticPr fontId="2"/>
  </si>
  <si>
    <t>405(Method Not</t>
    <phoneticPr fontId="2"/>
  </si>
  <si>
    <t xml:space="preserve"> Allowed)</t>
    <phoneticPr fontId="2"/>
  </si>
  <si>
    <t>アクセスされたURLに対して許可していないHTTP</t>
    <rPh sb="11" eb="12">
      <t>タイ</t>
    </rPh>
    <rPh sb="14" eb="16">
      <t>キョカ</t>
    </rPh>
    <phoneticPr fontId="2"/>
  </si>
  <si>
    <t>メソッドが使用された場合。</t>
    <rPh sb="5" eb="7">
      <t>シヨウ</t>
    </rPh>
    <rPh sb="10" eb="12">
      <t>バアイ</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</si>
</sst>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76" formatCode="yyyy/mm/dd"/>
  </numFmts>
  <fonts count="14" x14ac:knownFonts="1">
    <font>
      <sz val="11"/>
      <color theme="1"/>
      <name val="ＭＳ Ｐゴシック"/>
      <family val="2"/>
      <charset val="128"/>
      <scheme val="minor"/>
    </font>
    <font>
      <sz val="9"/>
      <name val="ＭＳ 明朝"/>
      <family val="1"/>
      <charset val="128"/>
    </font>
    <font>
      <sz val="6"/>
      <name val="ＭＳ Ｐゴシック"/>
      <family val="2"/>
      <charset val="128"/>
      <scheme val="minor"/>
    </font>
    <font>
      <sz val="6"/>
      <name val="ＭＳ Ｐゴシック"/>
      <family val="3"/>
      <charset val="128"/>
      <scheme val="minor"/>
    </font>
    <font>
      <sz val="9"/>
      <color theme="1"/>
      <name val="ＭＳ 明朝"/>
      <family val="1"/>
      <charset val="128"/>
    </font>
    <font>
      <sz val="6"/>
      <name val="ＭＳ 明朝"/>
      <family val="1"/>
      <charset val="128"/>
    </font>
    <font>
      <sz val="11"/>
      <name val="ＭＳ Ｐゴシック"/>
      <family val="3"/>
      <charset val="128"/>
    </font>
    <font>
      <sz val="9"/>
      <color theme="1"/>
      <name val="ＭＳ 明朝"/>
      <family val="1"/>
    </font>
    <font>
      <sz val="9"/>
      <name val="ＭＳ 明朝"/>
      <family val="1"/>
    </font>
    <font>
      <sz val="9"/>
      <color rgb="FFFF0000"/>
      <name val="ＭＳ 明朝"/>
      <family val="1"/>
      <charset val="128"/>
    </font>
    <font>
      <sz val="9"/>
      <color theme="0" tint="-0.499984740745262"/>
      <name val="ＭＳ 明朝"/>
      <family val="1"/>
      <charset val="128"/>
    </font>
    <font>
      <sz val="9"/>
      <color rgb="FF000000"/>
      <name val="ＭＳ 明朝"/>
      <family val="1"/>
      <charset val="128"/>
    </font>
    <font>
      <sz val="8"/>
      <color theme="1"/>
      <name val="ＭＳ 明朝"/>
      <family val="1"/>
      <charset val="128"/>
    </font>
    <font>
      <sz val="9"/>
      <color rgb="FFFF0000"/>
      <name val="ＭＳ 明朝"/>
      <family val="1"/>
    </font>
  </fonts>
  <fills count="8">
    <fill>
      <patternFill patternType="none"/>
    </fill>
    <fill>
      <patternFill patternType="gray125"/>
    </fill>
    <fill>
      <patternFill patternType="solid">
        <fgColor indexed="22"/>
        <bgColor indexed="64"/>
      </patternFill>
    </fill>
    <fill>
      <patternFill patternType="solid">
        <fgColor theme="8" tint="0.79998168889431442"/>
        <bgColor indexed="64"/>
      </patternFill>
    </fill>
    <fill>
      <patternFill patternType="solid">
        <fgColor indexed="26"/>
      </patternFill>
    </fill>
    <fill>
      <patternFill patternType="solid">
        <fgColor rgb="FFDAEEF3"/>
        <bgColor rgb="FF000000"/>
      </patternFill>
    </fill>
    <fill>
      <patternFill patternType="solid">
        <fgColor theme="0"/>
        <bgColor indexed="64"/>
      </patternFill>
    </fill>
    <fill>
      <patternFill patternType="solid">
        <fgColor theme="0" tint="-0.249977111117893"/>
        <bgColor indexed="64"/>
      </patternFill>
    </fill>
  </fills>
  <borders count="17">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22"/>
      </left>
      <right style="thin">
        <color indexed="22"/>
      </right>
      <top style="thin">
        <color indexed="22"/>
      </top>
      <bottom style="thin">
        <color indexed="22"/>
      </bottom>
      <diagonal/>
    </border>
  </borders>
  <cellStyleXfs count="7">
    <xf numFmtId="0" fontId="0" fillId="0" borderId="0">
      <alignment vertical="center"/>
    </xf>
    <xf numFmtId="0" fontId="1" fillId="0" borderId="0"/>
    <xf numFmtId="0" fontId="1" fillId="0" borderId="0"/>
    <xf numFmtId="0" fontId="1" fillId="0" borderId="0"/>
    <xf numFmtId="0" fontId="6" fillId="0" borderId="0"/>
    <xf numFmtId="0" fontId="6" fillId="4" borderId="16" applyNumberFormat="0" applyFont="0" applyAlignment="0" applyProtection="0">
      <alignment vertical="center"/>
    </xf>
    <xf numFmtId="0" fontId="1" fillId="0" borderId="0"/>
  </cellStyleXfs>
  <cellXfs count="165">
    <xf numFmtId="0" fontId="0" fillId="0" borderId="0" xfId="0">
      <alignment vertical="center"/>
    </xf>
    <xf numFmtId="0" fontId="1" fillId="2" borderId="1" xfId="1" applyFill="1" applyBorder="1" applyAlignment="1">
      <alignment vertical="center"/>
    </xf>
    <xf numFmtId="0" fontId="1" fillId="2" borderId="2" xfId="1" applyFill="1" applyBorder="1" applyAlignment="1">
      <alignment vertical="center"/>
    </xf>
    <xf numFmtId="0" fontId="1" fillId="2" borderId="3" xfId="1" applyFill="1" applyBorder="1" applyAlignment="1">
      <alignment vertical="center"/>
    </xf>
    <xf numFmtId="0" fontId="4" fillId="0" borderId="0" xfId="0" applyFont="1">
      <alignment vertical="center"/>
    </xf>
    <xf numFmtId="0" fontId="1" fillId="2" borderId="4" xfId="1" applyFill="1" applyBorder="1" applyAlignment="1">
      <alignment vertical="center"/>
    </xf>
    <xf numFmtId="0" fontId="1" fillId="2" borderId="5" xfId="1" applyFill="1" applyBorder="1" applyAlignment="1">
      <alignment vertical="center"/>
    </xf>
    <xf numFmtId="0" fontId="1" fillId="2" borderId="6" xfId="1" applyFill="1" applyBorder="1" applyAlignment="1">
      <alignment vertical="center"/>
    </xf>
    <xf numFmtId="0" fontId="1" fillId="2" borderId="7" xfId="1" applyFill="1" applyBorder="1" applyAlignment="1">
      <alignment vertical="center"/>
    </xf>
    <xf numFmtId="0" fontId="1" fillId="2" borderId="8" xfId="1" applyFill="1" applyBorder="1" applyAlignment="1">
      <alignment vertical="center"/>
    </xf>
    <xf numFmtId="0" fontId="1" fillId="2" borderId="2" xfId="1" quotePrefix="1" applyFill="1" applyBorder="1" applyAlignment="1">
      <alignment vertical="center"/>
    </xf>
    <xf numFmtId="49" fontId="1" fillId="2" borderId="2" xfId="1" applyNumberFormat="1" applyFill="1" applyBorder="1" applyAlignment="1">
      <alignment vertical="center"/>
    </xf>
    <xf numFmtId="0" fontId="1" fillId="2" borderId="10" xfId="1" applyFill="1" applyBorder="1" applyAlignment="1">
      <alignment vertical="center"/>
    </xf>
    <xf numFmtId="0" fontId="1" fillId="2" borderId="11" xfId="1" applyFill="1" applyBorder="1" applyAlignment="1">
      <alignment vertical="center"/>
    </xf>
    <xf numFmtId="0" fontId="1" fillId="2" borderId="12" xfId="1" applyFill="1" applyBorder="1" applyAlignment="1">
      <alignment vertical="center"/>
    </xf>
    <xf numFmtId="0" fontId="4" fillId="0" borderId="0" xfId="0" quotePrefix="1" applyFont="1" applyAlignment="1">
      <alignment horizontal="right" vertical="center"/>
    </xf>
    <xf numFmtId="0" fontId="1" fillId="0" borderId="0" xfId="0" quotePrefix="1" applyFont="1" applyAlignment="1">
      <alignment horizontal="right" vertical="center"/>
    </xf>
    <xf numFmtId="0" fontId="1" fillId="0" borderId="7" xfId="0" applyFont="1" applyBorder="1">
      <alignment vertical="center"/>
    </xf>
    <xf numFmtId="0" fontId="1" fillId="0" borderId="8" xfId="0" applyFont="1" applyBorder="1">
      <alignment vertical="center"/>
    </xf>
    <xf numFmtId="0" fontId="1" fillId="0" borderId="10" xfId="0" applyFont="1" applyBorder="1">
      <alignment vertical="center"/>
    </xf>
    <xf numFmtId="0" fontId="1" fillId="0" borderId="11" xfId="0" applyFont="1" applyBorder="1">
      <alignment vertical="center"/>
    </xf>
    <xf numFmtId="0" fontId="1" fillId="0" borderId="12" xfId="0" applyFont="1" applyBorder="1">
      <alignment vertical="center"/>
    </xf>
    <xf numFmtId="0" fontId="1" fillId="0" borderId="4" xfId="0" applyFont="1" applyBorder="1">
      <alignment vertical="center"/>
    </xf>
    <xf numFmtId="0" fontId="1" fillId="3" borderId="3" xfId="0" applyFont="1" applyFill="1" applyBorder="1">
      <alignment vertical="center"/>
    </xf>
    <xf numFmtId="0" fontId="1" fillId="3" borderId="2" xfId="0" applyFont="1" applyFill="1" applyBorder="1">
      <alignment vertical="center"/>
    </xf>
    <xf numFmtId="0" fontId="1" fillId="0" borderId="5" xfId="0" applyFont="1" applyBorder="1">
      <alignment vertical="center"/>
    </xf>
    <xf numFmtId="0" fontId="1" fillId="0" borderId="6" xfId="0" applyFont="1" applyBorder="1">
      <alignment vertical="center"/>
    </xf>
    <xf numFmtId="0" fontId="4" fillId="0" borderId="7" xfId="0" applyFont="1" applyBorder="1">
      <alignment vertical="center"/>
    </xf>
    <xf numFmtId="0" fontId="4" fillId="0" borderId="8" xfId="0" applyFont="1" applyBorder="1">
      <alignment vertical="center"/>
    </xf>
    <xf numFmtId="0" fontId="4" fillId="0" borderId="10" xfId="0" applyFont="1" applyBorder="1">
      <alignment vertical="center"/>
    </xf>
    <xf numFmtId="0" fontId="4" fillId="0" borderId="11" xfId="0" applyFont="1" applyBorder="1">
      <alignment vertical="center"/>
    </xf>
    <xf numFmtId="0" fontId="4" fillId="0" borderId="4" xfId="0" applyFont="1" applyBorder="1">
      <alignment vertical="center"/>
    </xf>
    <xf numFmtId="0" fontId="4" fillId="0" borderId="5" xfId="0" applyFont="1" applyBorder="1">
      <alignment vertical="center"/>
    </xf>
    <xf numFmtId="0" fontId="4" fillId="0" borderId="6" xfId="0" applyFont="1" applyBorder="1">
      <alignment vertical="center"/>
    </xf>
    <xf numFmtId="0" fontId="4" fillId="0" borderId="12" xfId="0" applyFont="1" applyBorder="1">
      <alignment vertical="center"/>
    </xf>
    <xf numFmtId="0" fontId="4" fillId="3" borderId="1" xfId="0" applyFont="1" applyFill="1" applyBorder="1">
      <alignment vertical="center"/>
    </xf>
    <xf numFmtId="0" fontId="4" fillId="3" borderId="2" xfId="0" applyFont="1" applyFill="1" applyBorder="1">
      <alignment vertical="center"/>
    </xf>
    <xf numFmtId="0" fontId="4" fillId="3" borderId="3" xfId="0" applyFont="1" applyFill="1" applyBorder="1">
      <alignment vertical="center"/>
    </xf>
    <xf numFmtId="0" fontId="1" fillId="0" borderId="1" xfId="0" applyFont="1" applyBorder="1">
      <alignment vertical="center"/>
    </xf>
    <xf numFmtId="0" fontId="1" fillId="0" borderId="2" xfId="0" applyFont="1" applyBorder="1">
      <alignment vertical="center"/>
    </xf>
    <xf numFmtId="0" fontId="1" fillId="0" borderId="3" xfId="0" applyFont="1" applyBorder="1">
      <alignment vertical="center"/>
    </xf>
    <xf numFmtId="0" fontId="4" fillId="0" borderId="2" xfId="0" applyFont="1" applyBorder="1">
      <alignment vertical="center"/>
    </xf>
    <xf numFmtId="0" fontId="4" fillId="0" borderId="3" xfId="0" applyFont="1" applyBorder="1">
      <alignment vertical="center"/>
    </xf>
    <xf numFmtId="0" fontId="1" fillId="3" borderId="1" xfId="0" applyFont="1" applyFill="1" applyBorder="1">
      <alignment vertical="center"/>
    </xf>
    <xf numFmtId="0" fontId="4" fillId="0" borderId="13" xfId="0" applyFont="1" applyBorder="1">
      <alignment vertical="center"/>
    </xf>
    <xf numFmtId="0" fontId="4" fillId="0" borderId="0" xfId="0" quotePrefix="1" applyFont="1">
      <alignment vertical="center"/>
    </xf>
    <xf numFmtId="0" fontId="4" fillId="0" borderId="0" xfId="0" applyFont="1" applyAlignment="1">
      <alignment horizontal="right" vertical="center"/>
    </xf>
    <xf numFmtId="0" fontId="4" fillId="3" borderId="4" xfId="0" applyFont="1" applyFill="1" applyBorder="1">
      <alignment vertical="center"/>
    </xf>
    <xf numFmtId="0" fontId="4" fillId="3" borderId="5" xfId="0" applyFont="1" applyFill="1" applyBorder="1">
      <alignment vertical="center"/>
    </xf>
    <xf numFmtId="0" fontId="4" fillId="3" borderId="6" xfId="0" applyFont="1" applyFill="1" applyBorder="1">
      <alignment vertical="center"/>
    </xf>
    <xf numFmtId="0" fontId="7" fillId="0" borderId="0" xfId="0" applyFont="1" applyAlignment="1">
      <alignment horizontal="right" vertical="center"/>
    </xf>
    <xf numFmtId="0" fontId="8" fillId="0" borderId="0" xfId="0" applyFont="1">
      <alignment vertical="center"/>
    </xf>
    <xf numFmtId="0" fontId="1" fillId="0" borderId="0" xfId="1"/>
    <xf numFmtId="0" fontId="9" fillId="0" borderId="0" xfId="0" applyFont="1">
      <alignment vertical="center"/>
    </xf>
    <xf numFmtId="0" fontId="10" fillId="0" borderId="0" xfId="0" applyFont="1">
      <alignment vertical="center"/>
    </xf>
    <xf numFmtId="0" fontId="1" fillId="3" borderId="4" xfId="0" applyFont="1" applyFill="1" applyBorder="1">
      <alignment vertical="center"/>
    </xf>
    <xf numFmtId="0" fontId="1" fillId="3" borderId="5" xfId="0" applyFont="1" applyFill="1" applyBorder="1">
      <alignment vertical="center"/>
    </xf>
    <xf numFmtId="0" fontId="1" fillId="3" borderId="6" xfId="0" applyFont="1" applyFill="1" applyBorder="1">
      <alignment vertical="center"/>
    </xf>
    <xf numFmtId="0" fontId="1" fillId="0" borderId="0" xfId="0" applyFont="1" applyAlignment="1">
      <alignment horizontal="right" vertical="center"/>
    </xf>
    <xf numFmtId="0" fontId="4" fillId="0" borderId="1" xfId="0" quotePrefix="1" applyFont="1" applyBorder="1">
      <alignment vertical="center"/>
    </xf>
    <xf numFmtId="0" fontId="11" fillId="5" borderId="4" xfId="0" applyFont="1" applyFill="1" applyBorder="1">
      <alignment vertical="center"/>
    </xf>
    <xf numFmtId="0" fontId="11" fillId="5" borderId="5" xfId="0" applyFont="1" applyFill="1" applyBorder="1">
      <alignment vertical="center"/>
    </xf>
    <xf numFmtId="0" fontId="11" fillId="5" borderId="6" xfId="0" applyFont="1" applyFill="1" applyBorder="1">
      <alignment vertical="center"/>
    </xf>
    <xf numFmtId="0" fontId="11" fillId="5" borderId="12" xfId="0" applyFont="1" applyFill="1" applyBorder="1">
      <alignment vertical="center"/>
    </xf>
    <xf numFmtId="0" fontId="11" fillId="0" borderId="8" xfId="0" applyFont="1" applyBorder="1">
      <alignment vertical="center"/>
    </xf>
    <xf numFmtId="0" fontId="11" fillId="0" borderId="12" xfId="0" applyFont="1" applyBorder="1">
      <alignment vertical="center"/>
    </xf>
    <xf numFmtId="0" fontId="4" fillId="0" borderId="1" xfId="0" applyFont="1" applyBorder="1">
      <alignment vertical="center"/>
    </xf>
    <xf numFmtId="0" fontId="12" fillId="0" borderId="4" xfId="0" applyFont="1" applyBorder="1">
      <alignment vertical="center"/>
    </xf>
    <xf numFmtId="0" fontId="12" fillId="0" borderId="10" xfId="0" applyFont="1" applyBorder="1">
      <alignment vertical="center"/>
    </xf>
    <xf numFmtId="0" fontId="4" fillId="0" borderId="0" xfId="0" quotePrefix="1" applyFont="1" applyAlignment="1">
      <alignment horizontal="left" vertical="center"/>
    </xf>
    <xf numFmtId="0" fontId="4" fillId="0" borderId="15" xfId="0" applyFont="1" applyBorder="1">
      <alignment vertical="center"/>
    </xf>
    <xf numFmtId="0" fontId="4" fillId="0" borderId="14" xfId="0" applyFont="1" applyBorder="1">
      <alignment vertical="center"/>
    </xf>
    <xf numFmtId="0" fontId="11" fillId="0" borderId="10" xfId="0" applyFont="1" applyBorder="1">
      <alignment vertical="center"/>
    </xf>
    <xf numFmtId="0" fontId="11" fillId="0" borderId="11" xfId="0" applyFont="1" applyBorder="1">
      <alignment vertical="center"/>
    </xf>
    <xf numFmtId="0" fontId="11" fillId="0" borderId="4" xfId="0" applyFont="1" applyBorder="1">
      <alignment vertical="center"/>
    </xf>
    <xf numFmtId="0" fontId="11" fillId="0" borderId="5" xfId="0" applyFont="1" applyBorder="1">
      <alignment vertical="center"/>
    </xf>
    <xf numFmtId="0" fontId="1" fillId="0" borderId="0" xfId="0" applyFont="1">
      <alignment vertical="center"/>
    </xf>
    <xf numFmtId="0" fontId="11" fillId="5" borderId="10" xfId="0" applyFont="1" applyFill="1" applyBorder="1">
      <alignment vertical="center"/>
    </xf>
    <xf numFmtId="0" fontId="11" fillId="5" borderId="11" xfId="0" applyFont="1" applyFill="1" applyBorder="1">
      <alignment vertical="center"/>
    </xf>
    <xf numFmtId="0" fontId="1" fillId="0" borderId="0" xfId="0" applyFont="1">
      <alignment vertical="center"/>
    </xf>
    <xf numFmtId="0" fontId="1" fillId="0" borderId="0" xfId="0" applyFont="1">
      <alignment vertical="center"/>
    </xf>
    <xf numFmtId="0" fontId="1" fillId="0" borderId="0" xfId="0" applyFont="1">
      <alignment vertical="center"/>
    </xf>
    <xf numFmtId="0" fontId="1" fillId="0" borderId="0" xfId="0" applyFont="1" applyBorder="1">
      <alignment vertical="center"/>
    </xf>
    <xf numFmtId="0" fontId="1" fillId="0" borderId="0" xfId="0" applyFont="1">
      <alignment vertical="center"/>
    </xf>
    <xf numFmtId="0" fontId="4" fillId="0" borderId="0" xfId="0" applyFont="1" applyBorder="1">
      <alignment vertical="center"/>
    </xf>
    <xf numFmtId="0" fontId="1" fillId="0" borderId="10" xfId="0" applyFont="1" applyBorder="1" applyAlignment="1">
      <alignment vertical="center"/>
    </xf>
    <xf numFmtId="0" fontId="1" fillId="0" borderId="11" xfId="0" applyFont="1" applyBorder="1" applyAlignment="1">
      <alignment vertical="center"/>
    </xf>
    <xf numFmtId="0" fontId="1" fillId="0" borderId="12" xfId="0" applyFont="1" applyBorder="1" applyAlignment="1">
      <alignment vertical="center"/>
    </xf>
    <xf numFmtId="0" fontId="1" fillId="0" borderId="0" xfId="0" applyFont="1">
      <alignment vertical="center"/>
    </xf>
    <xf numFmtId="0" fontId="1" fillId="3" borderId="10" xfId="0" applyFont="1" applyFill="1" applyBorder="1">
      <alignment vertical="center"/>
    </xf>
    <xf numFmtId="0" fontId="1" fillId="3" borderId="11" xfId="0" applyFont="1" applyFill="1" applyBorder="1">
      <alignment vertical="center"/>
    </xf>
    <xf numFmtId="0" fontId="1" fillId="3" borderId="12" xfId="0" applyFont="1" applyFill="1" applyBorder="1">
      <alignment vertical="center"/>
    </xf>
    <xf numFmtId="0" fontId="4" fillId="3" borderId="12" xfId="0" applyFont="1" applyFill="1" applyBorder="1">
      <alignment vertical="center"/>
    </xf>
    <xf numFmtId="0" fontId="1" fillId="0" borderId="0" xfId="0" applyFont="1">
      <alignment vertical="center"/>
    </xf>
    <xf numFmtId="0" fontId="1" fillId="0" borderId="0" xfId="0" applyFont="1">
      <alignment vertical="center"/>
    </xf>
    <xf numFmtId="0" fontId="1" fillId="0" borderId="0" xfId="0" applyFont="1">
      <alignment vertical="center"/>
    </xf>
    <xf numFmtId="0" fontId="0" fillId="6" borderId="0" xfId="0" applyFill="1">
      <alignment vertical="center"/>
    </xf>
    <xf numFmtId="0" fontId="13" fillId="0" borderId="0" xfId="0" applyFont="1">
      <alignment vertical="center"/>
    </xf>
    <xf numFmtId="0" fontId="1" fillId="0" borderId="0" xfId="0" applyFont="1">
      <alignment vertical="center"/>
    </xf>
    <xf numFmtId="0" fontId="1" fillId="0" borderId="0" xfId="0" applyFont="1">
      <alignment vertical="center"/>
    </xf>
    <xf numFmtId="0" fontId="8" fillId="0" borderId="0" xfId="0" quotePrefix="1" applyFont="1" applyAlignment="1">
      <alignment horizontal="right" vertical="center"/>
    </xf>
    <xf numFmtId="0" fontId="1" fillId="7" borderId="7" xfId="0" applyFont="1" applyFill="1" applyBorder="1">
      <alignment vertical="center"/>
    </xf>
    <xf numFmtId="0" fontId="1" fillId="7" borderId="0" xfId="0" applyFont="1" applyFill="1" applyBorder="1">
      <alignment vertical="center"/>
    </xf>
    <xf numFmtId="0" fontId="1" fillId="7" borderId="8" xfId="0" applyFont="1" applyFill="1" applyBorder="1">
      <alignment vertical="center"/>
    </xf>
    <xf numFmtId="0" fontId="4" fillId="7" borderId="0" xfId="0" applyFont="1" applyFill="1" applyBorder="1">
      <alignment vertical="center"/>
    </xf>
    <xf numFmtId="0" fontId="4" fillId="7" borderId="8" xfId="0" applyFont="1" applyFill="1" applyBorder="1">
      <alignment vertical="center"/>
    </xf>
    <xf numFmtId="0" fontId="4" fillId="7" borderId="7" xfId="0" applyFont="1" applyFill="1" applyBorder="1">
      <alignment vertical="center"/>
    </xf>
    <xf numFmtId="0" fontId="1" fillId="0" borderId="0" xfId="0" applyFont="1">
      <alignment vertical="center"/>
    </xf>
    <xf numFmtId="0" fontId="1" fillId="0" borderId="0" xfId="0" applyFont="1">
      <alignment vertical="center"/>
    </xf>
    <xf numFmtId="0" fontId="1" fillId="0" borderId="0" xfId="0" applyFont="1">
      <alignment vertical="center"/>
    </xf>
    <xf numFmtId="0" fontId="1" fillId="3" borderId="9" xfId="0" applyFont="1" applyFill="1" applyBorder="1">
      <alignment vertical="center"/>
    </xf>
    <xf numFmtId="0" fontId="1" fillId="0" borderId="15" xfId="0" quotePrefix="1" applyFont="1" applyBorder="1">
      <alignment vertical="center"/>
    </xf>
    <xf numFmtId="0" fontId="1" fillId="0" borderId="13" xfId="0" applyFont="1" applyBorder="1">
      <alignment vertical="center"/>
    </xf>
    <xf numFmtId="0" fontId="1" fillId="0" borderId="14" xfId="0" quotePrefix="1" applyFont="1" applyBorder="1">
      <alignment vertical="center"/>
    </xf>
    <xf numFmtId="0" fontId="1" fillId="0" borderId="15" xfId="0" quotePrefix="1" applyFont="1" applyFill="1" applyBorder="1">
      <alignment vertical="center"/>
    </xf>
    <xf numFmtId="0" fontId="1" fillId="0" borderId="4" xfId="0" applyFont="1" applyFill="1" applyBorder="1">
      <alignment vertical="center"/>
    </xf>
    <xf numFmtId="0" fontId="1" fillId="0" borderId="5" xfId="0" applyFont="1" applyFill="1" applyBorder="1">
      <alignment vertical="center"/>
    </xf>
    <xf numFmtId="0" fontId="1" fillId="0" borderId="6" xfId="0" applyFont="1" applyFill="1" applyBorder="1">
      <alignment vertical="center"/>
    </xf>
    <xf numFmtId="0" fontId="1" fillId="0" borderId="13" xfId="0" applyFont="1" applyFill="1" applyBorder="1">
      <alignment vertical="center"/>
    </xf>
    <xf numFmtId="0" fontId="1" fillId="0" borderId="7" xfId="0" applyFont="1" applyFill="1" applyBorder="1">
      <alignment vertical="center"/>
    </xf>
    <xf numFmtId="0" fontId="1" fillId="0" borderId="0" xfId="0" applyFont="1" applyFill="1">
      <alignment vertical="center"/>
    </xf>
    <xf numFmtId="0" fontId="1" fillId="0" borderId="8" xfId="0" applyFont="1" applyFill="1" applyBorder="1">
      <alignment vertical="center"/>
    </xf>
    <xf numFmtId="0" fontId="1" fillId="0" borderId="14" xfId="0" quotePrefix="1" applyFont="1" applyFill="1" applyBorder="1">
      <alignment vertical="center"/>
    </xf>
    <xf numFmtId="0" fontId="1" fillId="0" borderId="10" xfId="0" applyFont="1" applyFill="1" applyBorder="1">
      <alignment vertical="center"/>
    </xf>
    <xf numFmtId="0" fontId="1" fillId="0" borderId="11" xfId="0" applyFont="1" applyFill="1" applyBorder="1">
      <alignment vertical="center"/>
    </xf>
    <xf numFmtId="0" fontId="1" fillId="0" borderId="12" xfId="0" applyFont="1" applyFill="1" applyBorder="1">
      <alignment vertical="center"/>
    </xf>
    <xf numFmtId="0" fontId="1" fillId="0" borderId="4" xfId="0" applyFont="1" applyBorder="1" applyAlignment="1">
      <alignment vertical="top"/>
    </xf>
    <xf numFmtId="0" fontId="1" fillId="0" borderId="5" xfId="0" applyFont="1" applyBorder="1" applyAlignment="1">
      <alignment vertical="top" wrapText="1"/>
    </xf>
    <xf numFmtId="0" fontId="1" fillId="0" borderId="10" xfId="0" applyFont="1" applyBorder="1" applyAlignment="1">
      <alignment vertical="top"/>
    </xf>
    <xf numFmtId="0" fontId="1" fillId="0" borderId="11" xfId="0" applyFont="1" applyBorder="1" applyAlignment="1">
      <alignment vertical="top" wrapText="1"/>
    </xf>
    <xf numFmtId="0" fontId="1" fillId="0" borderId="0" xfId="0" quotePrefix="1" applyFont="1">
      <alignment vertical="center"/>
    </xf>
    <xf numFmtId="0" fontId="8" fillId="0" borderId="4" xfId="0" applyFont="1" applyBorder="1">
      <alignment vertical="center"/>
    </xf>
    <xf numFmtId="0" fontId="8" fillId="0" borderId="10" xfId="0" applyFont="1" applyBorder="1">
      <alignment vertical="center"/>
    </xf>
    <xf numFmtId="0" fontId="4" fillId="0" borderId="1" xfId="2" applyFont="1" applyBorder="1" applyAlignment="1">
      <alignment vertical="center"/>
    </xf>
    <xf numFmtId="0" fontId="4" fillId="0" borderId="2" xfId="2" applyFont="1" applyBorder="1" applyAlignment="1">
      <alignment vertical="center"/>
    </xf>
    <xf numFmtId="0" fontId="4" fillId="0" borderId="3" xfId="2" applyFont="1" applyBorder="1" applyAlignment="1">
      <alignment vertical="center"/>
    </xf>
    <xf numFmtId="0" fontId="4" fillId="0" borderId="1" xfId="1" applyFont="1" applyBorder="1" applyAlignment="1">
      <alignment horizontal="left" vertical="center" wrapText="1"/>
    </xf>
    <xf numFmtId="0" fontId="4" fillId="0" borderId="2" xfId="1" applyFont="1" applyBorder="1" applyAlignment="1">
      <alignment horizontal="left" vertical="center" wrapText="1"/>
    </xf>
    <xf numFmtId="0" fontId="4" fillId="0" borderId="3" xfId="1" applyFont="1" applyBorder="1" applyAlignment="1">
      <alignment horizontal="left" vertical="center" wrapText="1"/>
    </xf>
    <xf numFmtId="14" fontId="1" fillId="0" borderId="1" xfId="1" applyNumberFormat="1" applyBorder="1" applyAlignment="1">
      <alignment horizontal="left" vertical="center"/>
    </xf>
    <xf numFmtId="14" fontId="1" fillId="0" borderId="2" xfId="1" applyNumberFormat="1" applyBorder="1" applyAlignment="1">
      <alignment horizontal="left" vertical="center"/>
    </xf>
    <xf numFmtId="14" fontId="1" fillId="0" borderId="3" xfId="1" applyNumberFormat="1" applyBorder="1" applyAlignment="1">
      <alignment horizontal="left" vertical="center"/>
    </xf>
    <xf numFmtId="176" fontId="1" fillId="0" borderId="1" xfId="3" applyNumberFormat="1" applyBorder="1" applyAlignment="1">
      <alignment horizontal="right" vertical="center"/>
    </xf>
    <xf numFmtId="176" fontId="1" fillId="0" borderId="2" xfId="3" applyNumberFormat="1" applyBorder="1" applyAlignment="1">
      <alignment horizontal="right" vertical="center"/>
    </xf>
    <xf numFmtId="176" fontId="1" fillId="0" borderId="3" xfId="3" applyNumberFormat="1" applyBorder="1" applyAlignment="1">
      <alignment horizontal="right" vertical="center"/>
    </xf>
    <xf numFmtId="0" fontId="4" fillId="0" borderId="4" xfId="1" applyFont="1" applyBorder="1" applyAlignment="1">
      <alignment horizontal="left" vertical="top" wrapText="1"/>
    </xf>
    <xf numFmtId="0" fontId="4" fillId="0" borderId="5" xfId="1" applyFont="1" applyBorder="1" applyAlignment="1">
      <alignment horizontal="left" vertical="top" wrapText="1"/>
    </xf>
    <xf numFmtId="0" fontId="4" fillId="0" borderId="6" xfId="1" applyFont="1" applyBorder="1" applyAlignment="1">
      <alignment horizontal="left" vertical="top" wrapText="1"/>
    </xf>
    <xf numFmtId="0" fontId="4" fillId="0" borderId="10" xfId="1" applyFont="1" applyBorder="1" applyAlignment="1">
      <alignment horizontal="left" vertical="top" wrapText="1"/>
    </xf>
    <xf numFmtId="0" fontId="4" fillId="0" borderId="11" xfId="1" applyFont="1" applyBorder="1" applyAlignment="1">
      <alignment horizontal="left" vertical="top" wrapText="1"/>
    </xf>
    <xf numFmtId="0" fontId="4" fillId="0" borderId="12" xfId="1" applyFont="1" applyBorder="1" applyAlignment="1">
      <alignment horizontal="left" vertical="top" wrapText="1"/>
    </xf>
    <xf numFmtId="0" fontId="4" fillId="0" borderId="9" xfId="2" applyFont="1" applyBorder="1" applyAlignment="1">
      <alignment horizontal="left" vertical="center"/>
    </xf>
    <xf numFmtId="0" fontId="4" fillId="3" borderId="9" xfId="0" quotePrefix="1" applyFont="1" applyFill="1" applyBorder="1" applyAlignment="1">
      <alignment horizontal="left" vertical="center"/>
    </xf>
    <xf numFmtId="0" fontId="1" fillId="3" borderId="9" xfId="0" applyFont="1" applyFill="1" applyBorder="1" applyAlignment="1">
      <alignment horizontal="left" vertical="center"/>
    </xf>
    <xf numFmtId="0" fontId="4" fillId="0" borderId="9" xfId="0" quotePrefix="1" applyFont="1" applyBorder="1" applyAlignment="1">
      <alignment horizontal="left" vertical="center"/>
    </xf>
    <xf numFmtId="0" fontId="1" fillId="0" borderId="9" xfId="0" applyFont="1" applyBorder="1" applyAlignment="1">
      <alignment horizontal="left" vertical="center"/>
    </xf>
    <xf numFmtId="0" fontId="1" fillId="0" borderId="0" xfId="0" applyFont="1">
      <alignment vertical="center"/>
    </xf>
    <xf numFmtId="0" fontId="11" fillId="5" borderId="10" xfId="0" applyFont="1" applyFill="1" applyBorder="1">
      <alignment vertical="center"/>
    </xf>
    <xf numFmtId="0" fontId="11" fillId="5" borderId="11" xfId="0" applyFont="1" applyFill="1" applyBorder="1">
      <alignment vertical="center"/>
    </xf>
    <xf numFmtId="0" fontId="11" fillId="0" borderId="7" xfId="0" applyFont="1" applyBorder="1">
      <alignment vertical="center"/>
    </xf>
    <xf numFmtId="0" fontId="11" fillId="0" borderId="0" xfId="0" applyFont="1">
      <alignment vertical="center"/>
    </xf>
    <xf numFmtId="0" fontId="11" fillId="0" borderId="10" xfId="0" applyFont="1" applyBorder="1">
      <alignment vertical="center"/>
    </xf>
    <xf numFmtId="0" fontId="11" fillId="0" borderId="11" xfId="0" applyFont="1" applyBorder="1">
      <alignment vertical="center"/>
    </xf>
    <xf numFmtId="0" fontId="11" fillId="0" borderId="4" xfId="0" applyFont="1" applyBorder="1">
      <alignment vertical="center"/>
    </xf>
    <xf numFmtId="0" fontId="11" fillId="0" borderId="5" xfId="0" applyFont="1" applyBorder="1">
      <alignment vertical="center"/>
    </xf>
  </cellXfs>
  <cellStyles count="7">
    <cellStyle name="メモ 2" xfId="5" xr:uid="{00000000-0005-0000-0000-000000000000}"/>
    <cellStyle name="標準" xfId="0" builtinId="0"/>
    <cellStyle name="標準 2" xfId="4" xr:uid="{00000000-0005-0000-0000-000002000000}"/>
    <cellStyle name="標準 3 2 3" xfId="3" xr:uid="{00000000-0005-0000-0000-000003000000}"/>
    <cellStyle name="標準 3 5 3" xfId="6" xr:uid="{00000000-0005-0000-0000-000004000000}"/>
    <cellStyle name="標準_画面標準" xfId="1" xr:uid="{00000000-0005-0000-0000-000005000000}"/>
    <cellStyle name="標準_画面標準定義" xfId="2" xr:uid="{00000000-0005-0000-0000-00000600000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FBF6529C-FB1B-4EEF-890E-31BAE3CA95B3}">
      <tableStyleElement type="wholeTable" dxfId="1"/>
      <tableStyleElement type="headerRow" dxfId="0"/>
    </tableStyle>
  </tableStyles>
  <colors>
    <mruColors>
      <color rgb="FFFFFFCC"/>
      <color rgb="FF0000FF"/>
      <color rgb="FFCCC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_rels/drawing3.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4.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3.emf"/></Relationships>
</file>

<file path=xl/drawings/drawing1.xml><?xml version="1.0" encoding="utf-8"?>
<xdr:wsDr xmlns:xdr="http://schemas.openxmlformats.org/drawingml/2006/spreadsheetDrawing" xmlns:a="http://schemas.openxmlformats.org/drawingml/2006/main">
  <xdr:twoCellAnchor>
    <xdr:from>
      <xdr:col>4</xdr:col>
      <xdr:colOff>0</xdr:colOff>
      <xdr:row>111</xdr:row>
      <xdr:rowOff>0</xdr:rowOff>
    </xdr:from>
    <xdr:to>
      <xdr:col>22</xdr:col>
      <xdr:colOff>270839</xdr:colOff>
      <xdr:row>116</xdr:row>
      <xdr:rowOff>71230</xdr:rowOff>
    </xdr:to>
    <xdr:grpSp>
      <xdr:nvGrpSpPr>
        <xdr:cNvPr id="2" name="グループ化 1">
          <a:extLst>
            <a:ext uri="{FF2B5EF4-FFF2-40B4-BE49-F238E27FC236}">
              <a16:creationId xmlns:a16="http://schemas.microsoft.com/office/drawing/2014/main" id="{D9627A74-AC13-4CCC-8757-7598BE50CA9A}"/>
            </a:ext>
          </a:extLst>
        </xdr:cNvPr>
        <xdr:cNvGrpSpPr/>
      </xdr:nvGrpSpPr>
      <xdr:grpSpPr>
        <a:xfrm>
          <a:off x="1104900" y="15973425"/>
          <a:ext cx="5242889" cy="785605"/>
          <a:chOff x="1362075" y="5760869"/>
          <a:chExt cx="7810499" cy="820906"/>
        </a:xfrm>
      </xdr:grpSpPr>
      <xdr:sp macro="" textlink="">
        <xdr:nvSpPr>
          <xdr:cNvPr id="3" name="正方形/長方形 2">
            <a:extLst>
              <a:ext uri="{FF2B5EF4-FFF2-40B4-BE49-F238E27FC236}">
                <a16:creationId xmlns:a16="http://schemas.microsoft.com/office/drawing/2014/main" id="{46F50AA5-09FA-19DA-0954-4075B951AE18}"/>
              </a:ext>
            </a:extLst>
          </xdr:cNvPr>
          <xdr:cNvSpPr/>
        </xdr:nvSpPr>
        <xdr:spPr>
          <a:xfrm>
            <a:off x="1362075" y="5760869"/>
            <a:ext cx="7810499" cy="820906"/>
          </a:xfrm>
          <a:prstGeom prst="rect">
            <a:avLst/>
          </a:prstGeom>
          <a:ln w="6350"/>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en-US" altLang="ja-JP" sz="1050">
                <a:latin typeface="Meiryo UI" panose="020B0604030504040204" pitchFamily="50" charset="-128"/>
                <a:ea typeface="Meiryo UI" panose="020B0604030504040204" pitchFamily="50" charset="-128"/>
              </a:rPr>
              <a:t>&lt;</a:t>
            </a:r>
            <a:r>
              <a:rPr kumimoji="1" lang="ja-JP" altLang="en-US" sz="1050">
                <a:latin typeface="Meiryo UI" panose="020B0604030504040204" pitchFamily="50" charset="-128"/>
                <a:ea typeface="Meiryo UI" panose="020B0604030504040204" pitchFamily="50" charset="-128"/>
              </a:rPr>
              <a:t>プロトコル</a:t>
            </a:r>
            <a:r>
              <a:rPr kumimoji="1" lang="en-US" altLang="ja-JP" sz="1050">
                <a:latin typeface="Meiryo UI" panose="020B0604030504040204" pitchFamily="50" charset="-128"/>
                <a:ea typeface="Meiryo UI" panose="020B0604030504040204" pitchFamily="50" charset="-128"/>
              </a:rPr>
              <a:t>&gt;</a:t>
            </a:r>
            <a:r>
              <a:rPr kumimoji="1" lang="ja-JP" altLang="en-US" sz="1050">
                <a:latin typeface="Meiryo UI" panose="020B0604030504040204" pitchFamily="50" charset="-128"/>
                <a:ea typeface="Meiryo UI" panose="020B0604030504040204" pitchFamily="50" charset="-128"/>
              </a:rPr>
              <a:t> </a:t>
            </a:r>
            <a:r>
              <a:rPr kumimoji="1" lang="en-US" altLang="ja-JP" sz="1050">
                <a:latin typeface="Meiryo UI" panose="020B0604030504040204" pitchFamily="50" charset="-128"/>
                <a:ea typeface="Meiryo UI" panose="020B0604030504040204" pitchFamily="50" charset="-128"/>
              </a:rPr>
              <a:t>:// &lt;</a:t>
            </a:r>
            <a:r>
              <a:rPr kumimoji="1" lang="ja-JP" altLang="en-US" sz="1050">
                <a:latin typeface="Meiryo UI" panose="020B0604030504040204" pitchFamily="50" charset="-128"/>
                <a:ea typeface="Meiryo UI" panose="020B0604030504040204" pitchFamily="50" charset="-128"/>
              </a:rPr>
              <a:t>ドメイン名</a:t>
            </a:r>
            <a:r>
              <a:rPr kumimoji="1" lang="en-US" altLang="ja-JP" sz="1050">
                <a:latin typeface="Meiryo UI" panose="020B0604030504040204" pitchFamily="50" charset="-128"/>
                <a:ea typeface="Meiryo UI" panose="020B0604030504040204" pitchFamily="50" charset="-128"/>
              </a:rPr>
              <a:t>&gt;</a:t>
            </a:r>
            <a:r>
              <a:rPr kumimoji="1" lang="ja-JP" altLang="en-US" sz="1050">
                <a:latin typeface="Meiryo UI" panose="020B0604030504040204" pitchFamily="50" charset="-128"/>
                <a:ea typeface="Meiryo UI" panose="020B0604030504040204" pitchFamily="50" charset="-128"/>
              </a:rPr>
              <a:t> </a:t>
            </a:r>
            <a:r>
              <a:rPr kumimoji="1" lang="en-US" altLang="ja-JP" sz="1050">
                <a:latin typeface="Meiryo UI" panose="020B0604030504040204" pitchFamily="50" charset="-128"/>
                <a:ea typeface="Meiryo UI" panose="020B0604030504040204" pitchFamily="50" charset="-128"/>
              </a:rPr>
              <a:t>/</a:t>
            </a:r>
            <a:r>
              <a:rPr kumimoji="1" lang="ja-JP" altLang="en-US" sz="1050">
                <a:latin typeface="Meiryo UI" panose="020B0604030504040204" pitchFamily="50" charset="-128"/>
                <a:ea typeface="Meiryo UI" panose="020B0604030504040204" pitchFamily="50" charset="-128"/>
              </a:rPr>
              <a:t> </a:t>
            </a:r>
            <a:r>
              <a:rPr kumimoji="1" lang="en-US" altLang="ja-JP" sz="1050">
                <a:latin typeface="Meiryo UI" panose="020B0604030504040204" pitchFamily="50" charset="-128"/>
                <a:ea typeface="Meiryo UI" panose="020B0604030504040204" pitchFamily="50" charset="-128"/>
              </a:rPr>
              <a:t>&lt;</a:t>
            </a:r>
            <a:r>
              <a:rPr kumimoji="1" lang="ja-JP" altLang="en-US" sz="1050">
                <a:latin typeface="Meiryo UI" panose="020B0604030504040204" pitchFamily="50" charset="-128"/>
                <a:ea typeface="Meiryo UI" panose="020B0604030504040204" pitchFamily="50" charset="-128"/>
              </a:rPr>
              <a:t>パス</a:t>
            </a:r>
            <a:r>
              <a:rPr kumimoji="1" lang="en-US" altLang="ja-JP" sz="1050">
                <a:latin typeface="Meiryo UI" panose="020B0604030504040204" pitchFamily="50" charset="-128"/>
                <a:ea typeface="Meiryo UI" panose="020B0604030504040204" pitchFamily="50" charset="-128"/>
              </a:rPr>
              <a:t>&gt; &lt;?</a:t>
            </a:r>
            <a:r>
              <a:rPr kumimoji="1" lang="ja-JP" altLang="en-US" sz="1050">
                <a:latin typeface="Meiryo UI" panose="020B0604030504040204" pitchFamily="50" charset="-128"/>
                <a:ea typeface="Meiryo UI" panose="020B0604030504040204" pitchFamily="50" charset="-128"/>
              </a:rPr>
              <a:t>クエリストリング</a:t>
            </a:r>
            <a:r>
              <a:rPr kumimoji="1" lang="en-US" altLang="ja-JP" sz="1050">
                <a:latin typeface="Meiryo UI" panose="020B0604030504040204" pitchFamily="50" charset="-128"/>
                <a:ea typeface="Meiryo UI" panose="020B0604030504040204" pitchFamily="50" charset="-128"/>
              </a:rPr>
              <a:t>&gt;</a:t>
            </a:r>
          </a:p>
          <a:p>
            <a:pPr algn="ctr"/>
            <a:endParaRPr kumimoji="1" lang="ja-JP" altLang="en-US" sz="1050">
              <a:latin typeface="Meiryo UI" panose="020B0604030504040204" pitchFamily="50" charset="-128"/>
              <a:ea typeface="Meiryo UI" panose="020B0604030504040204" pitchFamily="50" charset="-128"/>
            </a:endParaRPr>
          </a:p>
        </xdr:txBody>
      </xdr:sp>
      <xdr:cxnSp macro="">
        <xdr:nvCxnSpPr>
          <xdr:cNvPr id="4" name="直線コネクタ 3">
            <a:extLst>
              <a:ext uri="{FF2B5EF4-FFF2-40B4-BE49-F238E27FC236}">
                <a16:creationId xmlns:a16="http://schemas.microsoft.com/office/drawing/2014/main" id="{A772B46E-C703-C81B-FCBF-1E87D4DCB028}"/>
              </a:ext>
            </a:extLst>
          </xdr:cNvPr>
          <xdr:cNvCxnSpPr/>
        </xdr:nvCxnSpPr>
        <xdr:spPr>
          <a:xfrm flipV="1">
            <a:off x="5522485" y="6295861"/>
            <a:ext cx="2245523" cy="919"/>
          </a:xfrm>
          <a:prstGeom prst="line">
            <a:avLst/>
          </a:prstGeom>
          <a:ln>
            <a:solidFill>
              <a:srgbClr val="FF0000"/>
            </a:solidFill>
          </a:ln>
        </xdr:spPr>
        <xdr:style>
          <a:lnRef idx="2">
            <a:schemeClr val="accent2"/>
          </a:lnRef>
          <a:fillRef idx="0">
            <a:schemeClr val="accent2"/>
          </a:fillRef>
          <a:effectRef idx="1">
            <a:schemeClr val="accent2"/>
          </a:effectRef>
          <a:fontRef idx="minor">
            <a:schemeClr val="tx1"/>
          </a:fontRef>
        </xdr:style>
      </xdr:cxnSp>
      <xdr:sp macro="" textlink="">
        <xdr:nvSpPr>
          <xdr:cNvPr id="5" name="テキスト ボックス 4">
            <a:extLst>
              <a:ext uri="{FF2B5EF4-FFF2-40B4-BE49-F238E27FC236}">
                <a16:creationId xmlns:a16="http://schemas.microsoft.com/office/drawing/2014/main" id="{A4B93490-C9E1-ED63-65AC-3A324F316A4D}"/>
              </a:ext>
            </a:extLst>
          </xdr:cNvPr>
          <xdr:cNvSpPr txBox="1"/>
        </xdr:nvSpPr>
        <xdr:spPr>
          <a:xfrm>
            <a:off x="5110314" y="6343650"/>
            <a:ext cx="3243451"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アプリケーションで制御する範囲</a:t>
            </a:r>
          </a:p>
        </xdr:txBody>
      </xdr:sp>
    </xdr:grpSp>
    <xdr:clientData/>
  </xdr:twoCellAnchor>
  <xdr:twoCellAnchor>
    <xdr:from>
      <xdr:col>6</xdr:col>
      <xdr:colOff>8281</xdr:colOff>
      <xdr:row>89</xdr:row>
      <xdr:rowOff>124250</xdr:rowOff>
    </xdr:from>
    <xdr:to>
      <xdr:col>18</xdr:col>
      <xdr:colOff>231914</xdr:colOff>
      <xdr:row>100</xdr:row>
      <xdr:rowOff>43952</xdr:rowOff>
    </xdr:to>
    <xdr:grpSp>
      <xdr:nvGrpSpPr>
        <xdr:cNvPr id="69" name="グループ化 68">
          <a:extLst>
            <a:ext uri="{FF2B5EF4-FFF2-40B4-BE49-F238E27FC236}">
              <a16:creationId xmlns:a16="http://schemas.microsoft.com/office/drawing/2014/main" id="{74800D6A-4255-4988-AF95-C705D62E3E88}"/>
            </a:ext>
          </a:extLst>
        </xdr:cNvPr>
        <xdr:cNvGrpSpPr/>
      </xdr:nvGrpSpPr>
      <xdr:grpSpPr>
        <a:xfrm>
          <a:off x="1665631" y="12954425"/>
          <a:ext cx="3538333" cy="1491327"/>
          <a:chOff x="1957243" y="14887991"/>
          <a:chExt cx="3564709" cy="1333857"/>
        </a:xfrm>
      </xdr:grpSpPr>
      <xdr:sp macro="" textlink="">
        <xdr:nvSpPr>
          <xdr:cNvPr id="70" name="正方形/長方形 69">
            <a:extLst>
              <a:ext uri="{FF2B5EF4-FFF2-40B4-BE49-F238E27FC236}">
                <a16:creationId xmlns:a16="http://schemas.microsoft.com/office/drawing/2014/main" id="{9D9B52B0-17E2-2203-9E5E-65B9AE49FD11}"/>
              </a:ext>
            </a:extLst>
          </xdr:cNvPr>
          <xdr:cNvSpPr/>
        </xdr:nvSpPr>
        <xdr:spPr>
          <a:xfrm>
            <a:off x="3887075" y="14912549"/>
            <a:ext cx="1634877" cy="1426490"/>
          </a:xfrm>
          <a:prstGeom prst="rect">
            <a:avLst/>
          </a:prstGeom>
        </xdr:spPr>
        <xdr:style>
          <a:lnRef idx="1">
            <a:schemeClr val="accent4"/>
          </a:lnRef>
          <a:fillRef idx="2">
            <a:schemeClr val="accent4"/>
          </a:fillRef>
          <a:effectRef idx="1">
            <a:schemeClr val="accent4"/>
          </a:effectRef>
          <a:fontRef idx="minor">
            <a:schemeClr val="dk1"/>
          </a:fontRef>
        </xdr:style>
        <xdr:txBody>
          <a:bodyPr wrap="square" rtlCol="0" anchor="t" anchorCtr="0"/>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kumimoji="1" lang="ja-JP" altLang="en-US" sz="800">
                <a:latin typeface="Meiryo UI" panose="020B0604030504040204" pitchFamily="50" charset="-128"/>
                <a:ea typeface="Meiryo UI" panose="020B0604030504040204" pitchFamily="50" charset="-128"/>
                <a:cs typeface="Meiryo UI" panose="020B0604030504040204" pitchFamily="50" charset="-128"/>
              </a:rPr>
              <a:t>オンラインアプリ</a:t>
            </a:r>
          </a:p>
        </xdr:txBody>
      </xdr:sp>
      <xdr:grpSp>
        <xdr:nvGrpSpPr>
          <xdr:cNvPr id="71" name="グループ化 70">
            <a:extLst>
              <a:ext uri="{FF2B5EF4-FFF2-40B4-BE49-F238E27FC236}">
                <a16:creationId xmlns:a16="http://schemas.microsoft.com/office/drawing/2014/main" id="{FE16DC5A-7A89-E2BA-A712-F34126B9E494}"/>
              </a:ext>
            </a:extLst>
          </xdr:cNvPr>
          <xdr:cNvGrpSpPr/>
        </xdr:nvGrpSpPr>
        <xdr:grpSpPr>
          <a:xfrm>
            <a:off x="1957243" y="14888000"/>
            <a:ext cx="3365097" cy="1531625"/>
            <a:chOff x="1093303" y="28566716"/>
            <a:chExt cx="3307359" cy="1472360"/>
          </a:xfrm>
        </xdr:grpSpPr>
        <xdr:grpSp>
          <xdr:nvGrpSpPr>
            <xdr:cNvPr id="72" name="グループ化 71">
              <a:extLst>
                <a:ext uri="{FF2B5EF4-FFF2-40B4-BE49-F238E27FC236}">
                  <a16:creationId xmlns:a16="http://schemas.microsoft.com/office/drawing/2014/main" id="{457D1EF4-7A4A-FB82-4658-FAA617DF80B7}"/>
                </a:ext>
              </a:extLst>
            </xdr:cNvPr>
            <xdr:cNvGrpSpPr/>
          </xdr:nvGrpSpPr>
          <xdr:grpSpPr>
            <a:xfrm>
              <a:off x="1093303" y="28566716"/>
              <a:ext cx="3307359" cy="1472360"/>
              <a:chOff x="1076738" y="28856607"/>
              <a:chExt cx="3307359" cy="1472360"/>
            </a:xfrm>
          </xdr:grpSpPr>
          <xdr:grpSp>
            <xdr:nvGrpSpPr>
              <xdr:cNvPr id="74" name="グループ化 73">
                <a:extLst>
                  <a:ext uri="{FF2B5EF4-FFF2-40B4-BE49-F238E27FC236}">
                    <a16:creationId xmlns:a16="http://schemas.microsoft.com/office/drawing/2014/main" id="{05202230-723C-2931-4290-722348389B2C}"/>
                  </a:ext>
                </a:extLst>
              </xdr:cNvPr>
              <xdr:cNvGrpSpPr/>
            </xdr:nvGrpSpPr>
            <xdr:grpSpPr>
              <a:xfrm>
                <a:off x="2037519" y="29228397"/>
                <a:ext cx="2346578" cy="1037036"/>
                <a:chOff x="4971255" y="30209836"/>
                <a:chExt cx="1250024" cy="285854"/>
              </a:xfrm>
            </xdr:grpSpPr>
            <xdr:sp macro="" textlink="">
              <xdr:nvSpPr>
                <xdr:cNvPr id="76" name="Text Box 5">
                  <a:extLst>
                    <a:ext uri="{FF2B5EF4-FFF2-40B4-BE49-F238E27FC236}">
                      <a16:creationId xmlns:a16="http://schemas.microsoft.com/office/drawing/2014/main" id="{15B67A0D-A865-18FB-29AA-EEC4C5883591}"/>
                    </a:ext>
                  </a:extLst>
                </xdr:cNvPr>
                <xdr:cNvSpPr txBox="1">
                  <a:spLocks noChangeArrowheads="1"/>
                </xdr:cNvSpPr>
              </xdr:nvSpPr>
              <xdr:spPr bwMode="auto">
                <a:xfrm>
                  <a:off x="5013487" y="30209836"/>
                  <a:ext cx="609600" cy="6949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リクエスト</a:t>
                  </a:r>
                </a:p>
              </xdr:txBody>
            </xdr:sp>
            <xdr:sp macro="" textlink="">
              <xdr:nvSpPr>
                <xdr:cNvPr id="77" name="Rectangle 1">
                  <a:extLst>
                    <a:ext uri="{FF2B5EF4-FFF2-40B4-BE49-F238E27FC236}">
                      <a16:creationId xmlns:a16="http://schemas.microsoft.com/office/drawing/2014/main" id="{26301B4E-19F4-6E6D-ED1C-E9C8FB0E7946}"/>
                    </a:ext>
                  </a:extLst>
                </xdr:cNvPr>
                <xdr:cNvSpPr>
                  <a:spLocks noChangeArrowheads="1"/>
                </xdr:cNvSpPr>
              </xdr:nvSpPr>
              <xdr:spPr bwMode="auto">
                <a:xfrm>
                  <a:off x="5603514" y="30245674"/>
                  <a:ext cx="617765" cy="111871"/>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RestController</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78" name="Line 3">
                  <a:extLst>
                    <a:ext uri="{FF2B5EF4-FFF2-40B4-BE49-F238E27FC236}">
                      <a16:creationId xmlns:a16="http://schemas.microsoft.com/office/drawing/2014/main" id="{9F1D218D-63BE-12C1-323C-D44648C3A694}"/>
                    </a:ext>
                  </a:extLst>
                </xdr:cNvPr>
                <xdr:cNvSpPr>
                  <a:spLocks noChangeShapeType="1"/>
                </xdr:cNvSpPr>
              </xdr:nvSpPr>
              <xdr:spPr bwMode="auto">
                <a:xfrm flipV="1">
                  <a:off x="4971255" y="30272740"/>
                  <a:ext cx="586816" cy="3"/>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79" name="Text Box 5">
                  <a:extLst>
                    <a:ext uri="{FF2B5EF4-FFF2-40B4-BE49-F238E27FC236}">
                      <a16:creationId xmlns:a16="http://schemas.microsoft.com/office/drawing/2014/main" id="{8EE19BD9-B8BA-9ACA-9A78-F8178DF529EE}"/>
                    </a:ext>
                  </a:extLst>
                </xdr:cNvPr>
                <xdr:cNvSpPr txBox="1">
                  <a:spLocks noChangeArrowheads="1"/>
                </xdr:cNvSpPr>
              </xdr:nvSpPr>
              <xdr:spPr bwMode="auto">
                <a:xfrm>
                  <a:off x="5013487" y="30345676"/>
                  <a:ext cx="609600" cy="6949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レスポンス</a:t>
                  </a:r>
                </a:p>
              </xdr:txBody>
            </xdr:sp>
            <xdr:sp macro="" textlink="">
              <xdr:nvSpPr>
                <xdr:cNvPr id="80" name="Rectangle 1">
                  <a:extLst>
                    <a:ext uri="{FF2B5EF4-FFF2-40B4-BE49-F238E27FC236}">
                      <a16:creationId xmlns:a16="http://schemas.microsoft.com/office/drawing/2014/main" id="{BB504546-F956-EE0F-638A-DE1B7F926406}"/>
                    </a:ext>
                  </a:extLst>
                </xdr:cNvPr>
                <xdr:cNvSpPr>
                  <a:spLocks noChangeArrowheads="1"/>
                </xdr:cNvSpPr>
              </xdr:nvSpPr>
              <xdr:spPr bwMode="auto">
                <a:xfrm>
                  <a:off x="5063404" y="30397831"/>
                  <a:ext cx="318182" cy="97859"/>
                </a:xfrm>
                <a:prstGeom prst="foldedCorner">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JSON</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grpSp>
          <xdr:sp macro="" textlink="">
            <xdr:nvSpPr>
              <xdr:cNvPr id="75" name="Rectangle 1">
                <a:extLst>
                  <a:ext uri="{FF2B5EF4-FFF2-40B4-BE49-F238E27FC236}">
                    <a16:creationId xmlns:a16="http://schemas.microsoft.com/office/drawing/2014/main" id="{F08F8FF1-F6E4-2872-7115-8F3B0053410A}"/>
                  </a:ext>
                </a:extLst>
              </xdr:cNvPr>
              <xdr:cNvSpPr>
                <a:spLocks noChangeArrowheads="1"/>
              </xdr:cNvSpPr>
            </xdr:nvSpPr>
            <xdr:spPr bwMode="auto">
              <a:xfrm>
                <a:off x="1076738" y="28856607"/>
                <a:ext cx="877957" cy="1472360"/>
              </a:xfrm>
              <a:prstGeom prst="flowChartAlternateProcess">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クライアント</a:t>
                </a:r>
              </a:p>
            </xdr:txBody>
          </xdr:sp>
        </xdr:grpSp>
        <xdr:sp macro="" textlink="">
          <xdr:nvSpPr>
            <xdr:cNvPr id="73" name="Line 3">
              <a:extLst>
                <a:ext uri="{FF2B5EF4-FFF2-40B4-BE49-F238E27FC236}">
                  <a16:creationId xmlns:a16="http://schemas.microsoft.com/office/drawing/2014/main" id="{4583DE03-0B41-D630-B1A4-A3A0A31CCB98}"/>
                </a:ext>
              </a:extLst>
            </xdr:cNvPr>
            <xdr:cNvSpPr>
              <a:spLocks noChangeShapeType="1"/>
            </xdr:cNvSpPr>
          </xdr:nvSpPr>
          <xdr:spPr bwMode="auto">
            <a:xfrm flipH="1">
              <a:off x="2045803" y="29395890"/>
              <a:ext cx="1076739" cy="16565"/>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grpSp>
    </xdr:grpSp>
    <xdr:clientData/>
  </xdr:twoCellAnchor>
  <xdr:twoCellAnchor>
    <xdr:from>
      <xdr:col>18</xdr:col>
      <xdr:colOff>137256</xdr:colOff>
      <xdr:row>362</xdr:row>
      <xdr:rowOff>132470</xdr:rowOff>
    </xdr:from>
    <xdr:to>
      <xdr:col>33</xdr:col>
      <xdr:colOff>66262</xdr:colOff>
      <xdr:row>379</xdr:row>
      <xdr:rowOff>53297</xdr:rowOff>
    </xdr:to>
    <xdr:grpSp>
      <xdr:nvGrpSpPr>
        <xdr:cNvPr id="82" name="グループ化 81">
          <a:extLst>
            <a:ext uri="{FF2B5EF4-FFF2-40B4-BE49-F238E27FC236}">
              <a16:creationId xmlns:a16="http://schemas.microsoft.com/office/drawing/2014/main" id="{A827FEE5-B4AD-4876-B2D9-C27E603841C0}"/>
            </a:ext>
          </a:extLst>
        </xdr:cNvPr>
        <xdr:cNvGrpSpPr/>
      </xdr:nvGrpSpPr>
      <xdr:grpSpPr>
        <a:xfrm>
          <a:off x="5109306" y="51967520"/>
          <a:ext cx="4062856" cy="2349702"/>
          <a:chOff x="1611559" y="89833122"/>
          <a:chExt cx="4028897" cy="2314501"/>
        </a:xfrm>
      </xdr:grpSpPr>
      <xdr:sp macro="" textlink="">
        <xdr:nvSpPr>
          <xdr:cNvPr id="83" name="四角形: 角を丸くする 82">
            <a:extLst>
              <a:ext uri="{FF2B5EF4-FFF2-40B4-BE49-F238E27FC236}">
                <a16:creationId xmlns:a16="http://schemas.microsoft.com/office/drawing/2014/main" id="{F120BA6B-F658-02FB-2199-34CD3184732A}"/>
              </a:ext>
            </a:extLst>
          </xdr:cNvPr>
          <xdr:cNvSpPr/>
        </xdr:nvSpPr>
        <xdr:spPr bwMode="auto">
          <a:xfrm>
            <a:off x="2244587" y="90487500"/>
            <a:ext cx="1424609" cy="1631674"/>
          </a:xfrm>
          <a:prstGeom prst="roundRect">
            <a:avLst/>
          </a:prstGeom>
          <a:noFill/>
          <a:ln w="12700">
            <a:solidFill>
              <a:srgbClr val="FF0000"/>
            </a:solidFill>
            <a:prstDash val="dash"/>
            <a:round/>
            <a:headEnd/>
            <a:tailEnd type="triangle" w="med" len="med"/>
          </a:ln>
          <a:effectLst/>
        </xdr:spPr>
        <xdr:txBody>
          <a:bodyPr rtlCol="0" anchor="ctr"/>
          <a:lstStyle/>
          <a:p>
            <a:pPr algn="l"/>
            <a:endParaRPr kumimoji="1" lang="ja-JP" altLang="en-US" sz="1100"/>
          </a:p>
        </xdr:txBody>
      </xdr:sp>
      <xdr:grpSp>
        <xdr:nvGrpSpPr>
          <xdr:cNvPr id="84" name="グループ化 83">
            <a:extLst>
              <a:ext uri="{FF2B5EF4-FFF2-40B4-BE49-F238E27FC236}">
                <a16:creationId xmlns:a16="http://schemas.microsoft.com/office/drawing/2014/main" id="{04998874-EC45-3109-B7BE-2537F9FDB767}"/>
              </a:ext>
            </a:extLst>
          </xdr:cNvPr>
          <xdr:cNvGrpSpPr/>
        </xdr:nvGrpSpPr>
        <xdr:grpSpPr>
          <a:xfrm>
            <a:off x="1611559" y="89833122"/>
            <a:ext cx="4028897" cy="2314501"/>
            <a:chOff x="1611559" y="89833122"/>
            <a:chExt cx="4028897" cy="2314501"/>
          </a:xfrm>
        </xdr:grpSpPr>
        <xdr:grpSp>
          <xdr:nvGrpSpPr>
            <xdr:cNvPr id="85" name="グループ化 84">
              <a:extLst>
                <a:ext uri="{FF2B5EF4-FFF2-40B4-BE49-F238E27FC236}">
                  <a16:creationId xmlns:a16="http://schemas.microsoft.com/office/drawing/2014/main" id="{324232CD-C0FF-272C-AFE9-4E44682E4A3B}"/>
                </a:ext>
              </a:extLst>
            </xdr:cNvPr>
            <xdr:cNvGrpSpPr/>
          </xdr:nvGrpSpPr>
          <xdr:grpSpPr>
            <a:xfrm>
              <a:off x="1611559" y="89833122"/>
              <a:ext cx="2041065" cy="2314501"/>
              <a:chOff x="4973778" y="30114152"/>
              <a:chExt cx="1087277" cy="637980"/>
            </a:xfrm>
          </xdr:grpSpPr>
          <xdr:sp macro="" textlink="">
            <xdr:nvSpPr>
              <xdr:cNvPr id="87" name="Line 3">
                <a:extLst>
                  <a:ext uri="{FF2B5EF4-FFF2-40B4-BE49-F238E27FC236}">
                    <a16:creationId xmlns:a16="http://schemas.microsoft.com/office/drawing/2014/main" id="{85D87D29-D887-193D-B652-22F525619060}"/>
                  </a:ext>
                </a:extLst>
              </xdr:cNvPr>
              <xdr:cNvSpPr>
                <a:spLocks noChangeShapeType="1"/>
              </xdr:cNvSpPr>
            </xdr:nvSpPr>
            <xdr:spPr bwMode="auto">
              <a:xfrm>
                <a:off x="5540423" y="30244300"/>
                <a:ext cx="0" cy="86756"/>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88" name="Text Box 5">
                <a:extLst>
                  <a:ext uri="{FF2B5EF4-FFF2-40B4-BE49-F238E27FC236}">
                    <a16:creationId xmlns:a16="http://schemas.microsoft.com/office/drawing/2014/main" id="{68992005-60D5-6021-AF44-E1BC0401772C}"/>
                  </a:ext>
                </a:extLst>
              </xdr:cNvPr>
              <xdr:cNvSpPr txBox="1">
                <a:spLocks noChangeArrowheads="1"/>
              </xdr:cNvSpPr>
            </xdr:nvSpPr>
            <xdr:spPr bwMode="auto">
              <a:xfrm>
                <a:off x="4973778" y="30114152"/>
                <a:ext cx="609600" cy="6949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ロールバック</a:t>
                </a:r>
              </a:p>
            </xdr:txBody>
          </xdr:sp>
          <xdr:sp macro="" textlink="">
            <xdr:nvSpPr>
              <xdr:cNvPr id="89" name="Rectangle 1">
                <a:extLst>
                  <a:ext uri="{FF2B5EF4-FFF2-40B4-BE49-F238E27FC236}">
                    <a16:creationId xmlns:a16="http://schemas.microsoft.com/office/drawing/2014/main" id="{A55D3CF0-39DD-D004-66B0-61EFFDA5B2CA}"/>
                  </a:ext>
                </a:extLst>
              </xdr:cNvPr>
              <xdr:cNvSpPr>
                <a:spLocks noChangeArrowheads="1"/>
              </xdr:cNvSpPr>
            </xdr:nvSpPr>
            <xdr:spPr bwMode="auto">
              <a:xfrm>
                <a:off x="5378494" y="30123162"/>
                <a:ext cx="617765" cy="111871"/>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RestController</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90" name="Rectangle 1">
                <a:extLst>
                  <a:ext uri="{FF2B5EF4-FFF2-40B4-BE49-F238E27FC236}">
                    <a16:creationId xmlns:a16="http://schemas.microsoft.com/office/drawing/2014/main" id="{7FC58AB8-7FEF-8982-1D8C-1AEE21B2BF9D}"/>
                  </a:ext>
                </a:extLst>
              </xdr:cNvPr>
              <xdr:cNvSpPr>
                <a:spLocks noChangeArrowheads="1"/>
              </xdr:cNvSpPr>
            </xdr:nvSpPr>
            <xdr:spPr bwMode="auto">
              <a:xfrm>
                <a:off x="5382906" y="30340053"/>
                <a:ext cx="617765" cy="111871"/>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Service</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91" name="Rectangle 1">
                <a:extLst>
                  <a:ext uri="{FF2B5EF4-FFF2-40B4-BE49-F238E27FC236}">
                    <a16:creationId xmlns:a16="http://schemas.microsoft.com/office/drawing/2014/main" id="{81EE752F-CDA4-AFA3-5C4A-FE3E8D8A454C}"/>
                  </a:ext>
                </a:extLst>
              </xdr:cNvPr>
              <xdr:cNvSpPr>
                <a:spLocks noChangeArrowheads="1"/>
              </xdr:cNvSpPr>
            </xdr:nvSpPr>
            <xdr:spPr bwMode="auto">
              <a:xfrm>
                <a:off x="5382906" y="30563793"/>
                <a:ext cx="617765" cy="111871"/>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Mapper</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92" name="Line 3">
                <a:extLst>
                  <a:ext uri="{FF2B5EF4-FFF2-40B4-BE49-F238E27FC236}">
                    <a16:creationId xmlns:a16="http://schemas.microsoft.com/office/drawing/2014/main" id="{5FD3D414-584D-DFCE-4FA3-64B8C883267A}"/>
                  </a:ext>
                </a:extLst>
              </xdr:cNvPr>
              <xdr:cNvSpPr>
                <a:spLocks noChangeShapeType="1"/>
              </xdr:cNvSpPr>
            </xdr:nvSpPr>
            <xdr:spPr bwMode="auto">
              <a:xfrm>
                <a:off x="5540423" y="30461191"/>
                <a:ext cx="0" cy="86756"/>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93" name="Line 3">
                <a:extLst>
                  <a:ext uri="{FF2B5EF4-FFF2-40B4-BE49-F238E27FC236}">
                    <a16:creationId xmlns:a16="http://schemas.microsoft.com/office/drawing/2014/main" id="{562D24CF-D6A9-ED41-8A15-08356B2444D0}"/>
                  </a:ext>
                </a:extLst>
              </xdr:cNvPr>
              <xdr:cNvSpPr>
                <a:spLocks noChangeShapeType="1"/>
              </xdr:cNvSpPr>
            </xdr:nvSpPr>
            <xdr:spPr bwMode="auto">
              <a:xfrm flipV="1">
                <a:off x="5858097" y="30463474"/>
                <a:ext cx="0" cy="86756"/>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94" name="Text Box 5">
                <a:extLst>
                  <a:ext uri="{FF2B5EF4-FFF2-40B4-BE49-F238E27FC236}">
                    <a16:creationId xmlns:a16="http://schemas.microsoft.com/office/drawing/2014/main" id="{AD30476B-8076-1A80-42BE-F539A98658C0}"/>
                  </a:ext>
                </a:extLst>
              </xdr:cNvPr>
              <xdr:cNvSpPr txBox="1">
                <a:spLocks noChangeArrowheads="1"/>
              </xdr:cNvSpPr>
            </xdr:nvSpPr>
            <xdr:spPr bwMode="auto">
              <a:xfrm>
                <a:off x="5344398" y="30682633"/>
                <a:ext cx="716657" cy="6949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1" i="0" u="none" strike="noStrike" baseline="0">
                    <a:solidFill>
                      <a:srgbClr val="FF0000"/>
                    </a:solidFill>
                    <a:latin typeface="ＭＳ 明朝" panose="02020609040205080304" pitchFamily="17" charset="-128"/>
                    <a:ea typeface="ＭＳ 明朝" panose="02020609040205080304" pitchFamily="17" charset="-128"/>
                  </a:rPr>
                  <a:t>トランザクションの範囲</a:t>
                </a:r>
              </a:p>
            </xdr:txBody>
          </xdr:sp>
        </xdr:grpSp>
        <xdr:sp macro="" textlink="">
          <xdr:nvSpPr>
            <xdr:cNvPr id="86" name="吹き出し: 角を丸めた四角形 85">
              <a:extLst>
                <a:ext uri="{FF2B5EF4-FFF2-40B4-BE49-F238E27FC236}">
                  <a16:creationId xmlns:a16="http://schemas.microsoft.com/office/drawing/2014/main" id="{EC43479A-376C-8360-CA30-B1D1F510F26A}"/>
                </a:ext>
              </a:extLst>
            </xdr:cNvPr>
            <xdr:cNvSpPr/>
          </xdr:nvSpPr>
          <xdr:spPr bwMode="auto">
            <a:xfrm>
              <a:off x="3834847" y="91044306"/>
              <a:ext cx="1805609" cy="844057"/>
            </a:xfrm>
            <a:prstGeom prst="wedgeRoundRectCallout">
              <a:avLst>
                <a:gd name="adj1" fmla="val -45118"/>
                <a:gd name="adj2" fmla="val -68782"/>
                <a:gd name="adj3" fmla="val 16667"/>
              </a:avLst>
            </a:prstGeom>
            <a:solidFill>
              <a:schemeClr val="accent6">
                <a:lumMod val="20000"/>
                <a:lumOff val="80000"/>
              </a:schemeClr>
            </a:solidFill>
            <a:ln w="12700">
              <a:solidFill>
                <a:schemeClr val="accent2">
                  <a:lumMod val="50000"/>
                </a:schemeClr>
              </a:solidFill>
              <a:round/>
              <a:headEnd/>
              <a:tailEnd type="triangle" w="med" len="med"/>
            </a:ln>
            <a:effectLst/>
          </xdr:spPr>
          <xdr:txBody>
            <a:bodyPr rtlCol="0" anchor="ctr"/>
            <a:lstStyle/>
            <a:p>
              <a:pPr algn="l"/>
              <a:r>
                <a:rPr kumimoji="1" lang="en-US" altLang="ja-JP" sz="800">
                  <a:latin typeface="ＭＳ 明朝" panose="02020609040205080304" pitchFamily="17" charset="-128"/>
                  <a:ea typeface="ＭＳ 明朝" panose="02020609040205080304" pitchFamily="17" charset="-128"/>
                </a:rPr>
                <a:t>Service</a:t>
              </a:r>
              <a:r>
                <a:rPr kumimoji="1" lang="ja-JP" altLang="en-US" sz="800">
                  <a:latin typeface="ＭＳ 明朝" panose="02020609040205080304" pitchFamily="17" charset="-128"/>
                  <a:ea typeface="ＭＳ 明朝" panose="02020609040205080304" pitchFamily="17" charset="-128"/>
                </a:rPr>
                <a:t>のメソッド呼び出しが</a:t>
              </a:r>
              <a:endParaRPr kumimoji="1" lang="en-US" altLang="ja-JP" sz="800">
                <a:latin typeface="ＭＳ 明朝" panose="02020609040205080304" pitchFamily="17" charset="-128"/>
                <a:ea typeface="ＭＳ 明朝" panose="02020609040205080304" pitchFamily="17" charset="-128"/>
              </a:endParaRPr>
            </a:p>
            <a:p>
              <a:pPr algn="l"/>
              <a:r>
                <a:rPr kumimoji="1" lang="ja-JP" altLang="en-US" sz="800">
                  <a:solidFill>
                    <a:srgbClr val="FF0000"/>
                  </a:solidFill>
                  <a:latin typeface="ＭＳ 明朝" panose="02020609040205080304" pitchFamily="17" charset="-128"/>
                  <a:ea typeface="ＭＳ 明朝" panose="02020609040205080304" pitchFamily="17" charset="-128"/>
                </a:rPr>
                <a:t>非チェック</a:t>
              </a:r>
              <a:r>
                <a:rPr kumimoji="1" lang="ja-JP" altLang="en-US" sz="800">
                  <a:latin typeface="ＭＳ 明朝" panose="02020609040205080304" pitchFamily="17" charset="-128"/>
                  <a:ea typeface="ＭＳ 明朝" panose="02020609040205080304" pitchFamily="17" charset="-128"/>
                </a:rPr>
                <a:t>例外の送出により終了した場合、</a:t>
              </a:r>
              <a:endParaRPr kumimoji="1" lang="en-US" altLang="ja-JP" sz="800">
                <a:latin typeface="ＭＳ 明朝" panose="02020609040205080304" pitchFamily="17" charset="-128"/>
                <a:ea typeface="ＭＳ 明朝" panose="02020609040205080304" pitchFamily="17" charset="-128"/>
              </a:endParaRPr>
            </a:p>
            <a:p>
              <a:pPr algn="l"/>
              <a:r>
                <a:rPr kumimoji="1" lang="ja-JP" altLang="en-US" sz="800">
                  <a:latin typeface="ＭＳ 明朝" panose="02020609040205080304" pitchFamily="17" charset="-128"/>
                  <a:ea typeface="ＭＳ 明朝" panose="02020609040205080304" pitchFamily="17" charset="-128"/>
                </a:rPr>
                <a:t>トランザクションはロールバック</a:t>
              </a:r>
              <a:endParaRPr kumimoji="1" lang="en-US" altLang="ja-JP" sz="800">
                <a:latin typeface="ＭＳ 明朝" panose="02020609040205080304" pitchFamily="17" charset="-128"/>
                <a:ea typeface="ＭＳ 明朝" panose="02020609040205080304" pitchFamily="17" charset="-128"/>
              </a:endParaRPr>
            </a:p>
            <a:p>
              <a:pPr algn="l"/>
              <a:r>
                <a:rPr kumimoji="1" lang="ja-JP" altLang="en-US" sz="800">
                  <a:latin typeface="ＭＳ 明朝" panose="02020609040205080304" pitchFamily="17" charset="-128"/>
                  <a:ea typeface="ＭＳ 明朝" panose="02020609040205080304" pitchFamily="17" charset="-128"/>
                </a:rPr>
                <a:t>される</a:t>
              </a:r>
            </a:p>
          </xdr:txBody>
        </xdr:sp>
      </xdr:grpSp>
    </xdr:grpSp>
    <xdr:clientData/>
  </xdr:twoCellAnchor>
  <xdr:twoCellAnchor>
    <xdr:from>
      <xdr:col>22</xdr:col>
      <xdr:colOff>256760</xdr:colOff>
      <xdr:row>369</xdr:row>
      <xdr:rowOff>8283</xdr:rowOff>
    </xdr:from>
    <xdr:to>
      <xdr:col>27</xdr:col>
      <xdr:colOff>33131</xdr:colOff>
      <xdr:row>372</xdr:row>
      <xdr:rowOff>74544</xdr:rowOff>
    </xdr:to>
    <xdr:sp macro="" textlink="">
      <xdr:nvSpPr>
        <xdr:cNvPr id="95" name="爆発: 14 pt 94">
          <a:extLst>
            <a:ext uri="{FF2B5EF4-FFF2-40B4-BE49-F238E27FC236}">
              <a16:creationId xmlns:a16="http://schemas.microsoft.com/office/drawing/2014/main" id="{86DBB620-17A7-4079-BA5E-AD34152A9D26}"/>
            </a:ext>
          </a:extLst>
        </xdr:cNvPr>
        <xdr:cNvSpPr/>
      </xdr:nvSpPr>
      <xdr:spPr bwMode="auto">
        <a:xfrm>
          <a:off x="6609935" y="57272583"/>
          <a:ext cx="1157496" cy="494886"/>
        </a:xfrm>
        <a:prstGeom prst="irregularSeal2">
          <a:avLst/>
        </a:prstGeom>
        <a:solidFill>
          <a:schemeClr val="accent2">
            <a:lumMod val="20000"/>
            <a:lumOff val="80000"/>
          </a:schemeClr>
        </a:solidFill>
        <a:ln w="12700">
          <a:solidFill>
            <a:schemeClr val="tx2">
              <a:lumMod val="50000"/>
            </a:schemeClr>
          </a:solidFill>
          <a:round/>
          <a:headEnd/>
          <a:tailEnd type="triangle" w="med" len="med"/>
        </a:ln>
        <a:effectLst/>
      </xdr:spPr>
      <xdr:txBody>
        <a:bodyPr rtlCol="0" anchor="ctr"/>
        <a:lstStyle/>
        <a:p>
          <a:pPr algn="l"/>
          <a:r>
            <a:rPr kumimoji="1" lang="ja-JP" altLang="en-US" sz="800">
              <a:latin typeface="ＭＳ 明朝" panose="02020609040205080304" pitchFamily="17" charset="-128"/>
              <a:ea typeface="ＭＳ 明朝" panose="02020609040205080304" pitchFamily="17" charset="-128"/>
            </a:rPr>
            <a:t>例外</a:t>
          </a:r>
          <a:endParaRPr kumimoji="1" lang="en-US" altLang="ja-JP" sz="800">
            <a:latin typeface="ＭＳ 明朝" panose="02020609040205080304" pitchFamily="17" charset="-128"/>
            <a:ea typeface="ＭＳ 明朝" panose="02020609040205080304" pitchFamily="17" charset="-128"/>
          </a:endParaRPr>
        </a:p>
        <a:p>
          <a:pPr algn="l"/>
          <a:r>
            <a:rPr kumimoji="1" lang="ja-JP" altLang="en-US" sz="800">
              <a:latin typeface="ＭＳ 明朝" panose="02020609040205080304" pitchFamily="17" charset="-128"/>
              <a:ea typeface="ＭＳ 明朝" panose="02020609040205080304" pitchFamily="17" charset="-128"/>
            </a:rPr>
            <a:t>発生</a:t>
          </a:r>
        </a:p>
      </xdr:txBody>
    </xdr:sp>
    <xdr:clientData/>
  </xdr:twoCellAnchor>
  <xdr:twoCellAnchor>
    <xdr:from>
      <xdr:col>25</xdr:col>
      <xdr:colOff>182217</xdr:colOff>
      <xdr:row>364</xdr:row>
      <xdr:rowOff>107673</xdr:rowOff>
    </xdr:from>
    <xdr:to>
      <xdr:col>26</xdr:col>
      <xdr:colOff>248478</xdr:colOff>
      <xdr:row>369</xdr:row>
      <xdr:rowOff>99390</xdr:rowOff>
    </xdr:to>
    <xdr:sp macro="" textlink="">
      <xdr:nvSpPr>
        <xdr:cNvPr id="96" name="矢印: 右カーブ 95">
          <a:extLst>
            <a:ext uri="{FF2B5EF4-FFF2-40B4-BE49-F238E27FC236}">
              <a16:creationId xmlns:a16="http://schemas.microsoft.com/office/drawing/2014/main" id="{93864B39-2628-45AF-B0F4-E56B9762245D}"/>
            </a:ext>
          </a:extLst>
        </xdr:cNvPr>
        <xdr:cNvSpPr/>
      </xdr:nvSpPr>
      <xdr:spPr bwMode="auto">
        <a:xfrm rot="20786679" flipH="1" flipV="1">
          <a:off x="7364067" y="56657598"/>
          <a:ext cx="342486" cy="706092"/>
        </a:xfrm>
        <a:prstGeom prst="curvedRightArrow">
          <a:avLst/>
        </a:prstGeom>
        <a:solidFill>
          <a:schemeClr val="accent2">
            <a:lumMod val="50000"/>
          </a:schemeClr>
        </a:solidFill>
        <a:ln w="12700">
          <a:noFill/>
          <a:round/>
          <a:headEnd/>
          <a:tailEnd type="triangle" w="med" len="med"/>
        </a:ln>
        <a:effectLst/>
      </xdr:spPr>
      <xdr:txBody>
        <a:bodyPr rtlCol="0" anchor="ctr"/>
        <a:lstStyle/>
        <a:p>
          <a:pPr algn="l"/>
          <a:endParaRPr kumimoji="1" lang="ja-JP" altLang="en-US" sz="1100"/>
        </a:p>
      </xdr:txBody>
    </xdr:sp>
    <xdr:clientData/>
  </xdr:twoCellAnchor>
  <xdr:twoCellAnchor>
    <xdr:from>
      <xdr:col>4</xdr:col>
      <xdr:colOff>0</xdr:colOff>
      <xdr:row>363</xdr:row>
      <xdr:rowOff>0</xdr:rowOff>
    </xdr:from>
    <xdr:to>
      <xdr:col>17</xdr:col>
      <xdr:colOff>202331</xdr:colOff>
      <xdr:row>379</xdr:row>
      <xdr:rowOff>61632</xdr:rowOff>
    </xdr:to>
    <xdr:grpSp>
      <xdr:nvGrpSpPr>
        <xdr:cNvPr id="97" name="グループ化 96">
          <a:extLst>
            <a:ext uri="{FF2B5EF4-FFF2-40B4-BE49-F238E27FC236}">
              <a16:creationId xmlns:a16="http://schemas.microsoft.com/office/drawing/2014/main" id="{664CB4A4-D1B9-44F7-9A23-5F92C15632F3}"/>
            </a:ext>
          </a:extLst>
        </xdr:cNvPr>
        <xdr:cNvGrpSpPr/>
      </xdr:nvGrpSpPr>
      <xdr:grpSpPr>
        <a:xfrm>
          <a:off x="1104900" y="51977925"/>
          <a:ext cx="3793256" cy="2347632"/>
          <a:chOff x="1611559" y="89833122"/>
          <a:chExt cx="3755571" cy="2314501"/>
        </a:xfrm>
      </xdr:grpSpPr>
      <xdr:sp macro="" textlink="">
        <xdr:nvSpPr>
          <xdr:cNvPr id="98" name="四角形: 角を丸くする 97">
            <a:extLst>
              <a:ext uri="{FF2B5EF4-FFF2-40B4-BE49-F238E27FC236}">
                <a16:creationId xmlns:a16="http://schemas.microsoft.com/office/drawing/2014/main" id="{511A002D-7CA8-43E0-6A0B-1048D06AA736}"/>
              </a:ext>
            </a:extLst>
          </xdr:cNvPr>
          <xdr:cNvSpPr/>
        </xdr:nvSpPr>
        <xdr:spPr bwMode="auto">
          <a:xfrm>
            <a:off x="2244587" y="90487500"/>
            <a:ext cx="1424609" cy="1631674"/>
          </a:xfrm>
          <a:prstGeom prst="roundRect">
            <a:avLst/>
          </a:prstGeom>
          <a:noFill/>
          <a:ln w="12700">
            <a:solidFill>
              <a:srgbClr val="FF0000"/>
            </a:solidFill>
            <a:prstDash val="dash"/>
            <a:round/>
            <a:headEnd/>
            <a:tailEnd type="triangle" w="med" len="med"/>
          </a:ln>
          <a:effectLst/>
        </xdr:spPr>
        <xdr:txBody>
          <a:bodyPr rtlCol="0" anchor="ctr"/>
          <a:lstStyle/>
          <a:p>
            <a:pPr algn="l"/>
            <a:endParaRPr kumimoji="1" lang="ja-JP" altLang="en-US" sz="1100"/>
          </a:p>
        </xdr:txBody>
      </xdr:sp>
      <xdr:grpSp>
        <xdr:nvGrpSpPr>
          <xdr:cNvPr id="99" name="グループ化 98">
            <a:extLst>
              <a:ext uri="{FF2B5EF4-FFF2-40B4-BE49-F238E27FC236}">
                <a16:creationId xmlns:a16="http://schemas.microsoft.com/office/drawing/2014/main" id="{75D5C6C4-A422-4A8D-302C-2274962F7FCE}"/>
              </a:ext>
            </a:extLst>
          </xdr:cNvPr>
          <xdr:cNvGrpSpPr/>
        </xdr:nvGrpSpPr>
        <xdr:grpSpPr>
          <a:xfrm>
            <a:off x="1611559" y="89833122"/>
            <a:ext cx="3755571" cy="2314501"/>
            <a:chOff x="1611559" y="89833122"/>
            <a:chExt cx="3755571" cy="2314501"/>
          </a:xfrm>
        </xdr:grpSpPr>
        <xdr:grpSp>
          <xdr:nvGrpSpPr>
            <xdr:cNvPr id="100" name="グループ化 99">
              <a:extLst>
                <a:ext uri="{FF2B5EF4-FFF2-40B4-BE49-F238E27FC236}">
                  <a16:creationId xmlns:a16="http://schemas.microsoft.com/office/drawing/2014/main" id="{200737B9-1F49-6796-C637-1BCD6ECE4E69}"/>
                </a:ext>
              </a:extLst>
            </xdr:cNvPr>
            <xdr:cNvGrpSpPr/>
          </xdr:nvGrpSpPr>
          <xdr:grpSpPr>
            <a:xfrm>
              <a:off x="1611559" y="89833122"/>
              <a:ext cx="2041065" cy="2314501"/>
              <a:chOff x="4973778" y="30114152"/>
              <a:chExt cx="1087277" cy="637980"/>
            </a:xfrm>
          </xdr:grpSpPr>
          <xdr:sp macro="" textlink="">
            <xdr:nvSpPr>
              <xdr:cNvPr id="102" name="Line 3">
                <a:extLst>
                  <a:ext uri="{FF2B5EF4-FFF2-40B4-BE49-F238E27FC236}">
                    <a16:creationId xmlns:a16="http://schemas.microsoft.com/office/drawing/2014/main" id="{E1C7E98F-0E23-07D1-891A-C6E19259292A}"/>
                  </a:ext>
                </a:extLst>
              </xdr:cNvPr>
              <xdr:cNvSpPr>
                <a:spLocks noChangeShapeType="1"/>
              </xdr:cNvSpPr>
            </xdr:nvSpPr>
            <xdr:spPr bwMode="auto">
              <a:xfrm>
                <a:off x="5540423" y="30244300"/>
                <a:ext cx="0" cy="86756"/>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103" name="Text Box 5">
                <a:extLst>
                  <a:ext uri="{FF2B5EF4-FFF2-40B4-BE49-F238E27FC236}">
                    <a16:creationId xmlns:a16="http://schemas.microsoft.com/office/drawing/2014/main" id="{A3A7AFCF-04B6-14B9-6D43-779EB4ED9B4F}"/>
                  </a:ext>
                </a:extLst>
              </xdr:cNvPr>
              <xdr:cNvSpPr txBox="1">
                <a:spLocks noChangeArrowheads="1"/>
              </xdr:cNvSpPr>
            </xdr:nvSpPr>
            <xdr:spPr bwMode="auto">
              <a:xfrm>
                <a:off x="4973778" y="30114152"/>
                <a:ext cx="609600" cy="6949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コミット</a:t>
                </a:r>
              </a:p>
            </xdr:txBody>
          </xdr:sp>
          <xdr:sp macro="" textlink="">
            <xdr:nvSpPr>
              <xdr:cNvPr id="104" name="Rectangle 1">
                <a:extLst>
                  <a:ext uri="{FF2B5EF4-FFF2-40B4-BE49-F238E27FC236}">
                    <a16:creationId xmlns:a16="http://schemas.microsoft.com/office/drawing/2014/main" id="{294B89CA-0030-1A89-D403-6B320EBD73FD}"/>
                  </a:ext>
                </a:extLst>
              </xdr:cNvPr>
              <xdr:cNvSpPr>
                <a:spLocks noChangeArrowheads="1"/>
              </xdr:cNvSpPr>
            </xdr:nvSpPr>
            <xdr:spPr bwMode="auto">
              <a:xfrm>
                <a:off x="5378494" y="30123162"/>
                <a:ext cx="617765" cy="111871"/>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RestController</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105" name="Rectangle 1">
                <a:extLst>
                  <a:ext uri="{FF2B5EF4-FFF2-40B4-BE49-F238E27FC236}">
                    <a16:creationId xmlns:a16="http://schemas.microsoft.com/office/drawing/2014/main" id="{EE0629AB-551F-BA8A-9068-6F18719E0C1B}"/>
                  </a:ext>
                </a:extLst>
              </xdr:cNvPr>
              <xdr:cNvSpPr>
                <a:spLocks noChangeArrowheads="1"/>
              </xdr:cNvSpPr>
            </xdr:nvSpPr>
            <xdr:spPr bwMode="auto">
              <a:xfrm>
                <a:off x="5382906" y="30340053"/>
                <a:ext cx="617765" cy="111871"/>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Service</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106" name="Rectangle 1">
                <a:extLst>
                  <a:ext uri="{FF2B5EF4-FFF2-40B4-BE49-F238E27FC236}">
                    <a16:creationId xmlns:a16="http://schemas.microsoft.com/office/drawing/2014/main" id="{25CDEDE6-AAA9-7366-7225-2A6A8BC8FE1E}"/>
                  </a:ext>
                </a:extLst>
              </xdr:cNvPr>
              <xdr:cNvSpPr>
                <a:spLocks noChangeArrowheads="1"/>
              </xdr:cNvSpPr>
            </xdr:nvSpPr>
            <xdr:spPr bwMode="auto">
              <a:xfrm>
                <a:off x="5382906" y="30563793"/>
                <a:ext cx="617765" cy="111871"/>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Mapper</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107" name="Line 3">
                <a:extLst>
                  <a:ext uri="{FF2B5EF4-FFF2-40B4-BE49-F238E27FC236}">
                    <a16:creationId xmlns:a16="http://schemas.microsoft.com/office/drawing/2014/main" id="{B47C14BF-5B43-1B00-516E-D41BF4EFEF47}"/>
                  </a:ext>
                </a:extLst>
              </xdr:cNvPr>
              <xdr:cNvSpPr>
                <a:spLocks noChangeShapeType="1"/>
              </xdr:cNvSpPr>
            </xdr:nvSpPr>
            <xdr:spPr bwMode="auto">
              <a:xfrm>
                <a:off x="5540423" y="30461191"/>
                <a:ext cx="0" cy="86756"/>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108" name="Line 3">
                <a:extLst>
                  <a:ext uri="{FF2B5EF4-FFF2-40B4-BE49-F238E27FC236}">
                    <a16:creationId xmlns:a16="http://schemas.microsoft.com/office/drawing/2014/main" id="{D5F58E30-05EA-1779-8CE5-EFE789B46A42}"/>
                  </a:ext>
                </a:extLst>
              </xdr:cNvPr>
              <xdr:cNvSpPr>
                <a:spLocks noChangeShapeType="1"/>
              </xdr:cNvSpPr>
            </xdr:nvSpPr>
            <xdr:spPr bwMode="auto">
              <a:xfrm flipV="1">
                <a:off x="5858097" y="30463474"/>
                <a:ext cx="0" cy="86756"/>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109" name="Line 3">
                <a:extLst>
                  <a:ext uri="{FF2B5EF4-FFF2-40B4-BE49-F238E27FC236}">
                    <a16:creationId xmlns:a16="http://schemas.microsoft.com/office/drawing/2014/main" id="{957E0358-92B4-FDFD-E3E8-A61C93FE1A37}"/>
                  </a:ext>
                </a:extLst>
              </xdr:cNvPr>
              <xdr:cNvSpPr>
                <a:spLocks noChangeShapeType="1"/>
              </xdr:cNvSpPr>
            </xdr:nvSpPr>
            <xdr:spPr bwMode="auto">
              <a:xfrm flipV="1">
                <a:off x="5862509" y="30239734"/>
                <a:ext cx="0" cy="86756"/>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110" name="Text Box 5">
                <a:extLst>
                  <a:ext uri="{FF2B5EF4-FFF2-40B4-BE49-F238E27FC236}">
                    <a16:creationId xmlns:a16="http://schemas.microsoft.com/office/drawing/2014/main" id="{0ACF2C6E-821C-6FC6-BC78-5F760CD2FB00}"/>
                  </a:ext>
                </a:extLst>
              </xdr:cNvPr>
              <xdr:cNvSpPr txBox="1">
                <a:spLocks noChangeArrowheads="1"/>
              </xdr:cNvSpPr>
            </xdr:nvSpPr>
            <xdr:spPr bwMode="auto">
              <a:xfrm>
                <a:off x="5344398" y="30682633"/>
                <a:ext cx="716657" cy="6949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1" i="0" u="none" strike="noStrike" baseline="0">
                    <a:solidFill>
                      <a:srgbClr val="FF0000"/>
                    </a:solidFill>
                    <a:latin typeface="ＭＳ 明朝" panose="02020609040205080304" pitchFamily="17" charset="-128"/>
                    <a:ea typeface="ＭＳ 明朝" panose="02020609040205080304" pitchFamily="17" charset="-128"/>
                  </a:rPr>
                  <a:t>トランザクションの範囲</a:t>
                </a:r>
              </a:p>
            </xdr:txBody>
          </xdr:sp>
        </xdr:grpSp>
        <xdr:sp macro="" textlink="">
          <xdr:nvSpPr>
            <xdr:cNvPr id="101" name="吹き出し: 角を丸めた四角形 100">
              <a:extLst>
                <a:ext uri="{FF2B5EF4-FFF2-40B4-BE49-F238E27FC236}">
                  <a16:creationId xmlns:a16="http://schemas.microsoft.com/office/drawing/2014/main" id="{D89F6E3A-1280-8E22-4098-02374C4FFF0E}"/>
                </a:ext>
              </a:extLst>
            </xdr:cNvPr>
            <xdr:cNvSpPr/>
          </xdr:nvSpPr>
          <xdr:spPr bwMode="auto">
            <a:xfrm>
              <a:off x="3669195" y="89940847"/>
              <a:ext cx="1697935" cy="821942"/>
            </a:xfrm>
            <a:prstGeom prst="wedgeRoundRectCallout">
              <a:avLst>
                <a:gd name="adj1" fmla="val -51468"/>
                <a:gd name="adj2" fmla="val 87498"/>
                <a:gd name="adj3" fmla="val 16667"/>
              </a:avLst>
            </a:prstGeom>
            <a:solidFill>
              <a:schemeClr val="accent6">
                <a:lumMod val="20000"/>
                <a:lumOff val="80000"/>
              </a:schemeClr>
            </a:solidFill>
            <a:ln w="12700">
              <a:solidFill>
                <a:schemeClr val="accent2">
                  <a:lumMod val="50000"/>
                </a:schemeClr>
              </a:solidFill>
              <a:round/>
              <a:headEnd/>
              <a:tailEnd type="triangle" w="med" len="med"/>
            </a:ln>
            <a:effectLst/>
          </xdr:spPr>
          <xdr:txBody>
            <a:bodyPr rtlCol="0" anchor="ctr"/>
            <a:lstStyle/>
            <a:p>
              <a:pPr algn="l"/>
              <a:r>
                <a:rPr kumimoji="1" lang="en-US" altLang="ja-JP" sz="800">
                  <a:latin typeface="ＭＳ 明朝" panose="02020609040205080304" pitchFamily="17" charset="-128"/>
                  <a:ea typeface="ＭＳ 明朝" panose="02020609040205080304" pitchFamily="17" charset="-128"/>
                </a:rPr>
                <a:t>Service</a:t>
              </a:r>
              <a:r>
                <a:rPr kumimoji="1" lang="ja-JP" altLang="en-US" sz="800">
                  <a:latin typeface="ＭＳ 明朝" panose="02020609040205080304" pitchFamily="17" charset="-128"/>
                  <a:ea typeface="ＭＳ 明朝" panose="02020609040205080304" pitchFamily="17" charset="-128"/>
                </a:rPr>
                <a:t>のメソッド呼び出しが</a:t>
              </a:r>
              <a:endParaRPr kumimoji="1" lang="en-US" altLang="ja-JP" sz="800">
                <a:latin typeface="ＭＳ 明朝" panose="02020609040205080304" pitchFamily="17" charset="-128"/>
                <a:ea typeface="ＭＳ 明朝" panose="02020609040205080304" pitchFamily="17" charset="-128"/>
              </a:endParaRPr>
            </a:p>
            <a:p>
              <a:pPr algn="l"/>
              <a:r>
                <a:rPr kumimoji="1" lang="ja-JP" altLang="en-US" sz="800">
                  <a:latin typeface="ＭＳ 明朝" panose="02020609040205080304" pitchFamily="17" charset="-128"/>
                  <a:ea typeface="ＭＳ 明朝" panose="02020609040205080304" pitchFamily="17" charset="-128"/>
                </a:rPr>
                <a:t>正常に終了した場合、</a:t>
              </a:r>
              <a:endParaRPr kumimoji="1" lang="en-US" altLang="ja-JP" sz="800">
                <a:latin typeface="ＭＳ 明朝" panose="02020609040205080304" pitchFamily="17" charset="-128"/>
                <a:ea typeface="ＭＳ 明朝" panose="02020609040205080304" pitchFamily="17" charset="-128"/>
              </a:endParaRPr>
            </a:p>
            <a:p>
              <a:pPr algn="l"/>
              <a:r>
                <a:rPr kumimoji="1" lang="ja-JP" altLang="en-US" sz="800">
                  <a:latin typeface="ＭＳ 明朝" panose="02020609040205080304" pitchFamily="17" charset="-128"/>
                  <a:ea typeface="ＭＳ 明朝" panose="02020609040205080304" pitchFamily="17" charset="-128"/>
                </a:rPr>
                <a:t>トランザクションは</a:t>
              </a:r>
              <a:endParaRPr kumimoji="1" lang="en-US" altLang="ja-JP" sz="800">
                <a:latin typeface="ＭＳ 明朝" panose="02020609040205080304" pitchFamily="17" charset="-128"/>
                <a:ea typeface="ＭＳ 明朝" panose="02020609040205080304" pitchFamily="17" charset="-128"/>
              </a:endParaRPr>
            </a:p>
            <a:p>
              <a:pPr algn="l"/>
              <a:r>
                <a:rPr kumimoji="1" lang="ja-JP" altLang="en-US" sz="800">
                  <a:latin typeface="ＭＳ 明朝" panose="02020609040205080304" pitchFamily="17" charset="-128"/>
                  <a:ea typeface="ＭＳ 明朝" panose="02020609040205080304" pitchFamily="17" charset="-128"/>
                </a:rPr>
                <a:t>コミットされる</a:t>
              </a:r>
            </a:p>
          </xdr:txBody>
        </xdr:sp>
      </xdr:grpSp>
    </xdr:grpSp>
    <xdr:clientData/>
  </xdr:twoCellAnchor>
  <xdr:twoCellAnchor>
    <xdr:from>
      <xdr:col>3</xdr:col>
      <xdr:colOff>0</xdr:colOff>
      <xdr:row>40</xdr:row>
      <xdr:rowOff>0</xdr:rowOff>
    </xdr:from>
    <xdr:to>
      <xdr:col>28</xdr:col>
      <xdr:colOff>275818</xdr:colOff>
      <xdr:row>48</xdr:row>
      <xdr:rowOff>104775</xdr:rowOff>
    </xdr:to>
    <xdr:sp macro="" textlink="">
      <xdr:nvSpPr>
        <xdr:cNvPr id="111" name="四角形: 角を丸くする 110">
          <a:extLst>
            <a:ext uri="{FF2B5EF4-FFF2-40B4-BE49-F238E27FC236}">
              <a16:creationId xmlns:a16="http://schemas.microsoft.com/office/drawing/2014/main" id="{F6C0AAB4-3EDA-4D60-A040-7581240A49F3}"/>
            </a:ext>
          </a:extLst>
        </xdr:cNvPr>
        <xdr:cNvSpPr/>
      </xdr:nvSpPr>
      <xdr:spPr bwMode="auto">
        <a:xfrm>
          <a:off x="1104900" y="7400925"/>
          <a:ext cx="7181443" cy="1247775"/>
        </a:xfrm>
        <a:prstGeom prst="roundRect">
          <a:avLst/>
        </a:prstGeom>
        <a:solidFill>
          <a:schemeClr val="accent3">
            <a:lumMod val="20000"/>
            <a:lumOff val="80000"/>
          </a:schemeClr>
        </a:solidFill>
        <a:ln w="12700">
          <a:solidFill>
            <a:schemeClr val="accent3">
              <a:lumMod val="50000"/>
            </a:schemeClr>
          </a:solidFill>
          <a:round/>
          <a:headEnd/>
          <a:tailEnd type="triangle" w="med" len="med"/>
        </a:ln>
        <a:effectLst/>
      </xdr:spPr>
      <xdr:txBody>
        <a:bodyPr rtlCol="0" anchor="ctr"/>
        <a:lstStyle/>
        <a:p>
          <a:pPr algn="l"/>
          <a:r>
            <a:rPr kumimoji="1" lang="ja-JP" altLang="en-US" sz="900">
              <a:latin typeface="ＭＳ 明朝" panose="02020609040205080304" pitchFamily="17" charset="-128"/>
              <a:ea typeface="ＭＳ 明朝" panose="02020609040205080304" pitchFamily="17" charset="-128"/>
            </a:rPr>
            <a:t>プレゼンテーション層</a:t>
          </a:r>
        </a:p>
      </xdr:txBody>
    </xdr:sp>
    <xdr:clientData/>
  </xdr:twoCellAnchor>
  <xdr:twoCellAnchor>
    <xdr:from>
      <xdr:col>3</xdr:col>
      <xdr:colOff>8371</xdr:colOff>
      <xdr:row>49</xdr:row>
      <xdr:rowOff>42022</xdr:rowOff>
    </xdr:from>
    <xdr:to>
      <xdr:col>29</xdr:col>
      <xdr:colOff>7964</xdr:colOff>
      <xdr:row>54</xdr:row>
      <xdr:rowOff>50427</xdr:rowOff>
    </xdr:to>
    <xdr:sp macro="" textlink="">
      <xdr:nvSpPr>
        <xdr:cNvPr id="112" name="四角形: 角を丸くする 111">
          <a:extLst>
            <a:ext uri="{FF2B5EF4-FFF2-40B4-BE49-F238E27FC236}">
              <a16:creationId xmlns:a16="http://schemas.microsoft.com/office/drawing/2014/main" id="{11490D0A-C5F5-4420-9B3E-D0A24CBB9860}"/>
            </a:ext>
          </a:extLst>
        </xdr:cNvPr>
        <xdr:cNvSpPr/>
      </xdr:nvSpPr>
      <xdr:spPr bwMode="auto">
        <a:xfrm>
          <a:off x="1113271" y="8728822"/>
          <a:ext cx="7181443" cy="722780"/>
        </a:xfrm>
        <a:prstGeom prst="roundRect">
          <a:avLst/>
        </a:prstGeom>
        <a:solidFill>
          <a:schemeClr val="tx2">
            <a:lumMod val="20000"/>
            <a:lumOff val="80000"/>
          </a:schemeClr>
        </a:solidFill>
        <a:ln w="12700">
          <a:solidFill>
            <a:schemeClr val="tx2">
              <a:lumMod val="50000"/>
            </a:schemeClr>
          </a:solidFill>
          <a:round/>
          <a:headEnd/>
          <a:tailEnd type="triangle" w="med" len="med"/>
        </a:ln>
        <a:effectLst/>
      </xdr:spPr>
      <xdr:txBody>
        <a:bodyPr rtlCol="0" anchor="ctr"/>
        <a:lstStyle/>
        <a:p>
          <a:pPr algn="l"/>
          <a:r>
            <a:rPr kumimoji="1" lang="ja-JP" altLang="en-US" sz="900">
              <a:latin typeface="ＭＳ 明朝" panose="02020609040205080304" pitchFamily="17" charset="-128"/>
              <a:ea typeface="ＭＳ 明朝" panose="02020609040205080304" pitchFamily="17" charset="-128"/>
            </a:rPr>
            <a:t>サービス層</a:t>
          </a:r>
        </a:p>
      </xdr:txBody>
    </xdr:sp>
    <xdr:clientData/>
  </xdr:twoCellAnchor>
  <xdr:twoCellAnchor>
    <xdr:from>
      <xdr:col>3</xdr:col>
      <xdr:colOff>16740</xdr:colOff>
      <xdr:row>54</xdr:row>
      <xdr:rowOff>134471</xdr:rowOff>
    </xdr:from>
    <xdr:to>
      <xdr:col>29</xdr:col>
      <xdr:colOff>16333</xdr:colOff>
      <xdr:row>60</xdr:row>
      <xdr:rowOff>1</xdr:rowOff>
    </xdr:to>
    <xdr:sp macro="" textlink="">
      <xdr:nvSpPr>
        <xdr:cNvPr id="113" name="四角形: 角を丸くする 112">
          <a:extLst>
            <a:ext uri="{FF2B5EF4-FFF2-40B4-BE49-F238E27FC236}">
              <a16:creationId xmlns:a16="http://schemas.microsoft.com/office/drawing/2014/main" id="{20A5923B-131A-4C2D-8EF4-9F7423C4035B}"/>
            </a:ext>
          </a:extLst>
        </xdr:cNvPr>
        <xdr:cNvSpPr/>
      </xdr:nvSpPr>
      <xdr:spPr bwMode="auto">
        <a:xfrm>
          <a:off x="1121640" y="9535646"/>
          <a:ext cx="7181443" cy="722780"/>
        </a:xfrm>
        <a:prstGeom prst="roundRect">
          <a:avLst/>
        </a:prstGeom>
        <a:solidFill>
          <a:schemeClr val="accent2">
            <a:lumMod val="20000"/>
            <a:lumOff val="80000"/>
          </a:schemeClr>
        </a:solidFill>
        <a:ln w="12700">
          <a:solidFill>
            <a:schemeClr val="accent2">
              <a:lumMod val="50000"/>
            </a:schemeClr>
          </a:solidFill>
          <a:round/>
          <a:headEnd/>
          <a:tailEnd type="triangle" w="med" len="med"/>
        </a:ln>
        <a:effectLst/>
      </xdr:spPr>
      <xdr:txBody>
        <a:bodyPr rtlCol="0" anchor="ctr"/>
        <a:lstStyle/>
        <a:p>
          <a:pPr algn="l"/>
          <a:r>
            <a:rPr kumimoji="1" lang="ja-JP" altLang="en-US" sz="900">
              <a:latin typeface="ＭＳ 明朝" panose="02020609040205080304" pitchFamily="17" charset="-128"/>
              <a:ea typeface="ＭＳ 明朝" panose="02020609040205080304" pitchFamily="17" charset="-128"/>
            </a:rPr>
            <a:t>データアクセス層</a:t>
          </a:r>
        </a:p>
      </xdr:txBody>
    </xdr:sp>
    <xdr:clientData/>
  </xdr:twoCellAnchor>
  <xdr:twoCellAnchor>
    <xdr:from>
      <xdr:col>16</xdr:col>
      <xdr:colOff>268143</xdr:colOff>
      <xdr:row>40</xdr:row>
      <xdr:rowOff>138602</xdr:rowOff>
    </xdr:from>
    <xdr:to>
      <xdr:col>20</xdr:col>
      <xdr:colOff>75717</xdr:colOff>
      <xdr:row>43</xdr:row>
      <xdr:rowOff>121793</xdr:rowOff>
    </xdr:to>
    <xdr:sp macro="" textlink="">
      <xdr:nvSpPr>
        <xdr:cNvPr id="114" name="Rectangle 1">
          <a:extLst>
            <a:ext uri="{FF2B5EF4-FFF2-40B4-BE49-F238E27FC236}">
              <a16:creationId xmlns:a16="http://schemas.microsoft.com/office/drawing/2014/main" id="{D1A424B5-7B28-421F-B9D8-22039FB69D4D}"/>
            </a:ext>
          </a:extLst>
        </xdr:cNvPr>
        <xdr:cNvSpPr>
          <a:spLocks noChangeArrowheads="1"/>
        </xdr:cNvSpPr>
      </xdr:nvSpPr>
      <xdr:spPr bwMode="auto">
        <a:xfrm>
          <a:off x="4963968" y="7539527"/>
          <a:ext cx="912474" cy="411816"/>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RestController</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clientData/>
  </xdr:twoCellAnchor>
  <xdr:twoCellAnchor>
    <xdr:from>
      <xdr:col>22</xdr:col>
      <xdr:colOff>450</xdr:colOff>
      <xdr:row>40</xdr:row>
      <xdr:rowOff>134383</xdr:rowOff>
    </xdr:from>
    <xdr:to>
      <xdr:col>25</xdr:col>
      <xdr:colOff>84249</xdr:colOff>
      <xdr:row>43</xdr:row>
      <xdr:rowOff>117574</xdr:rowOff>
    </xdr:to>
    <xdr:sp macro="" textlink="">
      <xdr:nvSpPr>
        <xdr:cNvPr id="115" name="Rectangle 1">
          <a:extLst>
            <a:ext uri="{FF2B5EF4-FFF2-40B4-BE49-F238E27FC236}">
              <a16:creationId xmlns:a16="http://schemas.microsoft.com/office/drawing/2014/main" id="{9250FD3A-B587-425D-88C1-ED533D403A43}"/>
            </a:ext>
          </a:extLst>
        </xdr:cNvPr>
        <xdr:cNvSpPr>
          <a:spLocks noChangeArrowheads="1"/>
        </xdr:cNvSpPr>
      </xdr:nvSpPr>
      <xdr:spPr bwMode="auto">
        <a:xfrm>
          <a:off x="6353625" y="7535308"/>
          <a:ext cx="912474" cy="411816"/>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Request</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clientData/>
  </xdr:twoCellAnchor>
  <xdr:twoCellAnchor>
    <xdr:from>
      <xdr:col>22</xdr:col>
      <xdr:colOff>8820</xdr:colOff>
      <xdr:row>44</xdr:row>
      <xdr:rowOff>117569</xdr:rowOff>
    </xdr:from>
    <xdr:to>
      <xdr:col>25</xdr:col>
      <xdr:colOff>92619</xdr:colOff>
      <xdr:row>47</xdr:row>
      <xdr:rowOff>100760</xdr:rowOff>
    </xdr:to>
    <xdr:sp macro="" textlink="">
      <xdr:nvSpPr>
        <xdr:cNvPr id="116" name="Rectangle 1">
          <a:extLst>
            <a:ext uri="{FF2B5EF4-FFF2-40B4-BE49-F238E27FC236}">
              <a16:creationId xmlns:a16="http://schemas.microsoft.com/office/drawing/2014/main" id="{29F46174-BC04-4A6B-946B-87B0733E2EB8}"/>
            </a:ext>
          </a:extLst>
        </xdr:cNvPr>
        <xdr:cNvSpPr>
          <a:spLocks noChangeArrowheads="1"/>
        </xdr:cNvSpPr>
      </xdr:nvSpPr>
      <xdr:spPr bwMode="auto">
        <a:xfrm>
          <a:off x="6361995" y="8089994"/>
          <a:ext cx="912474" cy="411816"/>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Response</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clientData/>
  </xdr:twoCellAnchor>
  <xdr:twoCellAnchor>
    <xdr:from>
      <xdr:col>16</xdr:col>
      <xdr:colOff>262139</xdr:colOff>
      <xdr:row>50</xdr:row>
      <xdr:rowOff>109159</xdr:rowOff>
    </xdr:from>
    <xdr:to>
      <xdr:col>20</xdr:col>
      <xdr:colOff>69713</xdr:colOff>
      <xdr:row>53</xdr:row>
      <xdr:rowOff>92350</xdr:rowOff>
    </xdr:to>
    <xdr:sp macro="" textlink="">
      <xdr:nvSpPr>
        <xdr:cNvPr id="117" name="Rectangle 1">
          <a:extLst>
            <a:ext uri="{FF2B5EF4-FFF2-40B4-BE49-F238E27FC236}">
              <a16:creationId xmlns:a16="http://schemas.microsoft.com/office/drawing/2014/main" id="{D39411D3-DA6E-4ABB-8E1F-A74876230DED}"/>
            </a:ext>
          </a:extLst>
        </xdr:cNvPr>
        <xdr:cNvSpPr>
          <a:spLocks noChangeArrowheads="1"/>
        </xdr:cNvSpPr>
      </xdr:nvSpPr>
      <xdr:spPr bwMode="auto">
        <a:xfrm>
          <a:off x="4957964" y="8938834"/>
          <a:ext cx="912474" cy="411816"/>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Service</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clientData/>
  </xdr:twoCellAnchor>
  <xdr:twoCellAnchor>
    <xdr:from>
      <xdr:col>21</xdr:col>
      <xdr:colOff>153450</xdr:colOff>
      <xdr:row>50</xdr:row>
      <xdr:rowOff>109159</xdr:rowOff>
    </xdr:from>
    <xdr:to>
      <xdr:col>24</xdr:col>
      <xdr:colOff>237249</xdr:colOff>
      <xdr:row>53</xdr:row>
      <xdr:rowOff>92350</xdr:rowOff>
    </xdr:to>
    <xdr:sp macro="" textlink="">
      <xdr:nvSpPr>
        <xdr:cNvPr id="118" name="Rectangle 1">
          <a:extLst>
            <a:ext uri="{FF2B5EF4-FFF2-40B4-BE49-F238E27FC236}">
              <a16:creationId xmlns:a16="http://schemas.microsoft.com/office/drawing/2014/main" id="{DBD18821-770B-4438-AD03-9B72C4EB3385}"/>
            </a:ext>
          </a:extLst>
        </xdr:cNvPr>
        <xdr:cNvSpPr>
          <a:spLocks noChangeArrowheads="1"/>
        </xdr:cNvSpPr>
      </xdr:nvSpPr>
      <xdr:spPr bwMode="auto">
        <a:xfrm>
          <a:off x="6230400" y="8938834"/>
          <a:ext cx="912474" cy="411816"/>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Dto</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clientData/>
  </xdr:twoCellAnchor>
  <xdr:twoCellAnchor>
    <xdr:from>
      <xdr:col>16</xdr:col>
      <xdr:colOff>262139</xdr:colOff>
      <xdr:row>56</xdr:row>
      <xdr:rowOff>16643</xdr:rowOff>
    </xdr:from>
    <xdr:to>
      <xdr:col>20</xdr:col>
      <xdr:colOff>69713</xdr:colOff>
      <xdr:row>58</xdr:row>
      <xdr:rowOff>142709</xdr:rowOff>
    </xdr:to>
    <xdr:sp macro="" textlink="">
      <xdr:nvSpPr>
        <xdr:cNvPr id="119" name="Rectangle 1">
          <a:extLst>
            <a:ext uri="{FF2B5EF4-FFF2-40B4-BE49-F238E27FC236}">
              <a16:creationId xmlns:a16="http://schemas.microsoft.com/office/drawing/2014/main" id="{3D18AF2B-ED8F-4564-B70C-B5B058A87B69}"/>
            </a:ext>
          </a:extLst>
        </xdr:cNvPr>
        <xdr:cNvSpPr>
          <a:spLocks noChangeArrowheads="1"/>
        </xdr:cNvSpPr>
      </xdr:nvSpPr>
      <xdr:spPr bwMode="auto">
        <a:xfrm>
          <a:off x="4957964" y="9703568"/>
          <a:ext cx="912474" cy="411816"/>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Mapper</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clientData/>
  </xdr:twoCellAnchor>
  <xdr:twoCellAnchor>
    <xdr:from>
      <xdr:col>21</xdr:col>
      <xdr:colOff>153450</xdr:colOff>
      <xdr:row>56</xdr:row>
      <xdr:rowOff>16643</xdr:rowOff>
    </xdr:from>
    <xdr:to>
      <xdr:col>24</xdr:col>
      <xdr:colOff>237249</xdr:colOff>
      <xdr:row>58</xdr:row>
      <xdr:rowOff>142709</xdr:rowOff>
    </xdr:to>
    <xdr:sp macro="" textlink="">
      <xdr:nvSpPr>
        <xdr:cNvPr id="120" name="Rectangle 1">
          <a:extLst>
            <a:ext uri="{FF2B5EF4-FFF2-40B4-BE49-F238E27FC236}">
              <a16:creationId xmlns:a16="http://schemas.microsoft.com/office/drawing/2014/main" id="{021F9665-FE78-491B-A1EA-C9D01EFC5E9A}"/>
            </a:ext>
          </a:extLst>
        </xdr:cNvPr>
        <xdr:cNvSpPr>
          <a:spLocks noChangeArrowheads="1"/>
        </xdr:cNvSpPr>
      </xdr:nvSpPr>
      <xdr:spPr bwMode="auto">
        <a:xfrm>
          <a:off x="6230400" y="9703568"/>
          <a:ext cx="912474" cy="411816"/>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Model</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clientData/>
  </xdr:twoCellAnchor>
  <xdr:twoCellAnchor>
    <xdr:from>
      <xdr:col>18</xdr:col>
      <xdr:colOff>165919</xdr:colOff>
      <xdr:row>53</xdr:row>
      <xdr:rowOff>142757</xdr:rowOff>
    </xdr:from>
    <xdr:to>
      <xdr:col>18</xdr:col>
      <xdr:colOff>165919</xdr:colOff>
      <xdr:row>55</xdr:row>
      <xdr:rowOff>109138</xdr:rowOff>
    </xdr:to>
    <xdr:sp macro="" textlink="">
      <xdr:nvSpPr>
        <xdr:cNvPr id="121" name="Line 3">
          <a:extLst>
            <a:ext uri="{FF2B5EF4-FFF2-40B4-BE49-F238E27FC236}">
              <a16:creationId xmlns:a16="http://schemas.microsoft.com/office/drawing/2014/main" id="{DC987F73-12C8-446B-BFFF-2D31E34B6E90}"/>
            </a:ext>
          </a:extLst>
        </xdr:cNvPr>
        <xdr:cNvSpPr>
          <a:spLocks noChangeShapeType="1"/>
        </xdr:cNvSpPr>
      </xdr:nvSpPr>
      <xdr:spPr bwMode="auto">
        <a:xfrm flipH="1">
          <a:off x="5414194" y="9401057"/>
          <a:ext cx="0" cy="252131"/>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20</xdr:col>
      <xdr:colOff>109195</xdr:colOff>
      <xdr:row>41</xdr:row>
      <xdr:rowOff>142870</xdr:rowOff>
    </xdr:from>
    <xdr:to>
      <xdr:col>21</xdr:col>
      <xdr:colOff>260881</xdr:colOff>
      <xdr:row>42</xdr:row>
      <xdr:rowOff>8285</xdr:rowOff>
    </xdr:to>
    <xdr:sp macro="" textlink="">
      <xdr:nvSpPr>
        <xdr:cNvPr id="122" name="Line 3">
          <a:extLst>
            <a:ext uri="{FF2B5EF4-FFF2-40B4-BE49-F238E27FC236}">
              <a16:creationId xmlns:a16="http://schemas.microsoft.com/office/drawing/2014/main" id="{46B904FD-BC42-4EB4-B5F6-56F359114821}"/>
            </a:ext>
          </a:extLst>
        </xdr:cNvPr>
        <xdr:cNvSpPr>
          <a:spLocks noChangeShapeType="1"/>
        </xdr:cNvSpPr>
      </xdr:nvSpPr>
      <xdr:spPr bwMode="auto">
        <a:xfrm flipV="1">
          <a:off x="5909920" y="7686670"/>
          <a:ext cx="427911" cy="829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20</xdr:col>
      <xdr:colOff>110235</xdr:colOff>
      <xdr:row>42</xdr:row>
      <xdr:rowOff>117657</xdr:rowOff>
    </xdr:from>
    <xdr:to>
      <xdr:col>21</xdr:col>
      <xdr:colOff>260881</xdr:colOff>
      <xdr:row>46</xdr:row>
      <xdr:rowOff>33610</xdr:rowOff>
    </xdr:to>
    <xdr:sp macro="" textlink="">
      <xdr:nvSpPr>
        <xdr:cNvPr id="123" name="Line 3">
          <a:extLst>
            <a:ext uri="{FF2B5EF4-FFF2-40B4-BE49-F238E27FC236}">
              <a16:creationId xmlns:a16="http://schemas.microsoft.com/office/drawing/2014/main" id="{E16ED2F3-268A-429D-8C09-E9FC47451E2B}"/>
            </a:ext>
          </a:extLst>
        </xdr:cNvPr>
        <xdr:cNvSpPr>
          <a:spLocks noChangeShapeType="1"/>
        </xdr:cNvSpPr>
      </xdr:nvSpPr>
      <xdr:spPr bwMode="auto">
        <a:xfrm>
          <a:off x="5910960" y="7804332"/>
          <a:ext cx="426871" cy="487453"/>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20</xdr:col>
      <xdr:colOff>107380</xdr:colOff>
      <xdr:row>52</xdr:row>
      <xdr:rowOff>33483</xdr:rowOff>
    </xdr:from>
    <xdr:to>
      <xdr:col>21</xdr:col>
      <xdr:colOff>107409</xdr:colOff>
      <xdr:row>52</xdr:row>
      <xdr:rowOff>33483</xdr:rowOff>
    </xdr:to>
    <xdr:sp macro="" textlink="">
      <xdr:nvSpPr>
        <xdr:cNvPr id="124" name="Line 3">
          <a:extLst>
            <a:ext uri="{FF2B5EF4-FFF2-40B4-BE49-F238E27FC236}">
              <a16:creationId xmlns:a16="http://schemas.microsoft.com/office/drawing/2014/main" id="{C1CF2D47-F4F1-4540-9599-7136716EE423}"/>
            </a:ext>
          </a:extLst>
        </xdr:cNvPr>
        <xdr:cNvSpPr>
          <a:spLocks noChangeShapeType="1"/>
        </xdr:cNvSpPr>
      </xdr:nvSpPr>
      <xdr:spPr bwMode="auto">
        <a:xfrm flipV="1">
          <a:off x="5908105" y="9148908"/>
          <a:ext cx="276254"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20</xdr:col>
      <xdr:colOff>124123</xdr:colOff>
      <xdr:row>57</xdr:row>
      <xdr:rowOff>58692</xdr:rowOff>
    </xdr:from>
    <xdr:to>
      <xdr:col>21</xdr:col>
      <xdr:colOff>124152</xdr:colOff>
      <xdr:row>57</xdr:row>
      <xdr:rowOff>58692</xdr:rowOff>
    </xdr:to>
    <xdr:sp macro="" textlink="">
      <xdr:nvSpPr>
        <xdr:cNvPr id="125" name="Line 3">
          <a:extLst>
            <a:ext uri="{FF2B5EF4-FFF2-40B4-BE49-F238E27FC236}">
              <a16:creationId xmlns:a16="http://schemas.microsoft.com/office/drawing/2014/main" id="{8196D811-FFEB-4DBA-8B97-DD96AE8105FC}"/>
            </a:ext>
          </a:extLst>
        </xdr:cNvPr>
        <xdr:cNvSpPr>
          <a:spLocks noChangeShapeType="1"/>
        </xdr:cNvSpPr>
      </xdr:nvSpPr>
      <xdr:spPr bwMode="auto">
        <a:xfrm flipV="1">
          <a:off x="5924848" y="9888492"/>
          <a:ext cx="276254"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11</xdr:col>
      <xdr:colOff>257813</xdr:colOff>
      <xdr:row>55</xdr:row>
      <xdr:rowOff>142706</xdr:rowOff>
    </xdr:from>
    <xdr:to>
      <xdr:col>15</xdr:col>
      <xdr:colOff>65387</xdr:colOff>
      <xdr:row>59</xdr:row>
      <xdr:rowOff>16646</xdr:rowOff>
    </xdr:to>
    <xdr:sp macro="" textlink="">
      <xdr:nvSpPr>
        <xdr:cNvPr id="126" name="Rectangle 1">
          <a:extLst>
            <a:ext uri="{FF2B5EF4-FFF2-40B4-BE49-F238E27FC236}">
              <a16:creationId xmlns:a16="http://schemas.microsoft.com/office/drawing/2014/main" id="{AEB4D0B7-E222-4382-B53C-12207A1AD47A}"/>
            </a:ext>
          </a:extLst>
        </xdr:cNvPr>
        <xdr:cNvSpPr>
          <a:spLocks noChangeArrowheads="1"/>
        </xdr:cNvSpPr>
      </xdr:nvSpPr>
      <xdr:spPr bwMode="auto">
        <a:xfrm>
          <a:off x="3572513" y="9686756"/>
          <a:ext cx="912474" cy="445440"/>
        </a:xfrm>
        <a:prstGeom prst="foldedCorner">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Mapper</a:t>
          </a:r>
        </a:p>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XML(SQL)</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clientData/>
  </xdr:twoCellAnchor>
  <xdr:twoCellAnchor>
    <xdr:from>
      <xdr:col>15</xdr:col>
      <xdr:colOff>90497</xdr:colOff>
      <xdr:row>57</xdr:row>
      <xdr:rowOff>75492</xdr:rowOff>
    </xdr:from>
    <xdr:to>
      <xdr:col>16</xdr:col>
      <xdr:colOff>241206</xdr:colOff>
      <xdr:row>57</xdr:row>
      <xdr:rowOff>75492</xdr:rowOff>
    </xdr:to>
    <xdr:sp macro="" textlink="">
      <xdr:nvSpPr>
        <xdr:cNvPr id="127" name="Line 3">
          <a:extLst>
            <a:ext uri="{FF2B5EF4-FFF2-40B4-BE49-F238E27FC236}">
              <a16:creationId xmlns:a16="http://schemas.microsoft.com/office/drawing/2014/main" id="{E4299D41-47F7-4EAA-BC7F-1A5351AEB3A8}"/>
            </a:ext>
          </a:extLst>
        </xdr:cNvPr>
        <xdr:cNvSpPr>
          <a:spLocks noChangeShapeType="1"/>
        </xdr:cNvSpPr>
      </xdr:nvSpPr>
      <xdr:spPr bwMode="auto">
        <a:xfrm flipH="1" flipV="1">
          <a:off x="4510097" y="9905292"/>
          <a:ext cx="426934"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29</xdr:col>
      <xdr:colOff>174044</xdr:colOff>
      <xdr:row>47</xdr:row>
      <xdr:rowOff>121118</xdr:rowOff>
    </xdr:from>
    <xdr:to>
      <xdr:col>32</xdr:col>
      <xdr:colOff>257843</xdr:colOff>
      <xdr:row>50</xdr:row>
      <xdr:rowOff>104309</xdr:rowOff>
    </xdr:to>
    <xdr:sp macro="" textlink="">
      <xdr:nvSpPr>
        <xdr:cNvPr id="128" name="Rectangle 1">
          <a:extLst>
            <a:ext uri="{FF2B5EF4-FFF2-40B4-BE49-F238E27FC236}">
              <a16:creationId xmlns:a16="http://schemas.microsoft.com/office/drawing/2014/main" id="{189FD24D-DF4A-483C-AD57-125B6BE2E83A}"/>
            </a:ext>
          </a:extLst>
        </xdr:cNvPr>
        <xdr:cNvSpPr>
          <a:spLocks noChangeArrowheads="1"/>
        </xdr:cNvSpPr>
      </xdr:nvSpPr>
      <xdr:spPr bwMode="auto">
        <a:xfrm>
          <a:off x="8460794" y="8522168"/>
          <a:ext cx="912474" cy="411816"/>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Properties</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clientData/>
  </xdr:twoCellAnchor>
  <xdr:twoCellAnchor>
    <xdr:from>
      <xdr:col>29</xdr:col>
      <xdr:colOff>174044</xdr:colOff>
      <xdr:row>43</xdr:row>
      <xdr:rowOff>3457</xdr:rowOff>
    </xdr:from>
    <xdr:to>
      <xdr:col>32</xdr:col>
      <xdr:colOff>257843</xdr:colOff>
      <xdr:row>45</xdr:row>
      <xdr:rowOff>129523</xdr:rowOff>
    </xdr:to>
    <xdr:sp macro="" textlink="">
      <xdr:nvSpPr>
        <xdr:cNvPr id="129" name="Rectangle 1">
          <a:extLst>
            <a:ext uri="{FF2B5EF4-FFF2-40B4-BE49-F238E27FC236}">
              <a16:creationId xmlns:a16="http://schemas.microsoft.com/office/drawing/2014/main" id="{F6CDAE15-C78D-4DA4-9A76-FC189BF8E625}"/>
            </a:ext>
          </a:extLst>
        </xdr:cNvPr>
        <xdr:cNvSpPr>
          <a:spLocks noChangeArrowheads="1"/>
        </xdr:cNvSpPr>
      </xdr:nvSpPr>
      <xdr:spPr bwMode="auto">
        <a:xfrm>
          <a:off x="8460794" y="7833007"/>
          <a:ext cx="912474" cy="411816"/>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Config</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clientData/>
  </xdr:twoCellAnchor>
  <xdr:twoCellAnchor>
    <xdr:from>
      <xdr:col>29</xdr:col>
      <xdr:colOff>57039</xdr:colOff>
      <xdr:row>50</xdr:row>
      <xdr:rowOff>137927</xdr:rowOff>
    </xdr:from>
    <xdr:to>
      <xdr:col>30</xdr:col>
      <xdr:colOff>24688</xdr:colOff>
      <xdr:row>51</xdr:row>
      <xdr:rowOff>124945</xdr:rowOff>
    </xdr:to>
    <xdr:sp macro="" textlink="">
      <xdr:nvSpPr>
        <xdr:cNvPr id="130" name="Line 3">
          <a:extLst>
            <a:ext uri="{FF2B5EF4-FFF2-40B4-BE49-F238E27FC236}">
              <a16:creationId xmlns:a16="http://schemas.microsoft.com/office/drawing/2014/main" id="{C4F20C04-53E3-4048-B477-59E274A0330D}"/>
            </a:ext>
          </a:extLst>
        </xdr:cNvPr>
        <xdr:cNvSpPr>
          <a:spLocks noChangeShapeType="1"/>
        </xdr:cNvSpPr>
      </xdr:nvSpPr>
      <xdr:spPr bwMode="auto">
        <a:xfrm flipV="1">
          <a:off x="8343789" y="8967602"/>
          <a:ext cx="243874" cy="129893"/>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29</xdr:col>
      <xdr:colOff>39782</xdr:colOff>
      <xdr:row>46</xdr:row>
      <xdr:rowOff>66112</xdr:rowOff>
    </xdr:from>
    <xdr:to>
      <xdr:col>30</xdr:col>
      <xdr:colOff>41426</xdr:colOff>
      <xdr:row>47</xdr:row>
      <xdr:rowOff>79096</xdr:rowOff>
    </xdr:to>
    <xdr:sp macro="" textlink="">
      <xdr:nvSpPr>
        <xdr:cNvPr id="131" name="Line 3">
          <a:extLst>
            <a:ext uri="{FF2B5EF4-FFF2-40B4-BE49-F238E27FC236}">
              <a16:creationId xmlns:a16="http://schemas.microsoft.com/office/drawing/2014/main" id="{98C95B8E-9F4B-495E-9D85-5AA635422A65}"/>
            </a:ext>
          </a:extLst>
        </xdr:cNvPr>
        <xdr:cNvSpPr>
          <a:spLocks noChangeShapeType="1"/>
        </xdr:cNvSpPr>
      </xdr:nvSpPr>
      <xdr:spPr bwMode="auto">
        <a:xfrm>
          <a:off x="8326532" y="8324287"/>
          <a:ext cx="277869" cy="155859"/>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31</xdr:col>
      <xdr:colOff>48152</xdr:colOff>
      <xdr:row>46</xdr:row>
      <xdr:rowOff>15687</xdr:rowOff>
    </xdr:from>
    <xdr:to>
      <xdr:col>31</xdr:col>
      <xdr:colOff>48152</xdr:colOff>
      <xdr:row>47</xdr:row>
      <xdr:rowOff>74519</xdr:rowOff>
    </xdr:to>
    <xdr:sp macro="" textlink="">
      <xdr:nvSpPr>
        <xdr:cNvPr id="132" name="Line 3">
          <a:extLst>
            <a:ext uri="{FF2B5EF4-FFF2-40B4-BE49-F238E27FC236}">
              <a16:creationId xmlns:a16="http://schemas.microsoft.com/office/drawing/2014/main" id="{6E0E0C9A-9402-483C-B3F0-5E6028BB21C4}"/>
            </a:ext>
          </a:extLst>
        </xdr:cNvPr>
        <xdr:cNvSpPr>
          <a:spLocks noChangeShapeType="1"/>
        </xdr:cNvSpPr>
      </xdr:nvSpPr>
      <xdr:spPr bwMode="auto">
        <a:xfrm>
          <a:off x="8887352" y="8273862"/>
          <a:ext cx="0" cy="201707"/>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95250</xdr:colOff>
      <xdr:row>638</xdr:row>
      <xdr:rowOff>66675</xdr:rowOff>
    </xdr:from>
    <xdr:to>
      <xdr:col>16</xdr:col>
      <xdr:colOff>200025</xdr:colOff>
      <xdr:row>653</xdr:row>
      <xdr:rowOff>28575</xdr:rowOff>
    </xdr:to>
    <xdr:sp macro="" textlink="">
      <xdr:nvSpPr>
        <xdr:cNvPr id="170" name="正方形/長方形 169">
          <a:extLst>
            <a:ext uri="{FF2B5EF4-FFF2-40B4-BE49-F238E27FC236}">
              <a16:creationId xmlns:a16="http://schemas.microsoft.com/office/drawing/2014/main" id="{BA9F49CA-1E99-4408-92FF-79FB7C015314}"/>
            </a:ext>
          </a:extLst>
        </xdr:cNvPr>
        <xdr:cNvSpPr/>
      </xdr:nvSpPr>
      <xdr:spPr>
        <a:xfrm>
          <a:off x="2581275" y="124625100"/>
          <a:ext cx="2590800" cy="2105025"/>
        </a:xfrm>
        <a:prstGeom prst="rect">
          <a:avLst/>
        </a:prstGeom>
      </xdr:spPr>
      <xdr:style>
        <a:lnRef idx="1">
          <a:schemeClr val="accent4"/>
        </a:lnRef>
        <a:fillRef idx="2">
          <a:schemeClr val="accent4"/>
        </a:fillRef>
        <a:effectRef idx="1">
          <a:schemeClr val="accent4"/>
        </a:effectRef>
        <a:fontRef idx="minor">
          <a:schemeClr val="dk1"/>
        </a:fontRef>
      </xdr:style>
      <xdr:txBody>
        <a:bodyPr wrap="square" rtlCol="0" anchor="t" anchorCtr="0"/>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kumimoji="1" lang="ja-JP" altLang="en-US" sz="800">
              <a:latin typeface="Meiryo UI" panose="020B0604030504040204" pitchFamily="50" charset="-128"/>
              <a:ea typeface="Meiryo UI" panose="020B0604030504040204" pitchFamily="50" charset="-128"/>
              <a:cs typeface="Meiryo UI" panose="020B0604030504040204" pitchFamily="50" charset="-128"/>
            </a:rPr>
            <a:t>アプリケーション</a:t>
          </a:r>
        </a:p>
      </xdr:txBody>
    </xdr:sp>
    <xdr:clientData/>
  </xdr:twoCellAnchor>
  <xdr:twoCellAnchor>
    <xdr:from>
      <xdr:col>19</xdr:col>
      <xdr:colOff>190500</xdr:colOff>
      <xdr:row>648</xdr:row>
      <xdr:rowOff>76200</xdr:rowOff>
    </xdr:from>
    <xdr:to>
      <xdr:col>23</xdr:col>
      <xdr:colOff>161925</xdr:colOff>
      <xdr:row>651</xdr:row>
      <xdr:rowOff>95250</xdr:rowOff>
    </xdr:to>
    <xdr:sp macro="" textlink="">
      <xdr:nvSpPr>
        <xdr:cNvPr id="171" name="四角形: 角を丸くする 170">
          <a:extLst>
            <a:ext uri="{FF2B5EF4-FFF2-40B4-BE49-F238E27FC236}">
              <a16:creationId xmlns:a16="http://schemas.microsoft.com/office/drawing/2014/main" id="{F208284F-066C-4F85-B17B-25F1357A661D}"/>
            </a:ext>
          </a:extLst>
        </xdr:cNvPr>
        <xdr:cNvSpPr/>
      </xdr:nvSpPr>
      <xdr:spPr>
        <a:xfrm>
          <a:off x="5991225" y="126063375"/>
          <a:ext cx="1076325" cy="447675"/>
        </a:xfrm>
        <a:prstGeom prst="round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800">
              <a:solidFill>
                <a:sysClr val="windowText" lastClr="000000"/>
              </a:solidFill>
              <a:latin typeface="ＭＳ 明朝" panose="02020609040205080304" pitchFamily="17" charset="-128"/>
              <a:ea typeface="ＭＳ 明朝" panose="02020609040205080304" pitchFamily="17" charset="-128"/>
            </a:rPr>
            <a:t>自システム</a:t>
          </a:r>
        </a:p>
      </xdr:txBody>
    </xdr:sp>
    <xdr:clientData/>
  </xdr:twoCellAnchor>
  <xdr:twoCellAnchor>
    <xdr:from>
      <xdr:col>19</xdr:col>
      <xdr:colOff>200025</xdr:colOff>
      <xdr:row>639</xdr:row>
      <xdr:rowOff>104775</xdr:rowOff>
    </xdr:from>
    <xdr:to>
      <xdr:col>23</xdr:col>
      <xdr:colOff>161925</xdr:colOff>
      <xdr:row>643</xdr:row>
      <xdr:rowOff>19050</xdr:rowOff>
    </xdr:to>
    <xdr:sp macro="" textlink="">
      <xdr:nvSpPr>
        <xdr:cNvPr id="172" name="四角形: 角を丸くする 171">
          <a:extLst>
            <a:ext uri="{FF2B5EF4-FFF2-40B4-BE49-F238E27FC236}">
              <a16:creationId xmlns:a16="http://schemas.microsoft.com/office/drawing/2014/main" id="{B7B1F301-76D3-4C79-A6DC-4FBEA4E42B7D}"/>
            </a:ext>
          </a:extLst>
        </xdr:cNvPr>
        <xdr:cNvSpPr/>
      </xdr:nvSpPr>
      <xdr:spPr>
        <a:xfrm>
          <a:off x="6000750" y="124806075"/>
          <a:ext cx="1066800" cy="485775"/>
        </a:xfrm>
        <a:prstGeom prst="round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800">
              <a:solidFill>
                <a:sysClr val="windowText" lastClr="000000"/>
              </a:solidFill>
              <a:latin typeface="ＭＳ 明朝" panose="02020609040205080304" pitchFamily="17" charset="-128"/>
              <a:ea typeface="ＭＳ 明朝" panose="02020609040205080304" pitchFamily="17" charset="-128"/>
            </a:rPr>
            <a:t>他システム</a:t>
          </a:r>
        </a:p>
      </xdr:txBody>
    </xdr:sp>
    <xdr:clientData/>
  </xdr:twoCellAnchor>
  <xdr:twoCellAnchor>
    <xdr:from>
      <xdr:col>12</xdr:col>
      <xdr:colOff>28575</xdr:colOff>
      <xdr:row>640</xdr:row>
      <xdr:rowOff>47625</xdr:rowOff>
    </xdr:from>
    <xdr:to>
      <xdr:col>16</xdr:col>
      <xdr:colOff>82826</xdr:colOff>
      <xdr:row>651</xdr:row>
      <xdr:rowOff>47625</xdr:rowOff>
    </xdr:to>
    <xdr:sp macro="" textlink="">
      <xdr:nvSpPr>
        <xdr:cNvPr id="173" name="四角形: 角を丸くする 172">
          <a:extLst>
            <a:ext uri="{FF2B5EF4-FFF2-40B4-BE49-F238E27FC236}">
              <a16:creationId xmlns:a16="http://schemas.microsoft.com/office/drawing/2014/main" id="{7D2AB484-5BF7-4859-839C-1338FA3CBB8B}"/>
            </a:ext>
          </a:extLst>
        </xdr:cNvPr>
        <xdr:cNvSpPr/>
      </xdr:nvSpPr>
      <xdr:spPr>
        <a:xfrm>
          <a:off x="3895725" y="124891800"/>
          <a:ext cx="1159151" cy="1571625"/>
        </a:xfrm>
        <a:prstGeom prst="roundRect">
          <a:avLst/>
        </a:prstGeom>
        <a:solidFill>
          <a:srgbClr val="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800">
              <a:solidFill>
                <a:sysClr val="windowText" lastClr="000000"/>
              </a:solidFill>
              <a:latin typeface="ＭＳ 明朝" panose="02020609040205080304" pitchFamily="17" charset="-128"/>
              <a:ea typeface="ＭＳ 明朝" panose="02020609040205080304" pitchFamily="17" charset="-128"/>
            </a:rPr>
            <a:t>HTTP</a:t>
          </a:r>
          <a:r>
            <a:rPr kumimoji="1" lang="ja-JP" altLang="en-US" sz="800">
              <a:solidFill>
                <a:sysClr val="windowText" lastClr="000000"/>
              </a:solidFill>
              <a:latin typeface="ＭＳ 明朝" panose="02020609040205080304" pitchFamily="17" charset="-128"/>
              <a:ea typeface="ＭＳ 明朝" panose="02020609040205080304" pitchFamily="17" charset="-128"/>
            </a:rPr>
            <a:t>クライアント</a:t>
          </a:r>
          <a:endParaRPr kumimoji="1" lang="en-US" altLang="ja-JP" sz="800">
            <a:solidFill>
              <a:sysClr val="windowText" lastClr="000000"/>
            </a:solidFill>
            <a:latin typeface="ＭＳ 明朝" panose="02020609040205080304" pitchFamily="17" charset="-128"/>
            <a:ea typeface="ＭＳ 明朝" panose="02020609040205080304" pitchFamily="17" charset="-128"/>
          </a:endParaRPr>
        </a:p>
        <a:p>
          <a:pPr algn="l"/>
          <a:r>
            <a:rPr kumimoji="1" lang="ja-JP" altLang="en-US" sz="800">
              <a:solidFill>
                <a:sysClr val="windowText" lastClr="000000"/>
              </a:solidFill>
              <a:latin typeface="ＭＳ 明朝" panose="02020609040205080304" pitchFamily="17" charset="-128"/>
              <a:ea typeface="ＭＳ 明朝" panose="02020609040205080304" pitchFamily="17" charset="-128"/>
            </a:rPr>
            <a:t>（</a:t>
          </a:r>
          <a:r>
            <a:rPr kumimoji="1" lang="en-US" altLang="ja-JP" sz="800">
              <a:solidFill>
                <a:sysClr val="windowText" lastClr="000000"/>
              </a:solidFill>
              <a:latin typeface="ＭＳ 明朝" panose="02020609040205080304" pitchFamily="17" charset="-128"/>
              <a:ea typeface="ＭＳ 明朝" panose="02020609040205080304" pitchFamily="17" charset="-128"/>
            </a:rPr>
            <a:t>RestTemplate</a:t>
          </a:r>
          <a:r>
            <a:rPr kumimoji="1" lang="ja-JP" altLang="en-US" sz="800">
              <a:solidFill>
                <a:sysClr val="windowText" lastClr="000000"/>
              </a:solidFill>
              <a:latin typeface="ＭＳ 明朝" panose="02020609040205080304" pitchFamily="17" charset="-128"/>
              <a:ea typeface="ＭＳ 明朝" panose="02020609040205080304" pitchFamily="17" charset="-128"/>
            </a:rPr>
            <a:t>）</a:t>
          </a:r>
        </a:p>
      </xdr:txBody>
    </xdr:sp>
    <xdr:clientData/>
  </xdr:twoCellAnchor>
  <xdr:twoCellAnchor>
    <xdr:from>
      <xdr:col>8</xdr:col>
      <xdr:colOff>28575</xdr:colOff>
      <xdr:row>640</xdr:row>
      <xdr:rowOff>123825</xdr:rowOff>
    </xdr:from>
    <xdr:to>
      <xdr:col>9</xdr:col>
      <xdr:colOff>114300</xdr:colOff>
      <xdr:row>647</xdr:row>
      <xdr:rowOff>76200</xdr:rowOff>
    </xdr:to>
    <xdr:sp macro="" textlink="">
      <xdr:nvSpPr>
        <xdr:cNvPr id="174" name="Rectangle 1">
          <a:extLst>
            <a:ext uri="{FF2B5EF4-FFF2-40B4-BE49-F238E27FC236}">
              <a16:creationId xmlns:a16="http://schemas.microsoft.com/office/drawing/2014/main" id="{72C7F5C0-7AB2-4852-AE86-3971CDBAC52C}"/>
            </a:ext>
          </a:extLst>
        </xdr:cNvPr>
        <xdr:cNvSpPr>
          <a:spLocks noChangeArrowheads="1"/>
        </xdr:cNvSpPr>
      </xdr:nvSpPr>
      <xdr:spPr bwMode="auto">
        <a:xfrm>
          <a:off x="2790825" y="124968000"/>
          <a:ext cx="361950" cy="9525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業務処理</a:t>
          </a:r>
        </a:p>
      </xdr:txBody>
    </xdr:sp>
    <xdr:clientData/>
  </xdr:twoCellAnchor>
  <xdr:twoCellAnchor>
    <xdr:from>
      <xdr:col>9</xdr:col>
      <xdr:colOff>142875</xdr:colOff>
      <xdr:row>643</xdr:row>
      <xdr:rowOff>114300</xdr:rowOff>
    </xdr:from>
    <xdr:to>
      <xdr:col>11</xdr:col>
      <xdr:colOff>257175</xdr:colOff>
      <xdr:row>643</xdr:row>
      <xdr:rowOff>114300</xdr:rowOff>
    </xdr:to>
    <xdr:cxnSp macro="">
      <xdr:nvCxnSpPr>
        <xdr:cNvPr id="175" name="直線矢印コネクタ 174">
          <a:extLst>
            <a:ext uri="{FF2B5EF4-FFF2-40B4-BE49-F238E27FC236}">
              <a16:creationId xmlns:a16="http://schemas.microsoft.com/office/drawing/2014/main" id="{5AA76EAF-89F0-4745-8010-B89D51F73D6F}"/>
            </a:ext>
          </a:extLst>
        </xdr:cNvPr>
        <xdr:cNvCxnSpPr/>
      </xdr:nvCxnSpPr>
      <xdr:spPr>
        <a:xfrm>
          <a:off x="3181350" y="125387100"/>
          <a:ext cx="666750" cy="0"/>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95250</xdr:colOff>
      <xdr:row>645</xdr:row>
      <xdr:rowOff>0</xdr:rowOff>
    </xdr:from>
    <xdr:to>
      <xdr:col>11</xdr:col>
      <xdr:colOff>209550</xdr:colOff>
      <xdr:row>645</xdr:row>
      <xdr:rowOff>0</xdr:rowOff>
    </xdr:to>
    <xdr:cxnSp macro="">
      <xdr:nvCxnSpPr>
        <xdr:cNvPr id="176" name="直線矢印コネクタ 175">
          <a:extLst>
            <a:ext uri="{FF2B5EF4-FFF2-40B4-BE49-F238E27FC236}">
              <a16:creationId xmlns:a16="http://schemas.microsoft.com/office/drawing/2014/main" id="{D0B7F9A7-0E2D-4E3C-A6F1-2F482F66E7C4}"/>
            </a:ext>
          </a:extLst>
        </xdr:cNvPr>
        <xdr:cNvCxnSpPr/>
      </xdr:nvCxnSpPr>
      <xdr:spPr>
        <a:xfrm flipH="1">
          <a:off x="3133725" y="125558550"/>
          <a:ext cx="666750" cy="0"/>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38100</xdr:colOff>
      <xdr:row>641</xdr:row>
      <xdr:rowOff>57150</xdr:rowOff>
    </xdr:from>
    <xdr:to>
      <xdr:col>19</xdr:col>
      <xdr:colOff>200025</xdr:colOff>
      <xdr:row>641</xdr:row>
      <xdr:rowOff>61913</xdr:rowOff>
    </xdr:to>
    <xdr:cxnSp macro="">
      <xdr:nvCxnSpPr>
        <xdr:cNvPr id="177" name="直線矢印コネクタ 176">
          <a:extLst>
            <a:ext uri="{FF2B5EF4-FFF2-40B4-BE49-F238E27FC236}">
              <a16:creationId xmlns:a16="http://schemas.microsoft.com/office/drawing/2014/main" id="{F68A8477-2812-485F-B1B4-9D66B901D638}"/>
            </a:ext>
          </a:extLst>
        </xdr:cNvPr>
        <xdr:cNvCxnSpPr>
          <a:endCxn id="172" idx="1"/>
        </xdr:cNvCxnSpPr>
      </xdr:nvCxnSpPr>
      <xdr:spPr>
        <a:xfrm>
          <a:off x="5010150" y="125044200"/>
          <a:ext cx="990600" cy="4763"/>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76200</xdr:colOff>
      <xdr:row>642</xdr:row>
      <xdr:rowOff>28575</xdr:rowOff>
    </xdr:from>
    <xdr:to>
      <xdr:col>19</xdr:col>
      <xdr:colOff>190500</xdr:colOff>
      <xdr:row>642</xdr:row>
      <xdr:rowOff>28576</xdr:rowOff>
    </xdr:to>
    <xdr:cxnSp macro="">
      <xdr:nvCxnSpPr>
        <xdr:cNvPr id="178" name="直線矢印コネクタ 177">
          <a:extLst>
            <a:ext uri="{FF2B5EF4-FFF2-40B4-BE49-F238E27FC236}">
              <a16:creationId xmlns:a16="http://schemas.microsoft.com/office/drawing/2014/main" id="{E48A8428-B2DC-4EBC-A2FB-35B5688FC4A8}"/>
            </a:ext>
          </a:extLst>
        </xdr:cNvPr>
        <xdr:cNvCxnSpPr/>
      </xdr:nvCxnSpPr>
      <xdr:spPr>
        <a:xfrm flipH="1">
          <a:off x="5048250" y="125158500"/>
          <a:ext cx="942975" cy="1"/>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38100</xdr:colOff>
      <xdr:row>649</xdr:row>
      <xdr:rowOff>38100</xdr:rowOff>
    </xdr:from>
    <xdr:to>
      <xdr:col>19</xdr:col>
      <xdr:colOff>180975</xdr:colOff>
      <xdr:row>649</xdr:row>
      <xdr:rowOff>38101</xdr:rowOff>
    </xdr:to>
    <xdr:cxnSp macro="">
      <xdr:nvCxnSpPr>
        <xdr:cNvPr id="179" name="直線矢印コネクタ 178">
          <a:extLst>
            <a:ext uri="{FF2B5EF4-FFF2-40B4-BE49-F238E27FC236}">
              <a16:creationId xmlns:a16="http://schemas.microsoft.com/office/drawing/2014/main" id="{0EF7ACB5-3102-4734-89CB-6306E5345AA7}"/>
            </a:ext>
          </a:extLst>
        </xdr:cNvPr>
        <xdr:cNvCxnSpPr/>
      </xdr:nvCxnSpPr>
      <xdr:spPr>
        <a:xfrm flipV="1">
          <a:off x="5010150" y="126168150"/>
          <a:ext cx="971550" cy="1"/>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19051</xdr:colOff>
      <xdr:row>650</xdr:row>
      <xdr:rowOff>9526</xdr:rowOff>
    </xdr:from>
    <xdr:to>
      <xdr:col>19</xdr:col>
      <xdr:colOff>190500</xdr:colOff>
      <xdr:row>650</xdr:row>
      <xdr:rowOff>14288</xdr:rowOff>
    </xdr:to>
    <xdr:cxnSp macro="">
      <xdr:nvCxnSpPr>
        <xdr:cNvPr id="180" name="直線矢印コネクタ 179">
          <a:extLst>
            <a:ext uri="{FF2B5EF4-FFF2-40B4-BE49-F238E27FC236}">
              <a16:creationId xmlns:a16="http://schemas.microsoft.com/office/drawing/2014/main" id="{8A4FE87B-CCA0-4904-B0E5-202EC1B510D2}"/>
            </a:ext>
          </a:extLst>
        </xdr:cNvPr>
        <xdr:cNvCxnSpPr>
          <a:stCxn id="171" idx="1"/>
        </xdr:cNvCxnSpPr>
      </xdr:nvCxnSpPr>
      <xdr:spPr>
        <a:xfrm flipH="1" flipV="1">
          <a:off x="4991101" y="126282451"/>
          <a:ext cx="1000124" cy="4762"/>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161925</xdr:colOff>
      <xdr:row>646</xdr:row>
      <xdr:rowOff>57150</xdr:rowOff>
    </xdr:from>
    <xdr:to>
      <xdr:col>11</xdr:col>
      <xdr:colOff>204354</xdr:colOff>
      <xdr:row>649</xdr:row>
      <xdr:rowOff>114300</xdr:rowOff>
    </xdr:to>
    <xdr:sp macro="" textlink="">
      <xdr:nvSpPr>
        <xdr:cNvPr id="181" name="Rectangle 1">
          <a:extLst>
            <a:ext uri="{FF2B5EF4-FFF2-40B4-BE49-F238E27FC236}">
              <a16:creationId xmlns:a16="http://schemas.microsoft.com/office/drawing/2014/main" id="{7DEAAEAD-DA3D-4A4C-BF54-19F28C3F7966}"/>
            </a:ext>
          </a:extLst>
        </xdr:cNvPr>
        <xdr:cNvSpPr>
          <a:spLocks noChangeArrowheads="1"/>
        </xdr:cNvSpPr>
      </xdr:nvSpPr>
      <xdr:spPr bwMode="auto">
        <a:xfrm>
          <a:off x="3200400" y="125758575"/>
          <a:ext cx="594879" cy="485775"/>
        </a:xfrm>
        <a:prstGeom prst="foldedCorner">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POJO</a:t>
          </a:r>
        </a:p>
      </xdr:txBody>
    </xdr:sp>
    <xdr:clientData/>
  </xdr:twoCellAnchor>
  <xdr:twoCellAnchor>
    <xdr:from>
      <xdr:col>16</xdr:col>
      <xdr:colOff>266700</xdr:colOff>
      <xdr:row>643</xdr:row>
      <xdr:rowOff>76200</xdr:rowOff>
    </xdr:from>
    <xdr:to>
      <xdr:col>19</xdr:col>
      <xdr:colOff>57150</xdr:colOff>
      <xdr:row>646</xdr:row>
      <xdr:rowOff>123825</xdr:rowOff>
    </xdr:to>
    <xdr:sp macro="" textlink="">
      <xdr:nvSpPr>
        <xdr:cNvPr id="182" name="Rectangle 1">
          <a:extLst>
            <a:ext uri="{FF2B5EF4-FFF2-40B4-BE49-F238E27FC236}">
              <a16:creationId xmlns:a16="http://schemas.microsoft.com/office/drawing/2014/main" id="{FAF0E488-DEDA-4990-8917-74EDB1FB0B06}"/>
            </a:ext>
          </a:extLst>
        </xdr:cNvPr>
        <xdr:cNvSpPr>
          <a:spLocks noChangeArrowheads="1"/>
        </xdr:cNvSpPr>
      </xdr:nvSpPr>
      <xdr:spPr bwMode="auto">
        <a:xfrm>
          <a:off x="5238750" y="125349000"/>
          <a:ext cx="619125" cy="476250"/>
        </a:xfrm>
        <a:prstGeom prst="foldedCorner">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JSON</a:t>
          </a:r>
        </a:p>
      </xdr:txBody>
    </xdr:sp>
    <xdr:clientData/>
  </xdr:twoCellAnchor>
  <xdr:oneCellAnchor>
    <xdr:from>
      <xdr:col>9</xdr:col>
      <xdr:colOff>209550</xdr:colOff>
      <xdr:row>642</xdr:row>
      <xdr:rowOff>38100</xdr:rowOff>
    </xdr:from>
    <xdr:ext cx="492443" cy="225703"/>
    <xdr:sp macro="" textlink="">
      <xdr:nvSpPr>
        <xdr:cNvPr id="183" name="テキスト ボックス 182">
          <a:extLst>
            <a:ext uri="{FF2B5EF4-FFF2-40B4-BE49-F238E27FC236}">
              <a16:creationId xmlns:a16="http://schemas.microsoft.com/office/drawing/2014/main" id="{BBB6D5DA-F947-4AE0-A9B9-DE56302B5289}"/>
            </a:ext>
          </a:extLst>
        </xdr:cNvPr>
        <xdr:cNvSpPr txBox="1"/>
      </xdr:nvSpPr>
      <xdr:spPr>
        <a:xfrm>
          <a:off x="3248025" y="125168025"/>
          <a:ext cx="492443"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latin typeface="ＭＳ 明朝" panose="02020609040205080304" pitchFamily="17" charset="-128"/>
              <a:ea typeface="ＭＳ 明朝" panose="02020609040205080304" pitchFamily="17" charset="-128"/>
            </a:rPr>
            <a:t>呼出し</a:t>
          </a:r>
        </a:p>
      </xdr:txBody>
    </xdr:sp>
    <xdr:clientData/>
  </xdr:oneCellAnchor>
  <xdr:twoCellAnchor>
    <xdr:from>
      <xdr:col>17</xdr:col>
      <xdr:colOff>0</xdr:colOff>
      <xdr:row>651</xdr:row>
      <xdr:rowOff>38100</xdr:rowOff>
    </xdr:from>
    <xdr:to>
      <xdr:col>19</xdr:col>
      <xdr:colOff>42429</xdr:colOff>
      <xdr:row>654</xdr:row>
      <xdr:rowOff>66674</xdr:rowOff>
    </xdr:to>
    <xdr:sp macro="" textlink="">
      <xdr:nvSpPr>
        <xdr:cNvPr id="184" name="Rectangle 1">
          <a:extLst>
            <a:ext uri="{FF2B5EF4-FFF2-40B4-BE49-F238E27FC236}">
              <a16:creationId xmlns:a16="http://schemas.microsoft.com/office/drawing/2014/main" id="{446ABD04-5AF3-4514-9195-2A8B85368FDA}"/>
            </a:ext>
          </a:extLst>
        </xdr:cNvPr>
        <xdr:cNvSpPr>
          <a:spLocks noChangeArrowheads="1"/>
        </xdr:cNvSpPr>
      </xdr:nvSpPr>
      <xdr:spPr bwMode="auto">
        <a:xfrm>
          <a:off x="5248275" y="126453900"/>
          <a:ext cx="594879" cy="457199"/>
        </a:xfrm>
        <a:prstGeom prst="foldedCorner">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JSON</a:t>
          </a:r>
        </a:p>
      </xdr:txBody>
    </xdr:sp>
    <xdr:clientData/>
  </xdr:twoCellAnchor>
  <xdr:oneCellAnchor>
    <xdr:from>
      <xdr:col>16</xdr:col>
      <xdr:colOff>228600</xdr:colOff>
      <xdr:row>639</xdr:row>
      <xdr:rowOff>95250</xdr:rowOff>
    </xdr:from>
    <xdr:ext cx="697627" cy="225703"/>
    <xdr:sp macro="" textlink="">
      <xdr:nvSpPr>
        <xdr:cNvPr id="185" name="テキスト ボックス 184">
          <a:extLst>
            <a:ext uri="{FF2B5EF4-FFF2-40B4-BE49-F238E27FC236}">
              <a16:creationId xmlns:a16="http://schemas.microsoft.com/office/drawing/2014/main" id="{2A86CAB1-6CC1-429C-AB45-052B8ED03410}"/>
            </a:ext>
          </a:extLst>
        </xdr:cNvPr>
        <xdr:cNvSpPr txBox="1"/>
      </xdr:nvSpPr>
      <xdr:spPr>
        <a:xfrm>
          <a:off x="5200650" y="124796550"/>
          <a:ext cx="697627"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latin typeface="ＭＳ 明朝" panose="02020609040205080304" pitchFamily="17" charset="-128"/>
              <a:ea typeface="ＭＳ 明朝" panose="02020609040205080304" pitchFamily="17" charset="-128"/>
            </a:rPr>
            <a:t>リクエスト</a:t>
          </a:r>
        </a:p>
      </xdr:txBody>
    </xdr:sp>
    <xdr:clientData/>
  </xdr:oneCellAnchor>
  <xdr:oneCellAnchor>
    <xdr:from>
      <xdr:col>16</xdr:col>
      <xdr:colOff>228600</xdr:colOff>
      <xdr:row>642</xdr:row>
      <xdr:rowOff>38100</xdr:rowOff>
    </xdr:from>
    <xdr:ext cx="697627" cy="225703"/>
    <xdr:sp macro="" textlink="">
      <xdr:nvSpPr>
        <xdr:cNvPr id="186" name="テキスト ボックス 185">
          <a:extLst>
            <a:ext uri="{FF2B5EF4-FFF2-40B4-BE49-F238E27FC236}">
              <a16:creationId xmlns:a16="http://schemas.microsoft.com/office/drawing/2014/main" id="{D08D1721-6F7D-4760-8A4B-ECA785E90B35}"/>
            </a:ext>
          </a:extLst>
        </xdr:cNvPr>
        <xdr:cNvSpPr txBox="1"/>
      </xdr:nvSpPr>
      <xdr:spPr>
        <a:xfrm>
          <a:off x="5200650" y="125168025"/>
          <a:ext cx="697627"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latin typeface="ＭＳ 明朝" panose="02020609040205080304" pitchFamily="17" charset="-128"/>
              <a:ea typeface="ＭＳ 明朝" panose="02020609040205080304" pitchFamily="17" charset="-128"/>
            </a:rPr>
            <a:t>レスポンス</a:t>
          </a:r>
        </a:p>
      </xdr:txBody>
    </xdr:sp>
    <xdr:clientData/>
  </xdr:oneCellAnchor>
  <xdr:oneCellAnchor>
    <xdr:from>
      <xdr:col>16</xdr:col>
      <xdr:colOff>190500</xdr:colOff>
      <xdr:row>646</xdr:row>
      <xdr:rowOff>85725</xdr:rowOff>
    </xdr:from>
    <xdr:ext cx="1826141" cy="225703"/>
    <xdr:sp macro="" textlink="">
      <xdr:nvSpPr>
        <xdr:cNvPr id="187" name="テキスト ボックス 186">
          <a:extLst>
            <a:ext uri="{FF2B5EF4-FFF2-40B4-BE49-F238E27FC236}">
              <a16:creationId xmlns:a16="http://schemas.microsoft.com/office/drawing/2014/main" id="{000A47DB-BE3F-43F3-9FBF-79420C52B95E}"/>
            </a:ext>
          </a:extLst>
        </xdr:cNvPr>
        <xdr:cNvSpPr txBox="1"/>
      </xdr:nvSpPr>
      <xdr:spPr>
        <a:xfrm>
          <a:off x="5162550" y="125787150"/>
          <a:ext cx="1826141"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800">
              <a:latin typeface="ＭＳ 明朝" panose="02020609040205080304" pitchFamily="17" charset="-128"/>
              <a:ea typeface="ＭＳ 明朝" panose="02020609040205080304" pitchFamily="17" charset="-128"/>
            </a:rPr>
            <a:t>※</a:t>
          </a:r>
          <a:r>
            <a:rPr kumimoji="1" lang="ja-JP" altLang="en-US" sz="800">
              <a:latin typeface="ＭＳ 明朝" panose="02020609040205080304" pitchFamily="17" charset="-128"/>
              <a:ea typeface="ＭＳ 明朝" panose="02020609040205080304" pitchFamily="17" charset="-128"/>
            </a:rPr>
            <a:t>形式は他システムの仕様に準ずる</a:t>
          </a:r>
        </a:p>
      </xdr:txBody>
    </xdr:sp>
    <xdr:clientData/>
  </xdr:oneCellAnchor>
  <xdr:oneCellAnchor>
    <xdr:from>
      <xdr:col>16</xdr:col>
      <xdr:colOff>200025</xdr:colOff>
      <xdr:row>647</xdr:row>
      <xdr:rowOff>123825</xdr:rowOff>
    </xdr:from>
    <xdr:ext cx="697627" cy="225703"/>
    <xdr:sp macro="" textlink="">
      <xdr:nvSpPr>
        <xdr:cNvPr id="188" name="テキスト ボックス 187">
          <a:extLst>
            <a:ext uri="{FF2B5EF4-FFF2-40B4-BE49-F238E27FC236}">
              <a16:creationId xmlns:a16="http://schemas.microsoft.com/office/drawing/2014/main" id="{B93BBB33-B77F-4E79-A3C1-C06379B2FC09}"/>
            </a:ext>
          </a:extLst>
        </xdr:cNvPr>
        <xdr:cNvSpPr txBox="1"/>
      </xdr:nvSpPr>
      <xdr:spPr>
        <a:xfrm>
          <a:off x="5172075" y="125968125"/>
          <a:ext cx="697627"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latin typeface="ＭＳ 明朝" panose="02020609040205080304" pitchFamily="17" charset="-128"/>
              <a:ea typeface="ＭＳ 明朝" panose="02020609040205080304" pitchFamily="17" charset="-128"/>
            </a:rPr>
            <a:t>リクエスト</a:t>
          </a:r>
        </a:p>
      </xdr:txBody>
    </xdr:sp>
    <xdr:clientData/>
  </xdr:oneCellAnchor>
  <xdr:oneCellAnchor>
    <xdr:from>
      <xdr:col>16</xdr:col>
      <xdr:colOff>190500</xdr:colOff>
      <xdr:row>650</xdr:row>
      <xdr:rowOff>0</xdr:rowOff>
    </xdr:from>
    <xdr:ext cx="697627" cy="225703"/>
    <xdr:sp macro="" textlink="">
      <xdr:nvSpPr>
        <xdr:cNvPr id="189" name="テキスト ボックス 188">
          <a:extLst>
            <a:ext uri="{FF2B5EF4-FFF2-40B4-BE49-F238E27FC236}">
              <a16:creationId xmlns:a16="http://schemas.microsoft.com/office/drawing/2014/main" id="{7C6D6F69-4DA8-4AB0-BD36-4C26104D29EE}"/>
            </a:ext>
          </a:extLst>
        </xdr:cNvPr>
        <xdr:cNvSpPr txBox="1"/>
      </xdr:nvSpPr>
      <xdr:spPr>
        <a:xfrm>
          <a:off x="5162550" y="126272925"/>
          <a:ext cx="697627"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latin typeface="ＭＳ 明朝" panose="02020609040205080304" pitchFamily="17" charset="-128"/>
              <a:ea typeface="ＭＳ 明朝" panose="02020609040205080304" pitchFamily="17" charset="-128"/>
            </a:rPr>
            <a:t>レスポンス</a:t>
          </a:r>
        </a:p>
      </xdr:txBody>
    </xdr:sp>
    <xdr:clientData/>
  </xdr:oneCellAnchor>
  <xdr:oneCellAnchor>
    <xdr:from>
      <xdr:col>9</xdr:col>
      <xdr:colOff>219075</xdr:colOff>
      <xdr:row>645</xdr:row>
      <xdr:rowOff>0</xdr:rowOff>
    </xdr:from>
    <xdr:ext cx="389850" cy="225703"/>
    <xdr:sp macro="" textlink="">
      <xdr:nvSpPr>
        <xdr:cNvPr id="190" name="テキスト ボックス 189">
          <a:extLst>
            <a:ext uri="{FF2B5EF4-FFF2-40B4-BE49-F238E27FC236}">
              <a16:creationId xmlns:a16="http://schemas.microsoft.com/office/drawing/2014/main" id="{4AF6275C-44B2-467C-BCD0-B3BAFDA1F36E}"/>
            </a:ext>
          </a:extLst>
        </xdr:cNvPr>
        <xdr:cNvSpPr txBox="1"/>
      </xdr:nvSpPr>
      <xdr:spPr>
        <a:xfrm>
          <a:off x="3257550" y="125558550"/>
          <a:ext cx="389850"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latin typeface="ＭＳ 明朝" panose="02020609040205080304" pitchFamily="17" charset="-128"/>
              <a:ea typeface="ＭＳ 明朝" panose="02020609040205080304" pitchFamily="17" charset="-128"/>
            </a:rPr>
            <a:t>結果</a:t>
          </a:r>
        </a:p>
      </xdr:txBody>
    </xdr:sp>
    <xdr:clientData/>
  </xdr:oneCellAnchor>
  <xdr:twoCellAnchor>
    <xdr:from>
      <xdr:col>18</xdr:col>
      <xdr:colOff>165919</xdr:colOff>
      <xdr:row>44</xdr:row>
      <xdr:rowOff>76082</xdr:rowOff>
    </xdr:from>
    <xdr:to>
      <xdr:col>18</xdr:col>
      <xdr:colOff>165919</xdr:colOff>
      <xdr:row>50</xdr:row>
      <xdr:rowOff>0</xdr:rowOff>
    </xdr:to>
    <xdr:sp macro="" textlink="">
      <xdr:nvSpPr>
        <xdr:cNvPr id="191" name="Line 3">
          <a:extLst>
            <a:ext uri="{FF2B5EF4-FFF2-40B4-BE49-F238E27FC236}">
              <a16:creationId xmlns:a16="http://schemas.microsoft.com/office/drawing/2014/main" id="{03ABD727-2963-453D-9A67-5E9649ACE998}"/>
            </a:ext>
          </a:extLst>
        </xdr:cNvPr>
        <xdr:cNvSpPr>
          <a:spLocks noChangeShapeType="1"/>
        </xdr:cNvSpPr>
      </xdr:nvSpPr>
      <xdr:spPr bwMode="auto">
        <a:xfrm flipH="1">
          <a:off x="5414194" y="8048507"/>
          <a:ext cx="0" cy="781168"/>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190500</xdr:colOff>
      <xdr:row>722</xdr:row>
      <xdr:rowOff>0</xdr:rowOff>
    </xdr:from>
    <xdr:to>
      <xdr:col>24</xdr:col>
      <xdr:colOff>38100</xdr:colOff>
      <xdr:row>740</xdr:row>
      <xdr:rowOff>9525</xdr:rowOff>
    </xdr:to>
    <xdr:sp macro="" textlink="">
      <xdr:nvSpPr>
        <xdr:cNvPr id="241" name="正方形/長方形 860">
          <a:extLst>
            <a:ext uri="{FF2B5EF4-FFF2-40B4-BE49-F238E27FC236}">
              <a16:creationId xmlns:a16="http://schemas.microsoft.com/office/drawing/2014/main" id="{49900ED9-AA9D-4098-830D-BC62671CD2B5}"/>
            </a:ext>
          </a:extLst>
        </xdr:cNvPr>
        <xdr:cNvSpPr/>
      </xdr:nvSpPr>
      <xdr:spPr>
        <a:xfrm>
          <a:off x="1571625" y="197281800"/>
          <a:ext cx="5372100" cy="2581275"/>
        </a:xfrm>
        <a:prstGeom prst="rect">
          <a:avLst/>
        </a:prstGeom>
      </xdr:spPr>
      <xdr:style>
        <a:lnRef idx="1">
          <a:schemeClr val="accent4"/>
        </a:lnRef>
        <a:fillRef idx="2">
          <a:schemeClr val="accent4"/>
        </a:fillRef>
        <a:effectRef idx="1">
          <a:schemeClr val="accent4"/>
        </a:effectRef>
        <a:fontRef idx="minor">
          <a:schemeClr val="dk1"/>
        </a:fontRef>
      </xdr:style>
      <xdr:txBody>
        <a:bodyPr wrap="square" rtlCol="0" anchor="t" anchorCtr="0"/>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kumimoji="1" lang="ja-JP" altLang="en-US" sz="800">
              <a:latin typeface="Meiryo UI" panose="020B0604030504040204" pitchFamily="50" charset="-128"/>
              <a:ea typeface="Meiryo UI" panose="020B0604030504040204" pitchFamily="50" charset="-128"/>
              <a:cs typeface="Meiryo UI" panose="020B0604030504040204" pitchFamily="50" charset="-128"/>
            </a:rPr>
            <a:t>アプリケーション</a:t>
          </a:r>
        </a:p>
      </xdr:txBody>
    </xdr:sp>
    <xdr:clientData/>
  </xdr:twoCellAnchor>
  <xdr:twoCellAnchor>
    <xdr:from>
      <xdr:col>12</xdr:col>
      <xdr:colOff>257175</xdr:colOff>
      <xdr:row>724</xdr:row>
      <xdr:rowOff>76200</xdr:rowOff>
    </xdr:from>
    <xdr:to>
      <xdr:col>17</xdr:col>
      <xdr:colOff>209550</xdr:colOff>
      <xdr:row>729</xdr:row>
      <xdr:rowOff>104775</xdr:rowOff>
    </xdr:to>
    <xdr:sp macro="" textlink="">
      <xdr:nvSpPr>
        <xdr:cNvPr id="242" name="四角形: 角を丸くする 863">
          <a:extLst>
            <a:ext uri="{FF2B5EF4-FFF2-40B4-BE49-F238E27FC236}">
              <a16:creationId xmlns:a16="http://schemas.microsoft.com/office/drawing/2014/main" id="{DF791F99-29BF-43FF-B252-DFEDE12FCC26}"/>
            </a:ext>
          </a:extLst>
        </xdr:cNvPr>
        <xdr:cNvSpPr/>
      </xdr:nvSpPr>
      <xdr:spPr>
        <a:xfrm>
          <a:off x="3848100" y="197643750"/>
          <a:ext cx="1333500" cy="742950"/>
        </a:xfrm>
        <a:prstGeom prst="roundRect">
          <a:avLst/>
        </a:prstGeom>
        <a:solidFill>
          <a:srgbClr val="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800">
              <a:solidFill>
                <a:sysClr val="windowText" lastClr="000000"/>
              </a:solidFill>
              <a:latin typeface="ＭＳ 明朝" panose="02020609040205080304" pitchFamily="17" charset="-128"/>
              <a:ea typeface="ＭＳ 明朝" panose="02020609040205080304" pitchFamily="17" charset="-128"/>
            </a:rPr>
            <a:t>Nablarch</a:t>
          </a:r>
          <a:r>
            <a:rPr kumimoji="1" lang="ja-JP" altLang="en-US" sz="800">
              <a:solidFill>
                <a:sysClr val="windowText" lastClr="000000"/>
              </a:solidFill>
              <a:latin typeface="ＭＳ 明朝" panose="02020609040205080304" pitchFamily="17" charset="-128"/>
              <a:ea typeface="ＭＳ 明朝" panose="02020609040205080304" pitchFamily="17" charset="-128"/>
            </a:rPr>
            <a:t>ライブラリ</a:t>
          </a:r>
          <a:endParaRPr kumimoji="1" lang="en-US" altLang="ja-JP" sz="800">
            <a:solidFill>
              <a:sysClr val="windowText" lastClr="000000"/>
            </a:solidFill>
            <a:latin typeface="ＭＳ 明朝" panose="02020609040205080304" pitchFamily="17" charset="-128"/>
            <a:ea typeface="ＭＳ 明朝" panose="02020609040205080304" pitchFamily="17" charset="-128"/>
          </a:endParaRPr>
        </a:p>
        <a:p>
          <a:pPr algn="l"/>
          <a:r>
            <a:rPr kumimoji="1" lang="ja-JP" altLang="en-US" sz="800">
              <a:solidFill>
                <a:sysClr val="windowText" lastClr="000000"/>
              </a:solidFill>
              <a:latin typeface="ＭＳ 明朝" panose="02020609040205080304" pitchFamily="17" charset="-128"/>
              <a:ea typeface="ＭＳ 明朝" panose="02020609040205080304" pitchFamily="17" charset="-128"/>
            </a:rPr>
            <a:t>（</a:t>
          </a:r>
          <a:r>
            <a:rPr kumimoji="1" lang="en-US" altLang="ja-JP" sz="800">
              <a:solidFill>
                <a:sysClr val="windowText" lastClr="000000"/>
              </a:solidFill>
              <a:latin typeface="ＭＳ 明朝" panose="02020609040205080304" pitchFamily="17" charset="-128"/>
              <a:ea typeface="ＭＳ 明朝" panose="02020609040205080304" pitchFamily="17" charset="-128"/>
            </a:rPr>
            <a:t>MailRequester</a:t>
          </a:r>
          <a:r>
            <a:rPr kumimoji="1" lang="ja-JP" altLang="en-US" sz="800">
              <a:solidFill>
                <a:sysClr val="windowText" lastClr="000000"/>
              </a:solidFill>
              <a:latin typeface="ＭＳ 明朝" panose="02020609040205080304" pitchFamily="17" charset="-128"/>
              <a:ea typeface="ＭＳ 明朝" panose="02020609040205080304" pitchFamily="17" charset="-128"/>
            </a:rPr>
            <a:t>）</a:t>
          </a:r>
        </a:p>
      </xdr:txBody>
    </xdr:sp>
    <xdr:clientData/>
  </xdr:twoCellAnchor>
  <xdr:twoCellAnchor>
    <xdr:from>
      <xdr:col>6</xdr:col>
      <xdr:colOff>180975</xdr:colOff>
      <xdr:row>725</xdr:row>
      <xdr:rowOff>47626</xdr:rowOff>
    </xdr:from>
    <xdr:to>
      <xdr:col>10</xdr:col>
      <xdr:colOff>47624</xdr:colOff>
      <xdr:row>729</xdr:row>
      <xdr:rowOff>0</xdr:rowOff>
    </xdr:to>
    <xdr:sp macro="" textlink="">
      <xdr:nvSpPr>
        <xdr:cNvPr id="243" name="Rectangle 1">
          <a:extLst>
            <a:ext uri="{FF2B5EF4-FFF2-40B4-BE49-F238E27FC236}">
              <a16:creationId xmlns:a16="http://schemas.microsoft.com/office/drawing/2014/main" id="{7693CDE0-A67C-45A1-BE0E-0F39A3DEB58E}"/>
            </a:ext>
          </a:extLst>
        </xdr:cNvPr>
        <xdr:cNvSpPr>
          <a:spLocks noChangeArrowheads="1"/>
        </xdr:cNvSpPr>
      </xdr:nvSpPr>
      <xdr:spPr bwMode="auto">
        <a:xfrm>
          <a:off x="2114550" y="197758051"/>
          <a:ext cx="971549" cy="523874"/>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業務処理</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xdr:txBody>
    </xdr:sp>
    <xdr:clientData/>
  </xdr:twoCellAnchor>
  <xdr:twoCellAnchor>
    <xdr:from>
      <xdr:col>10</xdr:col>
      <xdr:colOff>47624</xdr:colOff>
      <xdr:row>727</xdr:row>
      <xdr:rowOff>19050</xdr:rowOff>
    </xdr:from>
    <xdr:to>
      <xdr:col>12</xdr:col>
      <xdr:colOff>257175</xdr:colOff>
      <xdr:row>727</xdr:row>
      <xdr:rowOff>23813</xdr:rowOff>
    </xdr:to>
    <xdr:cxnSp macro="">
      <xdr:nvCxnSpPr>
        <xdr:cNvPr id="244" name="直線矢印コネクタ 243">
          <a:extLst>
            <a:ext uri="{FF2B5EF4-FFF2-40B4-BE49-F238E27FC236}">
              <a16:creationId xmlns:a16="http://schemas.microsoft.com/office/drawing/2014/main" id="{35989875-2EBB-4219-A416-2F06DD14582B}"/>
            </a:ext>
          </a:extLst>
        </xdr:cNvPr>
        <xdr:cNvCxnSpPr>
          <a:stCxn id="243" idx="3"/>
          <a:endCxn id="242" idx="1"/>
        </xdr:cNvCxnSpPr>
      </xdr:nvCxnSpPr>
      <xdr:spPr>
        <a:xfrm flipV="1">
          <a:off x="3086099" y="198015225"/>
          <a:ext cx="762001" cy="4763"/>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209550</xdr:colOff>
      <xdr:row>727</xdr:row>
      <xdr:rowOff>19050</xdr:rowOff>
    </xdr:from>
    <xdr:to>
      <xdr:col>19</xdr:col>
      <xdr:colOff>152399</xdr:colOff>
      <xdr:row>727</xdr:row>
      <xdr:rowOff>19050</xdr:rowOff>
    </xdr:to>
    <xdr:cxnSp macro="">
      <xdr:nvCxnSpPr>
        <xdr:cNvPr id="245" name="直線矢印コネクタ 244">
          <a:extLst>
            <a:ext uri="{FF2B5EF4-FFF2-40B4-BE49-F238E27FC236}">
              <a16:creationId xmlns:a16="http://schemas.microsoft.com/office/drawing/2014/main" id="{B770BC9E-CF41-4606-BADF-E8B495E6D9F0}"/>
            </a:ext>
          </a:extLst>
        </xdr:cNvPr>
        <xdr:cNvCxnSpPr>
          <a:stCxn id="242" idx="3"/>
          <a:endCxn id="248" idx="2"/>
        </xdr:cNvCxnSpPr>
      </xdr:nvCxnSpPr>
      <xdr:spPr>
        <a:xfrm>
          <a:off x="5181600" y="198015225"/>
          <a:ext cx="495299" cy="0"/>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10</xdr:col>
      <xdr:colOff>47625</xdr:colOff>
      <xdr:row>725</xdr:row>
      <xdr:rowOff>47625</xdr:rowOff>
    </xdr:from>
    <xdr:ext cx="492443" cy="225703"/>
    <xdr:sp macro="" textlink="">
      <xdr:nvSpPr>
        <xdr:cNvPr id="246" name="テキスト ボックス 245">
          <a:extLst>
            <a:ext uri="{FF2B5EF4-FFF2-40B4-BE49-F238E27FC236}">
              <a16:creationId xmlns:a16="http://schemas.microsoft.com/office/drawing/2014/main" id="{2D9886BA-55AB-4CAF-811A-AED06D712230}"/>
            </a:ext>
          </a:extLst>
        </xdr:cNvPr>
        <xdr:cNvSpPr txBox="1"/>
      </xdr:nvSpPr>
      <xdr:spPr>
        <a:xfrm>
          <a:off x="3086100" y="197758050"/>
          <a:ext cx="492443"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latin typeface="ＭＳ 明朝" panose="02020609040205080304" pitchFamily="17" charset="-128"/>
              <a:ea typeface="ＭＳ 明朝" panose="02020609040205080304" pitchFamily="17" charset="-128"/>
            </a:rPr>
            <a:t>呼出し</a:t>
          </a:r>
        </a:p>
      </xdr:txBody>
    </xdr:sp>
    <xdr:clientData/>
  </xdr:oneCellAnchor>
  <xdr:oneCellAnchor>
    <xdr:from>
      <xdr:col>17</xdr:col>
      <xdr:colOff>266700</xdr:colOff>
      <xdr:row>725</xdr:row>
      <xdr:rowOff>76200</xdr:rowOff>
    </xdr:from>
    <xdr:ext cx="389850" cy="225703"/>
    <xdr:sp macro="" textlink="">
      <xdr:nvSpPr>
        <xdr:cNvPr id="247" name="テキスト ボックス 246">
          <a:extLst>
            <a:ext uri="{FF2B5EF4-FFF2-40B4-BE49-F238E27FC236}">
              <a16:creationId xmlns:a16="http://schemas.microsoft.com/office/drawing/2014/main" id="{47109E6D-D662-4EEA-8C91-4ECAF7A3AB42}"/>
            </a:ext>
          </a:extLst>
        </xdr:cNvPr>
        <xdr:cNvSpPr txBox="1"/>
      </xdr:nvSpPr>
      <xdr:spPr>
        <a:xfrm>
          <a:off x="5238750" y="197786625"/>
          <a:ext cx="389850"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latin typeface="ＭＳ 明朝" panose="02020609040205080304" pitchFamily="17" charset="-128"/>
              <a:ea typeface="ＭＳ 明朝" panose="02020609040205080304" pitchFamily="17" charset="-128"/>
            </a:rPr>
            <a:t>登録</a:t>
          </a:r>
        </a:p>
      </xdr:txBody>
    </xdr:sp>
    <xdr:clientData/>
  </xdr:oneCellAnchor>
  <xdr:twoCellAnchor>
    <xdr:from>
      <xdr:col>19</xdr:col>
      <xdr:colOff>152399</xdr:colOff>
      <xdr:row>724</xdr:row>
      <xdr:rowOff>142874</xdr:rowOff>
    </xdr:from>
    <xdr:to>
      <xdr:col>23</xdr:col>
      <xdr:colOff>66675</xdr:colOff>
      <xdr:row>729</xdr:row>
      <xdr:rowOff>38100</xdr:rowOff>
    </xdr:to>
    <xdr:sp macro="" textlink="">
      <xdr:nvSpPr>
        <xdr:cNvPr id="248" name="円柱 881">
          <a:extLst>
            <a:ext uri="{FF2B5EF4-FFF2-40B4-BE49-F238E27FC236}">
              <a16:creationId xmlns:a16="http://schemas.microsoft.com/office/drawing/2014/main" id="{1E60B8C7-4F60-42C6-979B-8551BD0661A0}"/>
            </a:ext>
          </a:extLst>
        </xdr:cNvPr>
        <xdr:cNvSpPr/>
      </xdr:nvSpPr>
      <xdr:spPr>
        <a:xfrm>
          <a:off x="5676899" y="197710424"/>
          <a:ext cx="1019176" cy="609601"/>
        </a:xfrm>
        <a:prstGeom prst="can">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800">
              <a:solidFill>
                <a:sysClr val="windowText" lastClr="000000"/>
              </a:solidFill>
              <a:latin typeface="ＭＳ 明朝" panose="02020609040205080304" pitchFamily="17" charset="-128"/>
              <a:ea typeface="ＭＳ 明朝" panose="02020609040205080304" pitchFamily="17" charset="-128"/>
            </a:rPr>
            <a:t>メール送信要求テーブル</a:t>
          </a:r>
        </a:p>
      </xdr:txBody>
    </xdr:sp>
    <xdr:clientData/>
  </xdr:twoCellAnchor>
  <xdr:twoCellAnchor>
    <xdr:from>
      <xdr:col>5</xdr:col>
      <xdr:colOff>9525</xdr:colOff>
      <xdr:row>734</xdr:row>
      <xdr:rowOff>28574</xdr:rowOff>
    </xdr:from>
    <xdr:to>
      <xdr:col>8</xdr:col>
      <xdr:colOff>84549</xdr:colOff>
      <xdr:row>738</xdr:row>
      <xdr:rowOff>104775</xdr:rowOff>
    </xdr:to>
    <xdr:sp macro="" textlink="">
      <xdr:nvSpPr>
        <xdr:cNvPr id="249" name="円柱 882">
          <a:extLst>
            <a:ext uri="{FF2B5EF4-FFF2-40B4-BE49-F238E27FC236}">
              <a16:creationId xmlns:a16="http://schemas.microsoft.com/office/drawing/2014/main" id="{81B0E1E4-319E-4B59-8A87-510DA790BE6D}"/>
            </a:ext>
          </a:extLst>
        </xdr:cNvPr>
        <xdr:cNvSpPr/>
      </xdr:nvSpPr>
      <xdr:spPr>
        <a:xfrm>
          <a:off x="1666875" y="199024874"/>
          <a:ext cx="903699" cy="647701"/>
        </a:xfrm>
        <a:prstGeom prst="can">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800">
              <a:solidFill>
                <a:sysClr val="windowText" lastClr="000000"/>
              </a:solidFill>
              <a:latin typeface="ＭＳ 明朝" panose="02020609040205080304" pitchFamily="17" charset="-128"/>
              <a:ea typeface="ＭＳ 明朝" panose="02020609040205080304" pitchFamily="17" charset="-128"/>
            </a:rPr>
            <a:t>業務</a:t>
          </a:r>
          <a:endParaRPr kumimoji="1" lang="en-US" altLang="ja-JP" sz="800">
            <a:solidFill>
              <a:sysClr val="windowText" lastClr="000000"/>
            </a:solidFill>
            <a:latin typeface="ＭＳ 明朝" panose="02020609040205080304" pitchFamily="17" charset="-128"/>
            <a:ea typeface="ＭＳ 明朝" panose="02020609040205080304" pitchFamily="17" charset="-128"/>
          </a:endParaRPr>
        </a:p>
        <a:p>
          <a:pPr algn="l"/>
          <a:r>
            <a:rPr kumimoji="1" lang="ja-JP" altLang="en-US" sz="800">
              <a:solidFill>
                <a:sysClr val="windowText" lastClr="000000"/>
              </a:solidFill>
              <a:latin typeface="ＭＳ 明朝" panose="02020609040205080304" pitchFamily="17" charset="-128"/>
              <a:ea typeface="ＭＳ 明朝" panose="02020609040205080304" pitchFamily="17" charset="-128"/>
            </a:rPr>
            <a:t>テーブル</a:t>
          </a:r>
        </a:p>
      </xdr:txBody>
    </xdr:sp>
    <xdr:clientData/>
  </xdr:twoCellAnchor>
  <xdr:oneCellAnchor>
    <xdr:from>
      <xdr:col>8</xdr:col>
      <xdr:colOff>190500</xdr:colOff>
      <xdr:row>729</xdr:row>
      <xdr:rowOff>9525</xdr:rowOff>
    </xdr:from>
    <xdr:ext cx="1005403" cy="359073"/>
    <xdr:sp macro="" textlink="">
      <xdr:nvSpPr>
        <xdr:cNvPr id="250" name="テキスト ボックス 249">
          <a:extLst>
            <a:ext uri="{FF2B5EF4-FFF2-40B4-BE49-F238E27FC236}">
              <a16:creationId xmlns:a16="http://schemas.microsoft.com/office/drawing/2014/main" id="{CA6D02E5-8E9E-4A97-B744-438D1C832B56}"/>
            </a:ext>
          </a:extLst>
        </xdr:cNvPr>
        <xdr:cNvSpPr txBox="1"/>
      </xdr:nvSpPr>
      <xdr:spPr>
        <a:xfrm>
          <a:off x="2676525" y="198291450"/>
          <a:ext cx="1005403" cy="3590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latin typeface="ＭＳ 明朝" panose="02020609040205080304" pitchFamily="17" charset="-128"/>
              <a:ea typeface="ＭＳ 明朝" panose="02020609040205080304" pitchFamily="17" charset="-128"/>
            </a:rPr>
            <a:t>メール送信要求に</a:t>
          </a:r>
          <a:endParaRPr kumimoji="1" lang="en-US" altLang="ja-JP" sz="800">
            <a:latin typeface="ＭＳ 明朝" panose="02020609040205080304" pitchFamily="17" charset="-128"/>
            <a:ea typeface="ＭＳ 明朝" panose="02020609040205080304" pitchFamily="17" charset="-128"/>
          </a:endParaRPr>
        </a:p>
        <a:p>
          <a:r>
            <a:rPr kumimoji="1" lang="ja-JP" altLang="en-US" sz="800">
              <a:latin typeface="ＭＳ 明朝" panose="02020609040205080304" pitchFamily="17" charset="-128"/>
              <a:ea typeface="ＭＳ 明朝" panose="02020609040205080304" pitchFamily="17" charset="-128"/>
            </a:rPr>
            <a:t>必要な情報を取得</a:t>
          </a:r>
        </a:p>
      </xdr:txBody>
    </xdr:sp>
    <xdr:clientData/>
  </xdr:oneCellAnchor>
  <xdr:twoCellAnchor>
    <xdr:from>
      <xdr:col>8</xdr:col>
      <xdr:colOff>149154</xdr:colOff>
      <xdr:row>734</xdr:row>
      <xdr:rowOff>28574</xdr:rowOff>
    </xdr:from>
    <xdr:to>
      <xdr:col>12</xdr:col>
      <xdr:colOff>161925</xdr:colOff>
      <xdr:row>738</xdr:row>
      <xdr:rowOff>104775</xdr:rowOff>
    </xdr:to>
    <xdr:sp macro="" textlink="">
      <xdr:nvSpPr>
        <xdr:cNvPr id="251" name="円柱 887">
          <a:extLst>
            <a:ext uri="{FF2B5EF4-FFF2-40B4-BE49-F238E27FC236}">
              <a16:creationId xmlns:a16="http://schemas.microsoft.com/office/drawing/2014/main" id="{E5871BEA-57E5-4D07-8881-77CF4CEECCF4}"/>
            </a:ext>
          </a:extLst>
        </xdr:cNvPr>
        <xdr:cNvSpPr/>
      </xdr:nvSpPr>
      <xdr:spPr>
        <a:xfrm>
          <a:off x="2635179" y="199024874"/>
          <a:ext cx="1117671" cy="647701"/>
        </a:xfrm>
        <a:prstGeom prst="can">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800">
              <a:solidFill>
                <a:sysClr val="windowText" lastClr="000000"/>
              </a:solidFill>
              <a:latin typeface="ＭＳ 明朝" panose="02020609040205080304" pitchFamily="17" charset="-128"/>
              <a:ea typeface="ＭＳ 明朝" panose="02020609040205080304" pitchFamily="17" charset="-128"/>
            </a:rPr>
            <a:t>メールテンプレート</a:t>
          </a:r>
          <a:endParaRPr kumimoji="1" lang="en-US" altLang="ja-JP" sz="800">
            <a:solidFill>
              <a:sysClr val="windowText" lastClr="000000"/>
            </a:solidFill>
            <a:latin typeface="ＭＳ 明朝" panose="02020609040205080304" pitchFamily="17" charset="-128"/>
            <a:ea typeface="ＭＳ 明朝" panose="02020609040205080304" pitchFamily="17" charset="-128"/>
          </a:endParaRPr>
        </a:p>
        <a:p>
          <a:pPr algn="l"/>
          <a:r>
            <a:rPr kumimoji="1" lang="ja-JP" altLang="en-US" sz="800">
              <a:solidFill>
                <a:sysClr val="windowText" lastClr="000000"/>
              </a:solidFill>
              <a:latin typeface="ＭＳ 明朝" panose="02020609040205080304" pitchFamily="17" charset="-128"/>
              <a:ea typeface="ＭＳ 明朝" panose="02020609040205080304" pitchFamily="17" charset="-128"/>
            </a:rPr>
            <a:t>テーブル</a:t>
          </a:r>
        </a:p>
      </xdr:txBody>
    </xdr:sp>
    <xdr:clientData/>
  </xdr:twoCellAnchor>
  <xdr:twoCellAnchor>
    <xdr:from>
      <xdr:col>6</xdr:col>
      <xdr:colOff>185151</xdr:colOff>
      <xdr:row>729</xdr:row>
      <xdr:rowOff>0</xdr:rowOff>
    </xdr:from>
    <xdr:to>
      <xdr:col>8</xdr:col>
      <xdr:colOff>114301</xdr:colOff>
      <xdr:row>734</xdr:row>
      <xdr:rowOff>28574</xdr:rowOff>
    </xdr:to>
    <xdr:cxnSp macro="">
      <xdr:nvCxnSpPr>
        <xdr:cNvPr id="252" name="コネクタ: カギ線 251">
          <a:extLst>
            <a:ext uri="{FF2B5EF4-FFF2-40B4-BE49-F238E27FC236}">
              <a16:creationId xmlns:a16="http://schemas.microsoft.com/office/drawing/2014/main" id="{69632424-38D5-45B4-8C5C-2885C03A01CA}"/>
            </a:ext>
          </a:extLst>
        </xdr:cNvPr>
        <xdr:cNvCxnSpPr>
          <a:stCxn id="249" idx="1"/>
          <a:endCxn id="243" idx="2"/>
        </xdr:cNvCxnSpPr>
      </xdr:nvCxnSpPr>
      <xdr:spPr>
        <a:xfrm rot="5400000" flipH="1" flipV="1">
          <a:off x="1988051" y="198412600"/>
          <a:ext cx="742949" cy="481600"/>
        </a:xfrm>
        <a:prstGeom prst="bentConnector3">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114301</xdr:colOff>
      <xdr:row>729</xdr:row>
      <xdr:rowOff>0</xdr:rowOff>
    </xdr:from>
    <xdr:to>
      <xdr:col>10</xdr:col>
      <xdr:colOff>155541</xdr:colOff>
      <xdr:row>734</xdr:row>
      <xdr:rowOff>28574</xdr:rowOff>
    </xdr:to>
    <xdr:cxnSp macro="">
      <xdr:nvCxnSpPr>
        <xdr:cNvPr id="253" name="コネクタ: カギ線 252">
          <a:extLst>
            <a:ext uri="{FF2B5EF4-FFF2-40B4-BE49-F238E27FC236}">
              <a16:creationId xmlns:a16="http://schemas.microsoft.com/office/drawing/2014/main" id="{8732845F-EEF0-4488-A2B7-E69617786494}"/>
            </a:ext>
          </a:extLst>
        </xdr:cNvPr>
        <xdr:cNvCxnSpPr>
          <a:stCxn id="251" idx="1"/>
          <a:endCxn id="243" idx="2"/>
        </xdr:cNvCxnSpPr>
      </xdr:nvCxnSpPr>
      <xdr:spPr>
        <a:xfrm rot="16200000" flipV="1">
          <a:off x="2525696" y="198356555"/>
          <a:ext cx="742949" cy="593690"/>
        </a:xfrm>
        <a:prstGeom prst="bentConnector3">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19</xdr:col>
      <xdr:colOff>152399</xdr:colOff>
      <xdr:row>729</xdr:row>
      <xdr:rowOff>100011</xdr:rowOff>
    </xdr:from>
    <xdr:to>
      <xdr:col>23</xdr:col>
      <xdr:colOff>66675</xdr:colOff>
      <xdr:row>733</xdr:row>
      <xdr:rowOff>138112</xdr:rowOff>
    </xdr:to>
    <xdr:sp macro="" textlink="">
      <xdr:nvSpPr>
        <xdr:cNvPr id="254" name="円柱 889">
          <a:extLst>
            <a:ext uri="{FF2B5EF4-FFF2-40B4-BE49-F238E27FC236}">
              <a16:creationId xmlns:a16="http://schemas.microsoft.com/office/drawing/2014/main" id="{AA17AF92-FA5A-4D09-BF2C-8A43570110CE}"/>
            </a:ext>
          </a:extLst>
        </xdr:cNvPr>
        <xdr:cNvSpPr/>
      </xdr:nvSpPr>
      <xdr:spPr>
        <a:xfrm>
          <a:off x="5676899" y="198381936"/>
          <a:ext cx="1019176" cy="609601"/>
        </a:xfrm>
        <a:prstGeom prst="can">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800">
              <a:solidFill>
                <a:sysClr val="windowText" lastClr="000000"/>
              </a:solidFill>
              <a:latin typeface="ＭＳ 明朝" panose="02020609040205080304" pitchFamily="17" charset="-128"/>
              <a:ea typeface="ＭＳ 明朝" panose="02020609040205080304" pitchFamily="17" charset="-128"/>
            </a:rPr>
            <a:t>メール送信先</a:t>
          </a:r>
          <a:endParaRPr kumimoji="1" lang="en-US" altLang="ja-JP" sz="800">
            <a:solidFill>
              <a:sysClr val="windowText" lastClr="000000"/>
            </a:solidFill>
            <a:latin typeface="ＭＳ 明朝" panose="02020609040205080304" pitchFamily="17" charset="-128"/>
            <a:ea typeface="ＭＳ 明朝" panose="02020609040205080304" pitchFamily="17" charset="-128"/>
          </a:endParaRPr>
        </a:p>
        <a:p>
          <a:pPr algn="l"/>
          <a:r>
            <a:rPr kumimoji="1" lang="ja-JP" altLang="en-US" sz="800">
              <a:solidFill>
                <a:sysClr val="windowText" lastClr="000000"/>
              </a:solidFill>
              <a:latin typeface="ＭＳ 明朝" panose="02020609040205080304" pitchFamily="17" charset="-128"/>
              <a:ea typeface="ＭＳ 明朝" panose="02020609040205080304" pitchFamily="17" charset="-128"/>
            </a:rPr>
            <a:t>テーブル</a:t>
          </a:r>
        </a:p>
      </xdr:txBody>
    </xdr:sp>
    <xdr:clientData/>
  </xdr:twoCellAnchor>
  <xdr:twoCellAnchor>
    <xdr:from>
      <xdr:col>19</xdr:col>
      <xdr:colOff>152399</xdr:colOff>
      <xdr:row>734</xdr:row>
      <xdr:rowOff>57149</xdr:rowOff>
    </xdr:from>
    <xdr:to>
      <xdr:col>23</xdr:col>
      <xdr:colOff>66675</xdr:colOff>
      <xdr:row>738</xdr:row>
      <xdr:rowOff>95250</xdr:rowOff>
    </xdr:to>
    <xdr:sp macro="" textlink="">
      <xdr:nvSpPr>
        <xdr:cNvPr id="255" name="円柱 890">
          <a:extLst>
            <a:ext uri="{FF2B5EF4-FFF2-40B4-BE49-F238E27FC236}">
              <a16:creationId xmlns:a16="http://schemas.microsoft.com/office/drawing/2014/main" id="{5CEA5319-EF25-448B-807A-3A7C28996CE4}"/>
            </a:ext>
          </a:extLst>
        </xdr:cNvPr>
        <xdr:cNvSpPr/>
      </xdr:nvSpPr>
      <xdr:spPr>
        <a:xfrm>
          <a:off x="5676899" y="199053449"/>
          <a:ext cx="1019176" cy="609601"/>
        </a:xfrm>
        <a:prstGeom prst="can">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800">
              <a:solidFill>
                <a:sysClr val="windowText" lastClr="000000"/>
              </a:solidFill>
              <a:latin typeface="ＭＳ 明朝" panose="02020609040205080304" pitchFamily="17" charset="-128"/>
              <a:ea typeface="ＭＳ 明朝" panose="02020609040205080304" pitchFamily="17" charset="-128"/>
            </a:rPr>
            <a:t>メール添付</a:t>
          </a:r>
          <a:endParaRPr kumimoji="1" lang="en-US" altLang="ja-JP" sz="800">
            <a:solidFill>
              <a:sysClr val="windowText" lastClr="000000"/>
            </a:solidFill>
            <a:latin typeface="ＭＳ 明朝" panose="02020609040205080304" pitchFamily="17" charset="-128"/>
            <a:ea typeface="ＭＳ 明朝" panose="02020609040205080304" pitchFamily="17" charset="-128"/>
          </a:endParaRPr>
        </a:p>
        <a:p>
          <a:pPr algn="l"/>
          <a:r>
            <a:rPr kumimoji="1" lang="ja-JP" altLang="en-US" sz="800">
              <a:solidFill>
                <a:sysClr val="windowText" lastClr="000000"/>
              </a:solidFill>
              <a:latin typeface="ＭＳ 明朝" panose="02020609040205080304" pitchFamily="17" charset="-128"/>
              <a:ea typeface="ＭＳ 明朝" panose="02020609040205080304" pitchFamily="17" charset="-128"/>
            </a:rPr>
            <a:t>ファイルテーブル</a:t>
          </a:r>
        </a:p>
      </xdr:txBody>
    </xdr:sp>
    <xdr:clientData/>
  </xdr:twoCellAnchor>
  <xdr:twoCellAnchor>
    <xdr:from>
      <xdr:col>17</xdr:col>
      <xdr:colOff>209550</xdr:colOff>
      <xdr:row>727</xdr:row>
      <xdr:rowOff>19050</xdr:rowOff>
    </xdr:from>
    <xdr:to>
      <xdr:col>19</xdr:col>
      <xdr:colOff>152399</xdr:colOff>
      <xdr:row>731</xdr:row>
      <xdr:rowOff>119062</xdr:rowOff>
    </xdr:to>
    <xdr:cxnSp macro="">
      <xdr:nvCxnSpPr>
        <xdr:cNvPr id="256" name="コネクタ: カギ線 255">
          <a:extLst>
            <a:ext uri="{FF2B5EF4-FFF2-40B4-BE49-F238E27FC236}">
              <a16:creationId xmlns:a16="http://schemas.microsoft.com/office/drawing/2014/main" id="{1D0D6C8C-5FEE-4520-9DF8-4F087C6ED7E4}"/>
            </a:ext>
          </a:extLst>
        </xdr:cNvPr>
        <xdr:cNvCxnSpPr>
          <a:stCxn id="242" idx="3"/>
          <a:endCxn id="254" idx="2"/>
        </xdr:cNvCxnSpPr>
      </xdr:nvCxnSpPr>
      <xdr:spPr>
        <a:xfrm>
          <a:off x="5181600" y="198015225"/>
          <a:ext cx="495299" cy="671512"/>
        </a:xfrm>
        <a:prstGeom prst="bentConnector3">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17</xdr:col>
      <xdr:colOff>209550</xdr:colOff>
      <xdr:row>727</xdr:row>
      <xdr:rowOff>19050</xdr:rowOff>
    </xdr:from>
    <xdr:to>
      <xdr:col>19</xdr:col>
      <xdr:colOff>152399</xdr:colOff>
      <xdr:row>736</xdr:row>
      <xdr:rowOff>76200</xdr:rowOff>
    </xdr:to>
    <xdr:cxnSp macro="">
      <xdr:nvCxnSpPr>
        <xdr:cNvPr id="257" name="コネクタ: カギ線 256">
          <a:extLst>
            <a:ext uri="{FF2B5EF4-FFF2-40B4-BE49-F238E27FC236}">
              <a16:creationId xmlns:a16="http://schemas.microsoft.com/office/drawing/2014/main" id="{C11260EC-B9B2-4B68-8501-1F9ED9A9CF8D}"/>
            </a:ext>
          </a:extLst>
        </xdr:cNvPr>
        <xdr:cNvCxnSpPr>
          <a:stCxn id="242" idx="3"/>
          <a:endCxn id="255" idx="2"/>
        </xdr:cNvCxnSpPr>
      </xdr:nvCxnSpPr>
      <xdr:spPr>
        <a:xfrm>
          <a:off x="5181600" y="198015225"/>
          <a:ext cx="495299" cy="1343025"/>
        </a:xfrm>
        <a:prstGeom prst="bentConnector3">
          <a:avLst>
            <a:gd name="adj1" fmla="val 50000"/>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19</xdr:col>
      <xdr:colOff>28575</xdr:colOff>
      <xdr:row>722</xdr:row>
      <xdr:rowOff>104775</xdr:rowOff>
    </xdr:from>
    <xdr:to>
      <xdr:col>23</xdr:col>
      <xdr:colOff>200025</xdr:colOff>
      <xdr:row>739</xdr:row>
      <xdr:rowOff>47625</xdr:rowOff>
    </xdr:to>
    <xdr:sp macro="" textlink="">
      <xdr:nvSpPr>
        <xdr:cNvPr id="258" name="四角形: 角を丸くする 893">
          <a:extLst>
            <a:ext uri="{FF2B5EF4-FFF2-40B4-BE49-F238E27FC236}">
              <a16:creationId xmlns:a16="http://schemas.microsoft.com/office/drawing/2014/main" id="{075C985D-C2F1-4F9B-A4B1-44146585CB74}"/>
            </a:ext>
          </a:extLst>
        </xdr:cNvPr>
        <xdr:cNvSpPr/>
      </xdr:nvSpPr>
      <xdr:spPr>
        <a:xfrm>
          <a:off x="5553075" y="197386575"/>
          <a:ext cx="1276350" cy="2371725"/>
        </a:xfrm>
        <a:prstGeom prst="roundRect">
          <a:avLst/>
        </a:prstGeom>
        <a:noFill/>
        <a:ln>
          <a:solidFill>
            <a:srgbClr val="FF0000"/>
          </a:solidFill>
          <a:prstDash val="sysDo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19</xdr:col>
      <xdr:colOff>57150</xdr:colOff>
      <xdr:row>723</xdr:row>
      <xdr:rowOff>0</xdr:rowOff>
    </xdr:from>
    <xdr:ext cx="902811" cy="225703"/>
    <xdr:sp macro="" textlink="">
      <xdr:nvSpPr>
        <xdr:cNvPr id="259" name="テキスト ボックス 258">
          <a:extLst>
            <a:ext uri="{FF2B5EF4-FFF2-40B4-BE49-F238E27FC236}">
              <a16:creationId xmlns:a16="http://schemas.microsoft.com/office/drawing/2014/main" id="{7E36502E-24DF-4010-A23C-3757F79A1C98}"/>
            </a:ext>
          </a:extLst>
        </xdr:cNvPr>
        <xdr:cNvSpPr txBox="1"/>
      </xdr:nvSpPr>
      <xdr:spPr>
        <a:xfrm>
          <a:off x="5581650" y="197424675"/>
          <a:ext cx="902811"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latin typeface="ＭＳ 明朝" panose="02020609040205080304" pitchFamily="17" charset="-128"/>
              <a:ea typeface="ＭＳ 明朝" panose="02020609040205080304" pitchFamily="17" charset="-128"/>
            </a:rPr>
            <a:t>メール送信要求</a:t>
          </a:r>
        </a:p>
      </xdr:txBody>
    </xdr:sp>
    <xdr:clientData/>
  </xdr:oneCellAnchor>
  <xdr:twoCellAnchor editAs="oneCell">
    <xdr:from>
      <xdr:col>2</xdr:col>
      <xdr:colOff>0</xdr:colOff>
      <xdr:row>10</xdr:row>
      <xdr:rowOff>0</xdr:rowOff>
    </xdr:from>
    <xdr:to>
      <xdr:col>33</xdr:col>
      <xdr:colOff>165652</xdr:colOff>
      <xdr:row>35</xdr:row>
      <xdr:rowOff>65431</xdr:rowOff>
    </xdr:to>
    <xdr:pic>
      <xdr:nvPicPr>
        <xdr:cNvPr id="269" name="図 268">
          <a:extLst>
            <a:ext uri="{FF2B5EF4-FFF2-40B4-BE49-F238E27FC236}">
              <a16:creationId xmlns:a16="http://schemas.microsoft.com/office/drawing/2014/main" id="{EC073FE5-D92D-4F97-9733-94C96EBC26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46652" y="1532283"/>
          <a:ext cx="8630478" cy="358553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123</xdr:row>
          <xdr:rowOff>0</xdr:rowOff>
        </xdr:from>
        <xdr:to>
          <xdr:col>33</xdr:col>
          <xdr:colOff>238125</xdr:colOff>
          <xdr:row>129</xdr:row>
          <xdr:rowOff>9525</xdr:rowOff>
        </xdr:to>
        <xdr:pic>
          <xdr:nvPicPr>
            <xdr:cNvPr id="157" name="図 156">
              <a:extLst>
                <a:ext uri="{FF2B5EF4-FFF2-40B4-BE49-F238E27FC236}">
                  <a16:creationId xmlns:a16="http://schemas.microsoft.com/office/drawing/2014/main" id="{6DB7C501-CA0A-421E-B673-D8B9006E5139}"/>
                </a:ext>
              </a:extLst>
            </xdr:cNvPr>
            <xdr:cNvPicPr>
              <a:picLocks noChangeAspect="1" noChangeArrowheads="1"/>
              <a:extLst>
                <a:ext uri="{84589F7E-364E-4C9E-8A38-B11213B215E9}">
                  <a14:cameraTool cellRange="URL設計方針!$B$3:$M$7" spid="_x0000_s1034"/>
                </a:ext>
              </a:extLst>
            </xdr:cNvPicPr>
          </xdr:nvPicPr>
          <xdr:blipFill>
            <a:blip xmlns:r="http://schemas.openxmlformats.org/officeDocument/2006/relationships" r:embed="rId2"/>
            <a:srcRect/>
            <a:stretch>
              <a:fillRect/>
            </a:stretch>
          </xdr:blipFill>
          <xdr:spPr bwMode="auto">
            <a:xfrm>
              <a:off x="1104900" y="17687925"/>
              <a:ext cx="8239125" cy="866775"/>
            </a:xfrm>
            <a:prstGeom prst="rect">
              <a:avLst/>
            </a:prstGeom>
            <a:noFill/>
            <a:extLst>
              <a:ext uri="{909E8E84-426E-40DD-AFC4-6F175D3DCCD1}">
                <a14:hiddenFill>
                  <a:solidFill>
                    <a:srgbClr val="FFFFFF"/>
                  </a:solidFill>
                </a14:hiddenFill>
              </a:ext>
            </a:extLst>
          </xdr:spPr>
        </xdr:pic>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1</xdr:col>
      <xdr:colOff>0</xdr:colOff>
      <xdr:row>1</xdr:row>
      <xdr:rowOff>171449</xdr:rowOff>
    </xdr:from>
    <xdr:to>
      <xdr:col>13</xdr:col>
      <xdr:colOff>0</xdr:colOff>
      <xdr:row>6</xdr:row>
      <xdr:rowOff>161924</xdr:rowOff>
    </xdr:to>
    <xdr:grpSp>
      <xdr:nvGrpSpPr>
        <xdr:cNvPr id="2" name="グループ化 1">
          <a:extLst>
            <a:ext uri="{FF2B5EF4-FFF2-40B4-BE49-F238E27FC236}">
              <a16:creationId xmlns:a16="http://schemas.microsoft.com/office/drawing/2014/main" id="{88E9B68D-A230-42C0-B63D-66AE9450F3AE}"/>
            </a:ext>
          </a:extLst>
        </xdr:cNvPr>
        <xdr:cNvGrpSpPr/>
      </xdr:nvGrpSpPr>
      <xdr:grpSpPr>
        <a:xfrm>
          <a:off x="685800" y="342899"/>
          <a:ext cx="8229600" cy="847725"/>
          <a:chOff x="1362075" y="5760839"/>
          <a:chExt cx="7810494" cy="820902"/>
        </a:xfrm>
      </xdr:grpSpPr>
      <xdr:sp macro="" textlink="">
        <xdr:nvSpPr>
          <xdr:cNvPr id="3" name="正方形/長方形 2">
            <a:extLst>
              <a:ext uri="{FF2B5EF4-FFF2-40B4-BE49-F238E27FC236}">
                <a16:creationId xmlns:a16="http://schemas.microsoft.com/office/drawing/2014/main" id="{409544A3-4336-464C-A3A7-42A3AADBE0DB}"/>
              </a:ext>
            </a:extLst>
          </xdr:cNvPr>
          <xdr:cNvSpPr/>
        </xdr:nvSpPr>
        <xdr:spPr>
          <a:xfrm>
            <a:off x="1362075" y="5760839"/>
            <a:ext cx="7810494" cy="820902"/>
          </a:xfrm>
          <a:prstGeom prst="rect">
            <a:avLst/>
          </a:prstGeom>
          <a:ln w="6350"/>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l"/>
            <a:r>
              <a:rPr kumimoji="1" lang="en-US" altLang="ja-JP" sz="1000">
                <a:latin typeface="Meiryo UI" panose="020B0604030504040204" pitchFamily="50" charset="-128"/>
                <a:ea typeface="Meiryo UI" panose="020B0604030504040204" pitchFamily="50" charset="-128"/>
              </a:rPr>
              <a:t>    /&lt;</a:t>
            </a:r>
            <a:r>
              <a:rPr kumimoji="1" lang="ja-JP" altLang="en-US" sz="1000">
                <a:latin typeface="Meiryo UI" panose="020B0604030504040204" pitchFamily="50" charset="-128"/>
                <a:ea typeface="Meiryo UI" panose="020B0604030504040204" pitchFamily="50" charset="-128"/>
              </a:rPr>
              <a:t>コンテキストパス</a:t>
            </a:r>
            <a:r>
              <a:rPr kumimoji="1" lang="en-US" altLang="ja-JP" sz="1000">
                <a:latin typeface="Meiryo UI" panose="020B0604030504040204" pitchFamily="50" charset="-128"/>
                <a:ea typeface="Meiryo UI" panose="020B0604030504040204" pitchFamily="50" charset="-128"/>
              </a:rPr>
              <a:t>&gt;</a:t>
            </a:r>
            <a:r>
              <a:rPr kumimoji="1" lang="ja-JP" altLang="en-US" sz="1000">
                <a:latin typeface="Meiryo UI" panose="020B0604030504040204" pitchFamily="50" charset="-128"/>
                <a:ea typeface="Meiryo UI" panose="020B0604030504040204" pitchFamily="50" charset="-128"/>
              </a:rPr>
              <a:t> </a:t>
            </a:r>
            <a:r>
              <a:rPr kumimoji="1" lang="en-US" altLang="ja-JP" sz="1000">
                <a:latin typeface="Meiryo UI" panose="020B0604030504040204" pitchFamily="50" charset="-128"/>
                <a:ea typeface="Meiryo UI" panose="020B0604030504040204" pitchFamily="50" charset="-128"/>
              </a:rPr>
              <a:t>/</a:t>
            </a:r>
            <a:r>
              <a:rPr kumimoji="1" lang="ja-JP" altLang="en-US" sz="1000">
                <a:latin typeface="Meiryo UI" panose="020B0604030504040204" pitchFamily="50" charset="-128"/>
                <a:ea typeface="Meiryo UI" panose="020B0604030504040204" pitchFamily="50" charset="-128"/>
              </a:rPr>
              <a:t> </a:t>
            </a:r>
            <a:r>
              <a:rPr kumimoji="1" lang="en-US" altLang="ja-JP" sz="1000">
                <a:latin typeface="Meiryo UI" panose="020B0604030504040204" pitchFamily="50" charset="-128"/>
                <a:ea typeface="Meiryo UI" panose="020B0604030504040204" pitchFamily="50" charset="-128"/>
              </a:rPr>
              <a:t>&lt;</a:t>
            </a:r>
            <a:r>
              <a:rPr kumimoji="1" lang="ja-JP" altLang="en-US" sz="1000">
                <a:latin typeface="Meiryo UI" panose="020B0604030504040204" pitchFamily="50" charset="-128"/>
                <a:ea typeface="Meiryo UI" panose="020B0604030504040204" pitchFamily="50" charset="-128"/>
              </a:rPr>
              <a:t>アクセス先の機</a:t>
            </a:r>
            <a:r>
              <a:rPr kumimoji="1" lang="ja-JP" altLang="en-US" sz="1000">
                <a:solidFill>
                  <a:sysClr val="windowText" lastClr="000000"/>
                </a:solidFill>
                <a:latin typeface="Meiryo UI" panose="020B0604030504040204" pitchFamily="50" charset="-128"/>
                <a:ea typeface="Meiryo UI" panose="020B0604030504040204" pitchFamily="50" charset="-128"/>
              </a:rPr>
              <a:t>能種別を</a:t>
            </a:r>
            <a:r>
              <a:rPr kumimoji="1" lang="ja-JP" altLang="en-US" sz="1000">
                <a:latin typeface="Meiryo UI" panose="020B0604030504040204" pitchFamily="50" charset="-128"/>
                <a:ea typeface="Meiryo UI" panose="020B0604030504040204" pitchFamily="50" charset="-128"/>
              </a:rPr>
              <a:t>表す</a:t>
            </a:r>
            <a:r>
              <a:rPr kumimoji="1" lang="en-US" altLang="ja-JP" sz="1000">
                <a:latin typeface="Meiryo UI" panose="020B0604030504040204" pitchFamily="50" charset="-128"/>
                <a:ea typeface="Meiryo UI" panose="020B0604030504040204" pitchFamily="50" charset="-128"/>
              </a:rPr>
              <a:t>ID&gt;</a:t>
            </a:r>
            <a:r>
              <a:rPr kumimoji="1" lang="ja-JP" altLang="en-US" sz="1000">
                <a:latin typeface="Meiryo UI" panose="020B0604030504040204" pitchFamily="50" charset="-128"/>
                <a:ea typeface="Meiryo UI" panose="020B0604030504040204" pitchFamily="50" charset="-128"/>
              </a:rPr>
              <a:t> </a:t>
            </a:r>
            <a:r>
              <a:rPr kumimoji="1" lang="en-US" altLang="ja-JP" sz="1000">
                <a:latin typeface="Meiryo UI" panose="020B0604030504040204" pitchFamily="50" charset="-128"/>
                <a:ea typeface="Meiryo UI" panose="020B0604030504040204" pitchFamily="50" charset="-128"/>
              </a:rPr>
              <a:t>/</a:t>
            </a:r>
            <a:r>
              <a:rPr kumimoji="1" lang="ja-JP" altLang="en-US" sz="1000">
                <a:latin typeface="Meiryo UI" panose="020B0604030504040204" pitchFamily="50" charset="-128"/>
                <a:ea typeface="Meiryo UI" panose="020B0604030504040204" pitchFamily="50" charset="-128"/>
              </a:rPr>
              <a:t> </a:t>
            </a:r>
            <a:r>
              <a:rPr kumimoji="1" lang="en-US" altLang="ja-JP" sz="1000">
                <a:latin typeface="Meiryo UI" panose="020B0604030504040204" pitchFamily="50" charset="-128"/>
                <a:ea typeface="Meiryo UI" panose="020B0604030504040204" pitchFamily="50" charset="-128"/>
              </a:rPr>
              <a:t>&lt;</a:t>
            </a:r>
            <a:r>
              <a:rPr kumimoji="1" lang="ja-JP" altLang="en-US" sz="1000">
                <a:latin typeface="Meiryo UI" panose="020B0604030504040204" pitchFamily="50" charset="-128"/>
                <a:ea typeface="Meiryo UI" panose="020B0604030504040204" pitchFamily="50" charset="-128"/>
              </a:rPr>
              <a:t>サブシステム名</a:t>
            </a:r>
            <a:r>
              <a:rPr kumimoji="1" lang="en-US" altLang="ja-JP" sz="1000">
                <a:latin typeface="Meiryo UI" panose="020B0604030504040204" pitchFamily="50" charset="-128"/>
                <a:ea typeface="Meiryo UI" panose="020B0604030504040204" pitchFamily="50" charset="-128"/>
              </a:rPr>
              <a:t>&gt;</a:t>
            </a:r>
            <a:r>
              <a:rPr kumimoji="1" lang="ja-JP" altLang="en-US" sz="1000">
                <a:latin typeface="Meiryo UI" panose="020B0604030504040204" pitchFamily="50" charset="-128"/>
                <a:ea typeface="Meiryo UI" panose="020B0604030504040204" pitchFamily="50" charset="-128"/>
              </a:rPr>
              <a:t> </a:t>
            </a:r>
            <a:r>
              <a:rPr kumimoji="1" lang="en-US" altLang="ja-JP" sz="1000">
                <a:latin typeface="Meiryo UI" panose="020B0604030504040204" pitchFamily="50" charset="-128"/>
                <a:ea typeface="Meiryo UI" panose="020B0604030504040204" pitchFamily="50" charset="-128"/>
              </a:rPr>
              <a:t>/</a:t>
            </a:r>
            <a:r>
              <a:rPr kumimoji="1" lang="ja-JP" altLang="en-US" sz="1000">
                <a:latin typeface="Meiryo UI" panose="020B0604030504040204" pitchFamily="50" charset="-128"/>
                <a:ea typeface="Meiryo UI" panose="020B0604030504040204" pitchFamily="50" charset="-128"/>
              </a:rPr>
              <a:t> </a:t>
            </a:r>
            <a:r>
              <a:rPr kumimoji="1" lang="en-US" altLang="ja-JP" sz="1000">
                <a:latin typeface="Meiryo UI" panose="020B0604030504040204" pitchFamily="50" charset="-128"/>
                <a:ea typeface="Meiryo UI" panose="020B0604030504040204" pitchFamily="50" charset="-128"/>
              </a:rPr>
              <a:t>&lt;</a:t>
            </a:r>
            <a:r>
              <a:rPr kumimoji="1" lang="ja-JP" altLang="en-US" sz="1000">
                <a:latin typeface="Meiryo UI" panose="020B0604030504040204" pitchFamily="50" charset="-128"/>
                <a:ea typeface="Meiryo UI" panose="020B0604030504040204" pitchFamily="50" charset="-128"/>
              </a:rPr>
              <a:t>リソースの集合を表す名詞</a:t>
            </a:r>
            <a:r>
              <a:rPr kumimoji="1" lang="en-US" altLang="ja-JP" sz="1000">
                <a:latin typeface="Meiryo UI" panose="020B0604030504040204" pitchFamily="50" charset="-128"/>
                <a:ea typeface="Meiryo UI" panose="020B0604030504040204" pitchFamily="50" charset="-128"/>
              </a:rPr>
              <a:t>&gt; / &lt;</a:t>
            </a:r>
            <a:r>
              <a:rPr kumimoji="1" lang="ja-JP" altLang="en-US" sz="1000">
                <a:latin typeface="Meiryo UI" panose="020B0604030504040204" pitchFamily="50" charset="-128"/>
                <a:ea typeface="Meiryo UI" panose="020B0604030504040204" pitchFamily="50" charset="-128"/>
              </a:rPr>
              <a:t>個々のリソースを識別する値</a:t>
            </a:r>
            <a:r>
              <a:rPr kumimoji="1" lang="en-US" altLang="ja-JP" sz="1000">
                <a:latin typeface="Meiryo UI" panose="020B0604030504040204" pitchFamily="50" charset="-128"/>
                <a:ea typeface="Meiryo UI" panose="020B0604030504040204" pitchFamily="50" charset="-128"/>
              </a:rPr>
              <a:t>&gt;</a:t>
            </a:r>
          </a:p>
          <a:p>
            <a:pPr algn="l"/>
            <a:endParaRPr kumimoji="1" lang="ja-JP" altLang="en-US" sz="1000">
              <a:latin typeface="Meiryo UI" panose="020B0604030504040204" pitchFamily="50" charset="-128"/>
              <a:ea typeface="Meiryo UI" panose="020B0604030504040204" pitchFamily="50" charset="-128"/>
            </a:endParaRPr>
          </a:p>
        </xdr:txBody>
      </xdr:sp>
      <xdr:cxnSp macro="">
        <xdr:nvCxnSpPr>
          <xdr:cNvPr id="4" name="直線コネクタ 3">
            <a:extLst>
              <a:ext uri="{FF2B5EF4-FFF2-40B4-BE49-F238E27FC236}">
                <a16:creationId xmlns:a16="http://schemas.microsoft.com/office/drawing/2014/main" id="{A102F1C1-ED1A-49A4-906A-680C500EF2C6}"/>
              </a:ext>
            </a:extLst>
          </xdr:cNvPr>
          <xdr:cNvCxnSpPr/>
        </xdr:nvCxnSpPr>
        <xdr:spPr>
          <a:xfrm flipV="1">
            <a:off x="1572753" y="6283758"/>
            <a:ext cx="1050041" cy="3183"/>
          </a:xfrm>
          <a:prstGeom prst="line">
            <a:avLst/>
          </a:prstGeom>
          <a:ln>
            <a:solidFill>
              <a:srgbClr val="FF0000"/>
            </a:solidFill>
          </a:ln>
        </xdr:spPr>
        <xdr:style>
          <a:lnRef idx="2">
            <a:schemeClr val="accent2"/>
          </a:lnRef>
          <a:fillRef idx="0">
            <a:schemeClr val="accent2"/>
          </a:fillRef>
          <a:effectRef idx="1">
            <a:schemeClr val="accent2"/>
          </a:effectRef>
          <a:fontRef idx="minor">
            <a:schemeClr val="tx1"/>
          </a:fontRef>
        </xdr:style>
      </xdr:cxnSp>
      <xdr:sp macro="" textlink="">
        <xdr:nvSpPr>
          <xdr:cNvPr id="5" name="テキスト ボックス 4">
            <a:extLst>
              <a:ext uri="{FF2B5EF4-FFF2-40B4-BE49-F238E27FC236}">
                <a16:creationId xmlns:a16="http://schemas.microsoft.com/office/drawing/2014/main" id="{1D1F1E65-BAFC-4416-81D0-AAC2A99A516A}"/>
              </a:ext>
            </a:extLst>
          </xdr:cNvPr>
          <xdr:cNvSpPr txBox="1"/>
        </xdr:nvSpPr>
        <xdr:spPr>
          <a:xfrm>
            <a:off x="1963074" y="6308169"/>
            <a:ext cx="371475" cy="2381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(1)</a:t>
            </a:r>
            <a:endParaRPr kumimoji="1" lang="ja-JP" altLang="en-US" sz="1100"/>
          </a:p>
        </xdr:txBody>
      </xdr:sp>
      <xdr:cxnSp macro="">
        <xdr:nvCxnSpPr>
          <xdr:cNvPr id="6" name="直線コネクタ 5">
            <a:extLst>
              <a:ext uri="{FF2B5EF4-FFF2-40B4-BE49-F238E27FC236}">
                <a16:creationId xmlns:a16="http://schemas.microsoft.com/office/drawing/2014/main" id="{8069A09C-2E66-47A6-911C-9D94D49AAE76}"/>
              </a:ext>
            </a:extLst>
          </xdr:cNvPr>
          <xdr:cNvCxnSpPr/>
        </xdr:nvCxnSpPr>
        <xdr:spPr>
          <a:xfrm>
            <a:off x="2760138" y="6286941"/>
            <a:ext cx="1636187" cy="4530"/>
          </a:xfrm>
          <a:prstGeom prst="line">
            <a:avLst/>
          </a:prstGeom>
          <a:ln>
            <a:solidFill>
              <a:srgbClr val="FF0000"/>
            </a:solidFill>
          </a:ln>
        </xdr:spPr>
        <xdr:style>
          <a:lnRef idx="2">
            <a:schemeClr val="accent2"/>
          </a:lnRef>
          <a:fillRef idx="0">
            <a:schemeClr val="accent2"/>
          </a:fillRef>
          <a:effectRef idx="1">
            <a:schemeClr val="accent2"/>
          </a:effectRef>
          <a:fontRef idx="minor">
            <a:schemeClr val="tx1"/>
          </a:fontRef>
        </xdr:style>
      </xdr:cxnSp>
      <xdr:sp macro="" textlink="">
        <xdr:nvSpPr>
          <xdr:cNvPr id="7" name="テキスト ボックス 6">
            <a:extLst>
              <a:ext uri="{FF2B5EF4-FFF2-40B4-BE49-F238E27FC236}">
                <a16:creationId xmlns:a16="http://schemas.microsoft.com/office/drawing/2014/main" id="{1C7C5C0D-950D-4AFB-BC0D-BC12AF9C7452}"/>
              </a:ext>
            </a:extLst>
          </xdr:cNvPr>
          <xdr:cNvSpPr txBox="1"/>
        </xdr:nvSpPr>
        <xdr:spPr>
          <a:xfrm>
            <a:off x="3484460" y="6308169"/>
            <a:ext cx="371475" cy="2381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(2)</a:t>
            </a:r>
            <a:endParaRPr kumimoji="1" lang="ja-JP" altLang="en-US" sz="1100"/>
          </a:p>
        </xdr:txBody>
      </xdr:sp>
      <xdr:cxnSp macro="">
        <xdr:nvCxnSpPr>
          <xdr:cNvPr id="8" name="直線コネクタ 7">
            <a:extLst>
              <a:ext uri="{FF2B5EF4-FFF2-40B4-BE49-F238E27FC236}">
                <a16:creationId xmlns:a16="http://schemas.microsoft.com/office/drawing/2014/main" id="{366437CB-7027-46AD-A69C-7583A549FCFF}"/>
              </a:ext>
            </a:extLst>
          </xdr:cNvPr>
          <xdr:cNvCxnSpPr/>
        </xdr:nvCxnSpPr>
        <xdr:spPr>
          <a:xfrm>
            <a:off x="4532791" y="6283766"/>
            <a:ext cx="926081" cy="0"/>
          </a:xfrm>
          <a:prstGeom prst="line">
            <a:avLst/>
          </a:prstGeom>
          <a:ln>
            <a:solidFill>
              <a:srgbClr val="FF0000"/>
            </a:solidFill>
          </a:ln>
        </xdr:spPr>
        <xdr:style>
          <a:lnRef idx="2">
            <a:schemeClr val="accent2"/>
          </a:lnRef>
          <a:fillRef idx="0">
            <a:schemeClr val="accent2"/>
          </a:fillRef>
          <a:effectRef idx="1">
            <a:schemeClr val="accent2"/>
          </a:effectRef>
          <a:fontRef idx="minor">
            <a:schemeClr val="tx1"/>
          </a:fontRef>
        </xdr:style>
      </xdr:cxnSp>
      <xdr:sp macro="" textlink="">
        <xdr:nvSpPr>
          <xdr:cNvPr id="9" name="テキスト ボックス 8">
            <a:extLst>
              <a:ext uri="{FF2B5EF4-FFF2-40B4-BE49-F238E27FC236}">
                <a16:creationId xmlns:a16="http://schemas.microsoft.com/office/drawing/2014/main" id="{BF334E75-CB38-4430-BE8F-41054300E720}"/>
              </a:ext>
            </a:extLst>
          </xdr:cNvPr>
          <xdr:cNvSpPr txBox="1"/>
        </xdr:nvSpPr>
        <xdr:spPr>
          <a:xfrm>
            <a:off x="4893149" y="6308177"/>
            <a:ext cx="37147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(3)</a:t>
            </a:r>
            <a:endParaRPr kumimoji="1" lang="ja-JP" altLang="en-US" sz="1100"/>
          </a:p>
        </xdr:txBody>
      </xdr:sp>
      <xdr:cxnSp macro="">
        <xdr:nvCxnSpPr>
          <xdr:cNvPr id="10" name="直線コネクタ 9">
            <a:extLst>
              <a:ext uri="{FF2B5EF4-FFF2-40B4-BE49-F238E27FC236}">
                <a16:creationId xmlns:a16="http://schemas.microsoft.com/office/drawing/2014/main" id="{DE2699E4-B529-45C7-8DF4-59DC7459DE69}"/>
              </a:ext>
            </a:extLst>
          </xdr:cNvPr>
          <xdr:cNvCxnSpPr/>
        </xdr:nvCxnSpPr>
        <xdr:spPr>
          <a:xfrm>
            <a:off x="5650226" y="6283772"/>
            <a:ext cx="1395145" cy="0"/>
          </a:xfrm>
          <a:prstGeom prst="line">
            <a:avLst/>
          </a:prstGeom>
          <a:ln>
            <a:solidFill>
              <a:srgbClr val="FF0000"/>
            </a:solidFill>
          </a:ln>
        </xdr:spPr>
        <xdr:style>
          <a:lnRef idx="2">
            <a:schemeClr val="accent2"/>
          </a:lnRef>
          <a:fillRef idx="0">
            <a:schemeClr val="accent2"/>
          </a:fillRef>
          <a:effectRef idx="1">
            <a:schemeClr val="accent2"/>
          </a:effectRef>
          <a:fontRef idx="minor">
            <a:schemeClr val="tx1"/>
          </a:fontRef>
        </xdr:style>
      </xdr:cxnSp>
      <xdr:sp macro="" textlink="">
        <xdr:nvSpPr>
          <xdr:cNvPr id="11" name="テキスト ボックス 10">
            <a:extLst>
              <a:ext uri="{FF2B5EF4-FFF2-40B4-BE49-F238E27FC236}">
                <a16:creationId xmlns:a16="http://schemas.microsoft.com/office/drawing/2014/main" id="{38BAFD58-2D74-4C3E-9999-78FB1FEA1C05}"/>
              </a:ext>
            </a:extLst>
          </xdr:cNvPr>
          <xdr:cNvSpPr txBox="1"/>
        </xdr:nvSpPr>
        <xdr:spPr>
          <a:xfrm>
            <a:off x="6042111" y="6308179"/>
            <a:ext cx="37147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(4)</a:t>
            </a:r>
            <a:endParaRPr kumimoji="1" lang="ja-JP" altLang="en-US" sz="1100"/>
          </a:p>
        </xdr:txBody>
      </xdr:sp>
      <xdr:cxnSp macro="">
        <xdr:nvCxnSpPr>
          <xdr:cNvPr id="12" name="直線コネクタ 11">
            <a:extLst>
              <a:ext uri="{FF2B5EF4-FFF2-40B4-BE49-F238E27FC236}">
                <a16:creationId xmlns:a16="http://schemas.microsoft.com/office/drawing/2014/main" id="{0DC22B54-4C7E-4976-B958-0E21F55F4142}"/>
              </a:ext>
            </a:extLst>
          </xdr:cNvPr>
          <xdr:cNvCxnSpPr/>
        </xdr:nvCxnSpPr>
        <xdr:spPr>
          <a:xfrm>
            <a:off x="7172369" y="6283776"/>
            <a:ext cx="1490003" cy="0"/>
          </a:xfrm>
          <a:prstGeom prst="line">
            <a:avLst/>
          </a:prstGeom>
          <a:ln>
            <a:solidFill>
              <a:srgbClr val="FF0000"/>
            </a:solidFill>
          </a:ln>
        </xdr:spPr>
        <xdr:style>
          <a:lnRef idx="2">
            <a:schemeClr val="accent2"/>
          </a:lnRef>
          <a:fillRef idx="0">
            <a:schemeClr val="accent2"/>
          </a:fillRef>
          <a:effectRef idx="1">
            <a:schemeClr val="accent2"/>
          </a:effectRef>
          <a:fontRef idx="minor">
            <a:schemeClr val="tx1"/>
          </a:fontRef>
        </xdr:style>
      </xdr:cxnSp>
      <xdr:sp macro="" textlink="">
        <xdr:nvSpPr>
          <xdr:cNvPr id="13" name="テキスト ボックス 12">
            <a:extLst>
              <a:ext uri="{FF2B5EF4-FFF2-40B4-BE49-F238E27FC236}">
                <a16:creationId xmlns:a16="http://schemas.microsoft.com/office/drawing/2014/main" id="{009C2F86-84C0-45ED-AB53-1E063FA39361}"/>
              </a:ext>
            </a:extLst>
          </xdr:cNvPr>
          <xdr:cNvSpPr txBox="1"/>
        </xdr:nvSpPr>
        <xdr:spPr>
          <a:xfrm>
            <a:off x="7824217" y="6290650"/>
            <a:ext cx="37147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(5)</a:t>
            </a:r>
            <a:endParaRPr kumimoji="1" lang="ja-JP" altLang="en-US" sz="1100"/>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12</xdr:col>
      <xdr:colOff>551450</xdr:colOff>
      <xdr:row>16</xdr:row>
      <xdr:rowOff>123824</xdr:rowOff>
    </xdr:from>
    <xdr:to>
      <xdr:col>13</xdr:col>
      <xdr:colOff>162027</xdr:colOff>
      <xdr:row>24</xdr:row>
      <xdr:rowOff>76199</xdr:rowOff>
    </xdr:to>
    <xdr:grpSp>
      <xdr:nvGrpSpPr>
        <xdr:cNvPr id="291" name="グループ化 290">
          <a:extLst>
            <a:ext uri="{FF2B5EF4-FFF2-40B4-BE49-F238E27FC236}">
              <a16:creationId xmlns:a16="http://schemas.microsoft.com/office/drawing/2014/main" id="{B97B52EC-BAED-4F60-B2BE-A830204B08B7}"/>
            </a:ext>
          </a:extLst>
        </xdr:cNvPr>
        <xdr:cNvGrpSpPr/>
      </xdr:nvGrpSpPr>
      <xdr:grpSpPr>
        <a:xfrm>
          <a:off x="8781050" y="2867024"/>
          <a:ext cx="296377" cy="1323975"/>
          <a:chOff x="1762125" y="1781175"/>
          <a:chExt cx="295275" cy="1190625"/>
        </a:xfrm>
      </xdr:grpSpPr>
      <xdr:sp macro="" textlink="">
        <xdr:nvSpPr>
          <xdr:cNvPr id="292" name="円/楕円 11">
            <a:extLst>
              <a:ext uri="{FF2B5EF4-FFF2-40B4-BE49-F238E27FC236}">
                <a16:creationId xmlns:a16="http://schemas.microsoft.com/office/drawing/2014/main" id="{15A269C5-049C-475A-A773-8F8E05736E88}"/>
              </a:ext>
            </a:extLst>
          </xdr:cNvPr>
          <xdr:cNvSpPr/>
        </xdr:nvSpPr>
        <xdr:spPr>
          <a:xfrm>
            <a:off x="1762125" y="1781175"/>
            <a:ext cx="295275" cy="1190625"/>
          </a:xfrm>
          <a:prstGeom prst="ellipse">
            <a:avLst/>
          </a:prstGeom>
          <a:solidFill>
            <a:schemeClr val="tx2">
              <a:lumMod val="20000"/>
              <a:lumOff val="80000"/>
            </a:schemeClr>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293" name="直線コネクタ 292">
            <a:extLst>
              <a:ext uri="{FF2B5EF4-FFF2-40B4-BE49-F238E27FC236}">
                <a16:creationId xmlns:a16="http://schemas.microsoft.com/office/drawing/2014/main" id="{7D9E5EA0-CE29-4945-A7E3-91E6CDB667D6}"/>
              </a:ext>
            </a:extLst>
          </xdr:cNvPr>
          <xdr:cNvCxnSpPr>
            <a:stCxn id="292" idx="1"/>
            <a:endCxn id="292" idx="5"/>
          </xdr:cNvCxnSpPr>
        </xdr:nvCxnSpPr>
        <xdr:spPr>
          <a:xfrm>
            <a:off x="1805367" y="1955538"/>
            <a:ext cx="208791" cy="841899"/>
          </a:xfrm>
          <a:prstGeom prst="line">
            <a:avLst/>
          </a:prstGeom>
          <a:ln w="19050"/>
        </xdr:spPr>
        <xdr:style>
          <a:lnRef idx="1">
            <a:schemeClr val="accent1"/>
          </a:lnRef>
          <a:fillRef idx="0">
            <a:schemeClr val="accent1"/>
          </a:fillRef>
          <a:effectRef idx="0">
            <a:schemeClr val="accent1"/>
          </a:effectRef>
          <a:fontRef idx="minor">
            <a:schemeClr val="tx1"/>
          </a:fontRef>
        </xdr:style>
      </xdr:cxnSp>
      <xdr:cxnSp macro="">
        <xdr:nvCxnSpPr>
          <xdr:cNvPr id="294" name="直線コネクタ 293">
            <a:extLst>
              <a:ext uri="{FF2B5EF4-FFF2-40B4-BE49-F238E27FC236}">
                <a16:creationId xmlns:a16="http://schemas.microsoft.com/office/drawing/2014/main" id="{12983A59-6EDF-46DC-B7F1-365F8C9980C9}"/>
              </a:ext>
            </a:extLst>
          </xdr:cNvPr>
          <xdr:cNvCxnSpPr>
            <a:stCxn id="292" idx="7"/>
            <a:endCxn id="292" idx="3"/>
          </xdr:cNvCxnSpPr>
        </xdr:nvCxnSpPr>
        <xdr:spPr>
          <a:xfrm flipH="1">
            <a:off x="1805367" y="1955538"/>
            <a:ext cx="208791" cy="841899"/>
          </a:xfrm>
          <a:prstGeom prst="line">
            <a:avLst/>
          </a:prstGeom>
          <a:ln w="19050"/>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4</xdr:col>
      <xdr:colOff>197400</xdr:colOff>
      <xdr:row>4</xdr:row>
      <xdr:rowOff>95249</xdr:rowOff>
    </xdr:from>
    <xdr:to>
      <xdr:col>12</xdr:col>
      <xdr:colOff>390032</xdr:colOff>
      <xdr:row>23</xdr:row>
      <xdr:rowOff>158308</xdr:rowOff>
    </xdr:to>
    <xdr:sp macro="" textlink="">
      <xdr:nvSpPr>
        <xdr:cNvPr id="295" name="Rectangle 37">
          <a:extLst>
            <a:ext uri="{FF2B5EF4-FFF2-40B4-BE49-F238E27FC236}">
              <a16:creationId xmlns:a16="http://schemas.microsoft.com/office/drawing/2014/main" id="{C62BB6E0-0BCF-49C8-BA62-D7156549F9F8}"/>
            </a:ext>
          </a:extLst>
        </xdr:cNvPr>
        <xdr:cNvSpPr>
          <a:spLocks noChangeArrowheads="1"/>
        </xdr:cNvSpPr>
      </xdr:nvSpPr>
      <xdr:spPr bwMode="auto">
        <a:xfrm>
          <a:off x="2940600" y="781049"/>
          <a:ext cx="5679032" cy="3320609"/>
        </a:xfrm>
        <a:prstGeom prst="rect">
          <a:avLst/>
        </a:prstGeom>
        <a:solidFill>
          <a:srgbClr val="FFFFCC"/>
        </a:solidFill>
        <a:ln w="31750">
          <a:solidFill>
            <a:schemeClr val="accent6"/>
          </a:solidFill>
        </a:ln>
      </xdr:spPr>
      <xdr:txBody>
        <a:bodyPr vert="horz" wrap="square" lIns="91440" tIns="45720" rIns="91440" bIns="45720" numCol="1" anchor="t" anchorCtr="0" compatLnSpc="1">
          <a:prstTxWarp prst="textNoShape">
            <a:avLst/>
          </a:prstTxWarp>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en-US" altLang="ja-JP" sz="1000" b="0">
              <a:latin typeface="Meiryo UI" panose="020B0604030504040204" pitchFamily="50" charset="-128"/>
              <a:ea typeface="Meiryo UI" panose="020B0604030504040204" pitchFamily="50" charset="-128"/>
              <a:cs typeface="Meiryo UI" panose="020B0604030504040204" pitchFamily="50" charset="-128"/>
            </a:rPr>
            <a:t>XXX</a:t>
          </a:r>
          <a:r>
            <a:rPr lang="ja-JP" altLang="en-US" sz="1000" b="0">
              <a:latin typeface="Meiryo UI" panose="020B0604030504040204" pitchFamily="50" charset="-128"/>
              <a:ea typeface="Meiryo UI" panose="020B0604030504040204" pitchFamily="50" charset="-128"/>
              <a:cs typeface="Meiryo UI" panose="020B0604030504040204" pitchFamily="50" charset="-128"/>
            </a:rPr>
            <a:t>システム</a:t>
          </a:r>
        </a:p>
      </xdr:txBody>
    </xdr:sp>
    <xdr:clientData/>
  </xdr:twoCellAnchor>
  <xdr:twoCellAnchor>
    <xdr:from>
      <xdr:col>6</xdr:col>
      <xdr:colOff>498913</xdr:colOff>
      <xdr:row>17</xdr:row>
      <xdr:rowOff>168985</xdr:rowOff>
    </xdr:from>
    <xdr:to>
      <xdr:col>13</xdr:col>
      <xdr:colOff>370222</xdr:colOff>
      <xdr:row>18</xdr:row>
      <xdr:rowOff>123473</xdr:rowOff>
    </xdr:to>
    <xdr:sp macro="" textlink="">
      <xdr:nvSpPr>
        <xdr:cNvPr id="296" name="右矢印 137">
          <a:extLst>
            <a:ext uri="{FF2B5EF4-FFF2-40B4-BE49-F238E27FC236}">
              <a16:creationId xmlns:a16="http://schemas.microsoft.com/office/drawing/2014/main" id="{58D65719-E3A5-4469-B97F-6C392B1CC322}"/>
            </a:ext>
          </a:extLst>
        </xdr:cNvPr>
        <xdr:cNvSpPr/>
      </xdr:nvSpPr>
      <xdr:spPr>
        <a:xfrm rot="660066">
          <a:off x="4613713" y="3083635"/>
          <a:ext cx="4671909" cy="125938"/>
        </a:xfrm>
        <a:prstGeom prst="rightArrow">
          <a:avLst/>
        </a:prstGeom>
        <a:solidFill>
          <a:schemeClr val="accent6">
            <a:lumMod val="75000"/>
          </a:schemeClr>
        </a:solidFill>
        <a:ln w="6350">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sz="800">
            <a:solidFill>
              <a:schemeClr val="tx1"/>
            </a:solidFill>
          </a:endParaRPr>
        </a:p>
      </xdr:txBody>
    </xdr:sp>
    <xdr:clientData/>
  </xdr:twoCellAnchor>
  <xdr:twoCellAnchor>
    <xdr:from>
      <xdr:col>3</xdr:col>
      <xdr:colOff>341900</xdr:colOff>
      <xdr:row>18</xdr:row>
      <xdr:rowOff>123824</xdr:rowOff>
    </xdr:from>
    <xdr:to>
      <xdr:col>3</xdr:col>
      <xdr:colOff>638277</xdr:colOff>
      <xdr:row>26</xdr:row>
      <xdr:rowOff>76199</xdr:rowOff>
    </xdr:to>
    <xdr:grpSp>
      <xdr:nvGrpSpPr>
        <xdr:cNvPr id="301" name="グループ化 300">
          <a:extLst>
            <a:ext uri="{FF2B5EF4-FFF2-40B4-BE49-F238E27FC236}">
              <a16:creationId xmlns:a16="http://schemas.microsoft.com/office/drawing/2014/main" id="{2BEE1CD1-02C7-464B-B387-2F4B9F7B6227}"/>
            </a:ext>
          </a:extLst>
        </xdr:cNvPr>
        <xdr:cNvGrpSpPr/>
      </xdr:nvGrpSpPr>
      <xdr:grpSpPr>
        <a:xfrm>
          <a:off x="2399300" y="3209924"/>
          <a:ext cx="296377" cy="1323975"/>
          <a:chOff x="1762125" y="1781175"/>
          <a:chExt cx="295275" cy="1190625"/>
        </a:xfrm>
      </xdr:grpSpPr>
      <xdr:sp macro="" textlink="">
        <xdr:nvSpPr>
          <xdr:cNvPr id="302" name="円/楕円 11">
            <a:extLst>
              <a:ext uri="{FF2B5EF4-FFF2-40B4-BE49-F238E27FC236}">
                <a16:creationId xmlns:a16="http://schemas.microsoft.com/office/drawing/2014/main" id="{D262CF82-1AED-42AE-AC13-05E1C8FF4BBE}"/>
              </a:ext>
            </a:extLst>
          </xdr:cNvPr>
          <xdr:cNvSpPr/>
        </xdr:nvSpPr>
        <xdr:spPr>
          <a:xfrm>
            <a:off x="1762125" y="1781175"/>
            <a:ext cx="295275" cy="1190625"/>
          </a:xfrm>
          <a:prstGeom prst="ellipse">
            <a:avLst/>
          </a:prstGeom>
          <a:solidFill>
            <a:schemeClr val="tx2">
              <a:lumMod val="20000"/>
              <a:lumOff val="80000"/>
            </a:schemeClr>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303" name="直線コネクタ 302">
            <a:extLst>
              <a:ext uri="{FF2B5EF4-FFF2-40B4-BE49-F238E27FC236}">
                <a16:creationId xmlns:a16="http://schemas.microsoft.com/office/drawing/2014/main" id="{06501A5A-FA01-48A3-87F7-75F46CB3FB3C}"/>
              </a:ext>
            </a:extLst>
          </xdr:cNvPr>
          <xdr:cNvCxnSpPr>
            <a:stCxn id="302" idx="1"/>
            <a:endCxn id="302" idx="5"/>
          </xdr:cNvCxnSpPr>
        </xdr:nvCxnSpPr>
        <xdr:spPr>
          <a:xfrm>
            <a:off x="1805367" y="1955538"/>
            <a:ext cx="208791" cy="841899"/>
          </a:xfrm>
          <a:prstGeom prst="line">
            <a:avLst/>
          </a:prstGeom>
          <a:ln w="19050"/>
        </xdr:spPr>
        <xdr:style>
          <a:lnRef idx="1">
            <a:schemeClr val="accent1"/>
          </a:lnRef>
          <a:fillRef idx="0">
            <a:schemeClr val="accent1"/>
          </a:fillRef>
          <a:effectRef idx="0">
            <a:schemeClr val="accent1"/>
          </a:effectRef>
          <a:fontRef idx="minor">
            <a:schemeClr val="tx1"/>
          </a:fontRef>
        </xdr:style>
      </xdr:cxnSp>
      <xdr:cxnSp macro="">
        <xdr:nvCxnSpPr>
          <xdr:cNvPr id="304" name="直線コネクタ 303">
            <a:extLst>
              <a:ext uri="{FF2B5EF4-FFF2-40B4-BE49-F238E27FC236}">
                <a16:creationId xmlns:a16="http://schemas.microsoft.com/office/drawing/2014/main" id="{9ADB0008-CCED-43F2-8F56-7425E1956502}"/>
              </a:ext>
            </a:extLst>
          </xdr:cNvPr>
          <xdr:cNvCxnSpPr>
            <a:stCxn id="302" idx="7"/>
            <a:endCxn id="302" idx="3"/>
          </xdr:cNvCxnSpPr>
        </xdr:nvCxnSpPr>
        <xdr:spPr>
          <a:xfrm flipH="1">
            <a:off x="1805367" y="1955538"/>
            <a:ext cx="208791" cy="841899"/>
          </a:xfrm>
          <a:prstGeom prst="line">
            <a:avLst/>
          </a:prstGeom>
          <a:ln w="19050"/>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522875</xdr:colOff>
      <xdr:row>9</xdr:row>
      <xdr:rowOff>57150</xdr:rowOff>
    </xdr:from>
    <xdr:to>
      <xdr:col>3</xdr:col>
      <xdr:colOff>133452</xdr:colOff>
      <xdr:row>16</xdr:row>
      <xdr:rowOff>76200</xdr:rowOff>
    </xdr:to>
    <xdr:grpSp>
      <xdr:nvGrpSpPr>
        <xdr:cNvPr id="306" name="グループ化 305">
          <a:extLst>
            <a:ext uri="{FF2B5EF4-FFF2-40B4-BE49-F238E27FC236}">
              <a16:creationId xmlns:a16="http://schemas.microsoft.com/office/drawing/2014/main" id="{DF5C7132-9CDF-457C-9FDE-4F6395DDA748}"/>
            </a:ext>
          </a:extLst>
        </xdr:cNvPr>
        <xdr:cNvGrpSpPr/>
      </xdr:nvGrpSpPr>
      <xdr:grpSpPr>
        <a:xfrm>
          <a:off x="1894475" y="1600200"/>
          <a:ext cx="296377" cy="1219200"/>
          <a:chOff x="1762125" y="1781175"/>
          <a:chExt cx="295275" cy="1190625"/>
        </a:xfrm>
      </xdr:grpSpPr>
      <xdr:sp macro="" textlink="">
        <xdr:nvSpPr>
          <xdr:cNvPr id="307" name="円/楕円 11">
            <a:extLst>
              <a:ext uri="{FF2B5EF4-FFF2-40B4-BE49-F238E27FC236}">
                <a16:creationId xmlns:a16="http://schemas.microsoft.com/office/drawing/2014/main" id="{FA357668-9931-4ADB-B085-30F8F95B3698}"/>
              </a:ext>
            </a:extLst>
          </xdr:cNvPr>
          <xdr:cNvSpPr/>
        </xdr:nvSpPr>
        <xdr:spPr>
          <a:xfrm>
            <a:off x="1762125" y="1781175"/>
            <a:ext cx="295275" cy="1190625"/>
          </a:xfrm>
          <a:prstGeom prst="ellipse">
            <a:avLst/>
          </a:prstGeom>
          <a:solidFill>
            <a:schemeClr val="tx2">
              <a:lumMod val="20000"/>
              <a:lumOff val="80000"/>
            </a:schemeClr>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308" name="直線コネクタ 307">
            <a:extLst>
              <a:ext uri="{FF2B5EF4-FFF2-40B4-BE49-F238E27FC236}">
                <a16:creationId xmlns:a16="http://schemas.microsoft.com/office/drawing/2014/main" id="{EBB50244-F157-4B96-BC33-ED17573CAE44}"/>
              </a:ext>
            </a:extLst>
          </xdr:cNvPr>
          <xdr:cNvCxnSpPr>
            <a:stCxn id="307" idx="1"/>
            <a:endCxn id="307" idx="5"/>
          </xdr:cNvCxnSpPr>
        </xdr:nvCxnSpPr>
        <xdr:spPr>
          <a:xfrm>
            <a:off x="1805367" y="1955538"/>
            <a:ext cx="208791" cy="841899"/>
          </a:xfrm>
          <a:prstGeom prst="line">
            <a:avLst/>
          </a:prstGeom>
          <a:ln w="19050"/>
        </xdr:spPr>
        <xdr:style>
          <a:lnRef idx="1">
            <a:schemeClr val="accent1"/>
          </a:lnRef>
          <a:fillRef idx="0">
            <a:schemeClr val="accent1"/>
          </a:fillRef>
          <a:effectRef idx="0">
            <a:schemeClr val="accent1"/>
          </a:effectRef>
          <a:fontRef idx="minor">
            <a:schemeClr val="tx1"/>
          </a:fontRef>
        </xdr:style>
      </xdr:cxnSp>
      <xdr:cxnSp macro="">
        <xdr:nvCxnSpPr>
          <xdr:cNvPr id="309" name="直線コネクタ 308">
            <a:extLst>
              <a:ext uri="{FF2B5EF4-FFF2-40B4-BE49-F238E27FC236}">
                <a16:creationId xmlns:a16="http://schemas.microsoft.com/office/drawing/2014/main" id="{D51B8363-89C5-4229-8A91-DBD657606473}"/>
              </a:ext>
            </a:extLst>
          </xdr:cNvPr>
          <xdr:cNvCxnSpPr>
            <a:stCxn id="307" idx="7"/>
            <a:endCxn id="307" idx="3"/>
          </xdr:cNvCxnSpPr>
        </xdr:nvCxnSpPr>
        <xdr:spPr>
          <a:xfrm flipH="1">
            <a:off x="1805367" y="1955538"/>
            <a:ext cx="208791" cy="841899"/>
          </a:xfrm>
          <a:prstGeom prst="line">
            <a:avLst/>
          </a:prstGeom>
          <a:ln w="19050"/>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4</xdr:col>
      <xdr:colOff>347481</xdr:colOff>
      <xdr:row>11</xdr:row>
      <xdr:rowOff>157642</xdr:rowOff>
    </xdr:from>
    <xdr:to>
      <xdr:col>6</xdr:col>
      <xdr:colOff>485775</xdr:colOff>
      <xdr:row>19</xdr:row>
      <xdr:rowOff>28575</xdr:rowOff>
    </xdr:to>
    <xdr:sp macro="" textlink="">
      <xdr:nvSpPr>
        <xdr:cNvPr id="311" name="Rectangle 37">
          <a:extLst>
            <a:ext uri="{FF2B5EF4-FFF2-40B4-BE49-F238E27FC236}">
              <a16:creationId xmlns:a16="http://schemas.microsoft.com/office/drawing/2014/main" id="{19198BBF-15B4-4CB9-A437-574EC5CA3938}"/>
            </a:ext>
          </a:extLst>
        </xdr:cNvPr>
        <xdr:cNvSpPr>
          <a:spLocks noChangeArrowheads="1"/>
        </xdr:cNvSpPr>
      </xdr:nvSpPr>
      <xdr:spPr bwMode="auto">
        <a:xfrm>
          <a:off x="3090681" y="2043592"/>
          <a:ext cx="1509894" cy="1242533"/>
        </a:xfrm>
        <a:prstGeom prst="rect">
          <a:avLst/>
        </a:prstGeom>
        <a:solidFill>
          <a:schemeClr val="accent6">
            <a:lumMod val="60000"/>
            <a:lumOff val="40000"/>
          </a:schemeClr>
        </a:solidFill>
        <a:ln>
          <a:solidFill>
            <a:schemeClr val="accent6">
              <a:lumMod val="75000"/>
            </a:schemeClr>
          </a:solidFill>
        </a:ln>
      </xdr:spPr>
      <xdr:style>
        <a:lnRef idx="1">
          <a:schemeClr val="accent3"/>
        </a:lnRef>
        <a:fillRef idx="2">
          <a:schemeClr val="accent3"/>
        </a:fillRef>
        <a:effectRef idx="1">
          <a:schemeClr val="accent3"/>
        </a:effectRef>
        <a:fontRef idx="minor">
          <a:schemeClr val="dk1"/>
        </a:fontRef>
      </xdr:style>
      <xdr:txBody>
        <a:bodyPr vert="horz" wrap="square" lIns="91440" tIns="45720" rIns="91440" bIns="45720" numCol="1" anchor="t" anchorCtr="0" compatLnSpc="1">
          <a:prstTxWarp prst="textNoShape">
            <a:avLst/>
          </a:prstTxWarp>
        </a:bodyP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lang="en-US" altLang="ja-JP" sz="1000" b="0">
              <a:latin typeface="Meiryo UI" panose="020B0604030504040204" pitchFamily="50" charset="-128"/>
              <a:ea typeface="Meiryo UI" panose="020B0604030504040204" pitchFamily="50" charset="-128"/>
              <a:cs typeface="Meiryo UI" panose="020B0604030504040204" pitchFamily="50" charset="-128"/>
            </a:rPr>
            <a:t>ECS</a:t>
          </a:r>
          <a:r>
            <a:rPr lang="ja-JP" altLang="en-US" sz="1000" b="0">
              <a:latin typeface="Meiryo UI" panose="020B0604030504040204" pitchFamily="50" charset="-128"/>
              <a:ea typeface="Meiryo UI" panose="020B0604030504040204" pitchFamily="50" charset="-128"/>
              <a:cs typeface="Meiryo UI" panose="020B0604030504040204" pitchFamily="50" charset="-128"/>
            </a:rPr>
            <a:t>ｻｰﾋﾞｽ</a:t>
          </a:r>
          <a:r>
            <a:rPr lang="en-US" altLang="ja-JP" sz="1000" b="0">
              <a:latin typeface="Meiryo UI" panose="020B0604030504040204" pitchFamily="50" charset="-128"/>
              <a:ea typeface="Meiryo UI" panose="020B0604030504040204" pitchFamily="50" charset="-128"/>
              <a:cs typeface="Meiryo UI" panose="020B0604030504040204" pitchFamily="50" charset="-128"/>
            </a:rPr>
            <a:t>(API)</a:t>
          </a:r>
          <a:endParaRPr lang="ja-JP" altLang="en-US" sz="1000" b="0">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0</xdr:col>
      <xdr:colOff>647700</xdr:colOff>
      <xdr:row>10</xdr:row>
      <xdr:rowOff>152663</xdr:rowOff>
    </xdr:from>
    <xdr:to>
      <xdr:col>2</xdr:col>
      <xdr:colOff>523639</xdr:colOff>
      <xdr:row>12</xdr:row>
      <xdr:rowOff>39195</xdr:rowOff>
    </xdr:to>
    <xdr:sp macro="" textlink="">
      <xdr:nvSpPr>
        <xdr:cNvPr id="316" name="Rectangle 37">
          <a:extLst>
            <a:ext uri="{FF2B5EF4-FFF2-40B4-BE49-F238E27FC236}">
              <a16:creationId xmlns:a16="http://schemas.microsoft.com/office/drawing/2014/main" id="{E4B3A711-C57C-4DBE-9FA5-B42839999E27}"/>
            </a:ext>
          </a:extLst>
        </xdr:cNvPr>
        <xdr:cNvSpPr>
          <a:spLocks noChangeArrowheads="1"/>
        </xdr:cNvSpPr>
      </xdr:nvSpPr>
      <xdr:spPr bwMode="auto">
        <a:xfrm>
          <a:off x="647700" y="1867163"/>
          <a:ext cx="1247539" cy="229432"/>
        </a:xfrm>
        <a:prstGeom prst="rect">
          <a:avLst/>
        </a:prstGeom>
        <a:noFill/>
        <a:ln>
          <a:noFill/>
        </a:ln>
        <a:effectLst/>
      </xdr:spPr>
      <xdr:style>
        <a:lnRef idx="1">
          <a:schemeClr val="accent3"/>
        </a:lnRef>
        <a:fillRef idx="2">
          <a:schemeClr val="accent3"/>
        </a:fillRef>
        <a:effectRef idx="1">
          <a:schemeClr val="accent3"/>
        </a:effectRef>
        <a:fontRef idx="minor">
          <a:schemeClr val="dk1"/>
        </a:fontRef>
      </xdr:style>
      <xdr:txBody>
        <a:bodyPr vert="horz" wrap="square" lIns="91440" tIns="45720" rIns="91440" bIns="45720" numCol="1" anchor="ctr" anchorCtr="0" compatLnSpc="1">
          <a:prstTxWarp prst="textNoShape">
            <a:avLst/>
          </a:prstTxWarp>
        </a:bodyP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lang="ja-JP" altLang="en-US" sz="900" b="0">
              <a:latin typeface="Meiryo UI" panose="020B0604030504040204" pitchFamily="50" charset="-128"/>
              <a:ea typeface="Meiryo UI" panose="020B0604030504040204" pitchFamily="50" charset="-128"/>
              <a:cs typeface="Meiryo UI" panose="020B0604030504040204" pitchFamily="50" charset="-128"/>
            </a:rPr>
            <a:t>一般ユーザ</a:t>
          </a:r>
        </a:p>
      </xdr:txBody>
    </xdr:sp>
    <xdr:clientData/>
  </xdr:twoCellAnchor>
  <xdr:twoCellAnchor>
    <xdr:from>
      <xdr:col>9</xdr:col>
      <xdr:colOff>412677</xdr:colOff>
      <xdr:row>6</xdr:row>
      <xdr:rowOff>89762</xdr:rowOff>
    </xdr:from>
    <xdr:to>
      <xdr:col>12</xdr:col>
      <xdr:colOff>311903</xdr:colOff>
      <xdr:row>15</xdr:row>
      <xdr:rowOff>51909</xdr:rowOff>
    </xdr:to>
    <xdr:sp macro="" textlink="">
      <xdr:nvSpPr>
        <xdr:cNvPr id="317" name="フローチャート : 磁気ディスク 100">
          <a:extLst>
            <a:ext uri="{FF2B5EF4-FFF2-40B4-BE49-F238E27FC236}">
              <a16:creationId xmlns:a16="http://schemas.microsoft.com/office/drawing/2014/main" id="{BA19778D-EF5F-4001-8120-3685F903B115}"/>
            </a:ext>
          </a:extLst>
        </xdr:cNvPr>
        <xdr:cNvSpPr/>
      </xdr:nvSpPr>
      <xdr:spPr>
        <a:xfrm>
          <a:off x="6584877" y="1118462"/>
          <a:ext cx="1956626" cy="1505197"/>
        </a:xfrm>
        <a:prstGeom prst="flowChartMagneticDisk">
          <a:avLst/>
        </a:prstGeom>
        <a:solidFill>
          <a:srgbClr val="CC99FF"/>
        </a:solidFill>
        <a:ln>
          <a:solidFill>
            <a:srgbClr val="9900CC"/>
          </a:solidFill>
        </a:ln>
      </xdr:spPr>
      <xdr:style>
        <a:lnRef idx="1">
          <a:schemeClr val="accent3"/>
        </a:lnRef>
        <a:fillRef idx="2">
          <a:schemeClr val="accent3"/>
        </a:fillRef>
        <a:effectRef idx="1">
          <a:schemeClr val="accent3"/>
        </a:effectRef>
        <a:fontRef idx="minor">
          <a:schemeClr val="dk1"/>
        </a:fontRef>
      </xdr:style>
      <xdr:txBody>
        <a:bodyPr wrap="square" rtlCol="0" anchor="t" anchorCtr="1"/>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kumimoji="1" lang="ja-JP" altLang="en-US" sz="1100">
              <a:latin typeface="Meiryo UI" panose="020B0604030504040204" pitchFamily="50" charset="-128"/>
              <a:ea typeface="Meiryo UI" panose="020B0604030504040204" pitchFamily="50" charset="-128"/>
              <a:cs typeface="Meiryo UI" panose="020B0604030504040204" pitchFamily="50" charset="-128"/>
            </a:rPr>
            <a:t>　</a:t>
          </a:r>
          <a:r>
            <a:rPr kumimoji="1" lang="en-US" altLang="ja-JP" sz="1100">
              <a:latin typeface="Meiryo UI" panose="020B0604030504040204" pitchFamily="50" charset="-128"/>
              <a:ea typeface="Meiryo UI" panose="020B0604030504040204" pitchFamily="50" charset="-128"/>
              <a:cs typeface="Meiryo UI" panose="020B0604030504040204" pitchFamily="50" charset="-128"/>
            </a:rPr>
            <a:t>DB</a:t>
          </a:r>
          <a:r>
            <a:rPr kumimoji="1" lang="ja-JP" altLang="en-US" sz="1100">
              <a:latin typeface="Meiryo UI" panose="020B0604030504040204" pitchFamily="50" charset="-128"/>
              <a:ea typeface="Meiryo UI" panose="020B0604030504040204" pitchFamily="50" charset="-128"/>
              <a:cs typeface="Meiryo UI" panose="020B0604030504040204" pitchFamily="50" charset="-128"/>
            </a:rPr>
            <a:t>ｸﾗｽﾀ</a:t>
          </a:r>
        </a:p>
      </xdr:txBody>
    </xdr:sp>
    <xdr:clientData/>
  </xdr:twoCellAnchor>
  <xdr:twoCellAnchor>
    <xdr:from>
      <xdr:col>9</xdr:col>
      <xdr:colOff>560435</xdr:colOff>
      <xdr:row>10</xdr:row>
      <xdr:rowOff>163681</xdr:rowOff>
    </xdr:from>
    <xdr:to>
      <xdr:col>10</xdr:col>
      <xdr:colOff>600074</xdr:colOff>
      <xdr:row>14</xdr:row>
      <xdr:rowOff>92353</xdr:rowOff>
    </xdr:to>
    <xdr:sp macro="" textlink="">
      <xdr:nvSpPr>
        <xdr:cNvPr id="319" name="正方形/長方形 318">
          <a:extLst>
            <a:ext uri="{FF2B5EF4-FFF2-40B4-BE49-F238E27FC236}">
              <a16:creationId xmlns:a16="http://schemas.microsoft.com/office/drawing/2014/main" id="{80433D0E-E367-4622-95E8-29F9F957D590}"/>
            </a:ext>
          </a:extLst>
        </xdr:cNvPr>
        <xdr:cNvSpPr/>
      </xdr:nvSpPr>
      <xdr:spPr>
        <a:xfrm>
          <a:off x="6732635" y="1878181"/>
          <a:ext cx="725439" cy="614472"/>
        </a:xfrm>
        <a:prstGeom prst="rect">
          <a:avLst/>
        </a:prstGeom>
      </xdr:spPr>
      <xdr:style>
        <a:lnRef idx="1">
          <a:schemeClr val="accent4"/>
        </a:lnRef>
        <a:fillRef idx="2">
          <a:schemeClr val="accent4"/>
        </a:fillRef>
        <a:effectRef idx="1">
          <a:schemeClr val="accent4"/>
        </a:effectRef>
        <a:fontRef idx="minor">
          <a:schemeClr val="dk1"/>
        </a:fontRef>
      </xdr:style>
      <xdr:txBody>
        <a:bodyPr wrap="square" rtlCol="0" anchor="t" anchorCtr="1"/>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kumimoji="1" lang="en-US" altLang="ja-JP" sz="800">
              <a:latin typeface="Meiryo UI" panose="020B0604030504040204" pitchFamily="50" charset="-128"/>
              <a:ea typeface="Meiryo UI" panose="020B0604030504040204" pitchFamily="50" charset="-128"/>
              <a:cs typeface="Meiryo UI" panose="020B0604030504040204" pitchFamily="50" charset="-128"/>
            </a:rPr>
            <a:t>DB</a:t>
          </a:r>
        </a:p>
        <a:p>
          <a:pPr algn="ctr"/>
          <a:r>
            <a:rPr kumimoji="1" lang="ja-JP" altLang="en-US" sz="800">
              <a:latin typeface="Meiryo UI" panose="020B0604030504040204" pitchFamily="50" charset="-128"/>
              <a:ea typeface="Meiryo UI" panose="020B0604030504040204" pitchFamily="50" charset="-128"/>
              <a:cs typeface="Meiryo UI" panose="020B0604030504040204" pitchFamily="50" charset="-128"/>
            </a:rPr>
            <a:t>ｲﾝｽﾀﾝｽ</a:t>
          </a:r>
          <a:endParaRPr kumimoji="1" lang="en-US" altLang="ja-JP" sz="800">
            <a:latin typeface="Meiryo UI" panose="020B0604030504040204" pitchFamily="50" charset="-128"/>
            <a:ea typeface="Meiryo UI" panose="020B0604030504040204" pitchFamily="50" charset="-128"/>
            <a:cs typeface="Meiryo UI" panose="020B0604030504040204" pitchFamily="50" charset="-128"/>
          </a:endParaRPr>
        </a:p>
        <a:p>
          <a:pPr algn="ctr"/>
          <a:r>
            <a:rPr kumimoji="1" lang="ja-JP" altLang="en-US" sz="800">
              <a:latin typeface="Meiryo UI" panose="020B0604030504040204" pitchFamily="50" charset="-128"/>
              <a:ea typeface="Meiryo UI" panose="020B0604030504040204" pitchFamily="50" charset="-128"/>
              <a:cs typeface="Meiryo UI" panose="020B0604030504040204" pitchFamily="50" charset="-128"/>
            </a:rPr>
            <a:t>１</a:t>
          </a:r>
        </a:p>
      </xdr:txBody>
    </xdr:sp>
    <xdr:clientData/>
  </xdr:twoCellAnchor>
  <xdr:twoCellAnchor>
    <xdr:from>
      <xdr:col>11</xdr:col>
      <xdr:colOff>23281</xdr:colOff>
      <xdr:row>10</xdr:row>
      <xdr:rowOff>163681</xdr:rowOff>
    </xdr:from>
    <xdr:to>
      <xdr:col>11</xdr:col>
      <xdr:colOff>676274</xdr:colOff>
      <xdr:row>14</xdr:row>
      <xdr:rowOff>92353</xdr:rowOff>
    </xdr:to>
    <xdr:sp macro="" textlink="">
      <xdr:nvSpPr>
        <xdr:cNvPr id="320" name="正方形/長方形 319">
          <a:extLst>
            <a:ext uri="{FF2B5EF4-FFF2-40B4-BE49-F238E27FC236}">
              <a16:creationId xmlns:a16="http://schemas.microsoft.com/office/drawing/2014/main" id="{0A556F03-9834-4009-A645-14578B696B03}"/>
            </a:ext>
          </a:extLst>
        </xdr:cNvPr>
        <xdr:cNvSpPr/>
      </xdr:nvSpPr>
      <xdr:spPr>
        <a:xfrm>
          <a:off x="7567081" y="1878181"/>
          <a:ext cx="652993" cy="614472"/>
        </a:xfrm>
        <a:prstGeom prst="rect">
          <a:avLst/>
        </a:prstGeom>
      </xdr:spPr>
      <xdr:style>
        <a:lnRef idx="1">
          <a:schemeClr val="accent4"/>
        </a:lnRef>
        <a:fillRef idx="2">
          <a:schemeClr val="accent4"/>
        </a:fillRef>
        <a:effectRef idx="1">
          <a:schemeClr val="accent4"/>
        </a:effectRef>
        <a:fontRef idx="minor">
          <a:schemeClr val="dk1"/>
        </a:fontRef>
      </xdr:style>
      <xdr:txBody>
        <a:bodyPr wrap="square" rtlCol="0" anchor="t" anchorCtr="1"/>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kumimoji="1" lang="en-US" altLang="ja-JP" sz="800">
              <a:latin typeface="Meiryo UI" panose="020B0604030504040204" pitchFamily="50" charset="-128"/>
              <a:ea typeface="Meiryo UI" panose="020B0604030504040204" pitchFamily="50" charset="-128"/>
              <a:cs typeface="Meiryo UI" panose="020B0604030504040204" pitchFamily="50" charset="-128"/>
            </a:rPr>
            <a:t>DB</a:t>
          </a:r>
        </a:p>
        <a:p>
          <a:pPr algn="ctr"/>
          <a:r>
            <a:rPr kumimoji="1" lang="ja-JP" altLang="en-US" sz="800">
              <a:latin typeface="Meiryo UI" panose="020B0604030504040204" pitchFamily="50" charset="-128"/>
              <a:ea typeface="Meiryo UI" panose="020B0604030504040204" pitchFamily="50" charset="-128"/>
              <a:cs typeface="Meiryo UI" panose="020B0604030504040204" pitchFamily="50" charset="-128"/>
            </a:rPr>
            <a:t>ｲﾝｽﾀﾝｽ</a:t>
          </a:r>
        </a:p>
        <a:p>
          <a:pPr algn="ctr"/>
          <a:r>
            <a:rPr kumimoji="1" lang="ja-JP" altLang="en-US" sz="800">
              <a:latin typeface="Meiryo UI" panose="020B0604030504040204" pitchFamily="50" charset="-128"/>
              <a:ea typeface="Meiryo UI" panose="020B0604030504040204" pitchFamily="50" charset="-128"/>
              <a:cs typeface="Meiryo UI" panose="020B0604030504040204" pitchFamily="50" charset="-128"/>
            </a:rPr>
            <a:t>２</a:t>
          </a:r>
        </a:p>
      </xdr:txBody>
    </xdr:sp>
    <xdr:clientData/>
  </xdr:twoCellAnchor>
  <xdr:twoCellAnchor>
    <xdr:from>
      <xdr:col>4</xdr:col>
      <xdr:colOff>461169</xdr:colOff>
      <xdr:row>13</xdr:row>
      <xdr:rowOff>131533</xdr:rowOff>
    </xdr:from>
    <xdr:to>
      <xdr:col>6</xdr:col>
      <xdr:colOff>323850</xdr:colOff>
      <xdr:row>15</xdr:row>
      <xdr:rowOff>109891</xdr:rowOff>
    </xdr:to>
    <xdr:sp macro="" textlink="">
      <xdr:nvSpPr>
        <xdr:cNvPr id="323" name="正方形/長方形 322">
          <a:extLst>
            <a:ext uri="{FF2B5EF4-FFF2-40B4-BE49-F238E27FC236}">
              <a16:creationId xmlns:a16="http://schemas.microsoft.com/office/drawing/2014/main" id="{347FA617-9E0F-464D-B8DF-A1814FF54D45}"/>
            </a:ext>
          </a:extLst>
        </xdr:cNvPr>
        <xdr:cNvSpPr/>
      </xdr:nvSpPr>
      <xdr:spPr>
        <a:xfrm>
          <a:off x="3204369" y="2360383"/>
          <a:ext cx="1234281" cy="321258"/>
        </a:xfrm>
        <a:prstGeom prst="rect">
          <a:avLst/>
        </a:prstGeom>
      </xdr:spPr>
      <xdr:style>
        <a:lnRef idx="1">
          <a:schemeClr val="accent4"/>
        </a:lnRef>
        <a:fillRef idx="2">
          <a:schemeClr val="accent4"/>
        </a:fillRef>
        <a:effectRef idx="1">
          <a:schemeClr val="accent4"/>
        </a:effectRef>
        <a:fontRef idx="minor">
          <a:schemeClr val="dk1"/>
        </a:fontRef>
      </xdr:style>
      <xdr:txBody>
        <a:bodyPr wrap="square" rtlCol="0" anchor="ctr" anchorCtr="1"/>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kumimoji="1" lang="ja-JP" altLang="en-US" sz="800">
              <a:latin typeface="Meiryo UI" panose="020B0604030504040204" pitchFamily="50" charset="-128"/>
              <a:ea typeface="Meiryo UI" panose="020B0604030504040204" pitchFamily="50" charset="-128"/>
              <a:cs typeface="Meiryo UI" panose="020B0604030504040204" pitchFamily="50" charset="-128"/>
            </a:rPr>
            <a:t>ｵﾝﾗｲﾝ</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API</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コンテナ</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1</a:t>
          </a:r>
          <a:endParaRPr kumimoji="1" lang="ja-JP" altLang="en-US" sz="800">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4</xdr:col>
      <xdr:colOff>470745</xdr:colOff>
      <xdr:row>13</xdr:row>
      <xdr:rowOff>113680</xdr:rowOff>
    </xdr:from>
    <xdr:to>
      <xdr:col>6</xdr:col>
      <xdr:colOff>371475</xdr:colOff>
      <xdr:row>15</xdr:row>
      <xdr:rowOff>120317</xdr:rowOff>
    </xdr:to>
    <xdr:sp macro="" textlink="">
      <xdr:nvSpPr>
        <xdr:cNvPr id="327" name="正方形/長方形 326">
          <a:extLst>
            <a:ext uri="{FF2B5EF4-FFF2-40B4-BE49-F238E27FC236}">
              <a16:creationId xmlns:a16="http://schemas.microsoft.com/office/drawing/2014/main" id="{F7C771E8-9FAE-4ED4-9B99-8F147C78D449}"/>
            </a:ext>
          </a:extLst>
        </xdr:cNvPr>
        <xdr:cNvSpPr/>
      </xdr:nvSpPr>
      <xdr:spPr>
        <a:xfrm>
          <a:off x="3213945" y="2342530"/>
          <a:ext cx="1272330" cy="349537"/>
        </a:xfrm>
        <a:prstGeom prst="rect">
          <a:avLst/>
        </a:prstGeom>
        <a:noFill/>
        <a:ln w="38100">
          <a:solidFill>
            <a:srgbClr val="11FF7D"/>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clientData/>
  </xdr:twoCellAnchor>
  <xdr:twoCellAnchor>
    <xdr:from>
      <xdr:col>6</xdr:col>
      <xdr:colOff>371475</xdr:colOff>
      <xdr:row>12</xdr:row>
      <xdr:rowOff>128017</xdr:rowOff>
    </xdr:from>
    <xdr:to>
      <xdr:col>9</xdr:col>
      <xdr:colOff>560435</xdr:colOff>
      <xdr:row>14</xdr:row>
      <xdr:rowOff>116999</xdr:rowOff>
    </xdr:to>
    <xdr:cxnSp macro="">
      <xdr:nvCxnSpPr>
        <xdr:cNvPr id="331" name="カギ線コネクタ 130">
          <a:extLst>
            <a:ext uri="{FF2B5EF4-FFF2-40B4-BE49-F238E27FC236}">
              <a16:creationId xmlns:a16="http://schemas.microsoft.com/office/drawing/2014/main" id="{97CBF8D5-D8D3-409A-A83D-A30A86E01874}"/>
            </a:ext>
          </a:extLst>
        </xdr:cNvPr>
        <xdr:cNvCxnSpPr>
          <a:cxnSpLocks/>
          <a:stCxn id="327" idx="3"/>
          <a:endCxn id="319" idx="1"/>
        </xdr:cNvCxnSpPr>
      </xdr:nvCxnSpPr>
      <xdr:spPr>
        <a:xfrm flipV="1">
          <a:off x="4486275" y="2185417"/>
          <a:ext cx="2246360" cy="331882"/>
        </a:xfrm>
        <a:prstGeom prst="bentConnector3">
          <a:avLst>
            <a:gd name="adj1" fmla="val 50000"/>
          </a:avLst>
        </a:prstGeom>
        <a:ln>
          <a:solidFill>
            <a:srgbClr val="11FF7D"/>
          </a:solidFill>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3</xdr:col>
      <xdr:colOff>161925</xdr:colOff>
      <xdr:row>14</xdr:row>
      <xdr:rowOff>116999</xdr:rowOff>
    </xdr:from>
    <xdr:to>
      <xdr:col>4</xdr:col>
      <xdr:colOff>470745</xdr:colOff>
      <xdr:row>23</xdr:row>
      <xdr:rowOff>129542</xdr:rowOff>
    </xdr:to>
    <xdr:cxnSp macro="">
      <xdr:nvCxnSpPr>
        <xdr:cNvPr id="341" name="カギ線コネクタ 90">
          <a:extLst>
            <a:ext uri="{FF2B5EF4-FFF2-40B4-BE49-F238E27FC236}">
              <a16:creationId xmlns:a16="http://schemas.microsoft.com/office/drawing/2014/main" id="{EFAA5CA6-38A6-4910-8470-8B66DBA7A054}"/>
            </a:ext>
          </a:extLst>
        </xdr:cNvPr>
        <xdr:cNvCxnSpPr>
          <a:stCxn id="357" idx="3"/>
          <a:endCxn id="327" idx="1"/>
        </xdr:cNvCxnSpPr>
      </xdr:nvCxnSpPr>
      <xdr:spPr>
        <a:xfrm flipV="1">
          <a:off x="2219325" y="2517299"/>
          <a:ext cx="994620" cy="1555593"/>
        </a:xfrm>
        <a:prstGeom prst="straightConnector1">
          <a:avLst/>
        </a:prstGeom>
        <a:ln>
          <a:solidFill>
            <a:srgbClr val="11FF7D"/>
          </a:solidFill>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xdr:col>
      <xdr:colOff>4069</xdr:colOff>
      <xdr:row>16</xdr:row>
      <xdr:rowOff>120564</xdr:rowOff>
    </xdr:from>
    <xdr:to>
      <xdr:col>2</xdr:col>
      <xdr:colOff>665750</xdr:colOff>
      <xdr:row>18</xdr:row>
      <xdr:rowOff>4067</xdr:rowOff>
    </xdr:to>
    <xdr:sp macro="" textlink="">
      <xdr:nvSpPr>
        <xdr:cNvPr id="342" name="Rectangle 37">
          <a:extLst>
            <a:ext uri="{FF2B5EF4-FFF2-40B4-BE49-F238E27FC236}">
              <a16:creationId xmlns:a16="http://schemas.microsoft.com/office/drawing/2014/main" id="{3815E29C-B2C6-45A5-8E85-21D4ED141481}"/>
            </a:ext>
          </a:extLst>
        </xdr:cNvPr>
        <xdr:cNvSpPr>
          <a:spLocks noChangeArrowheads="1"/>
        </xdr:cNvSpPr>
      </xdr:nvSpPr>
      <xdr:spPr bwMode="auto">
        <a:xfrm>
          <a:off x="689869" y="2863764"/>
          <a:ext cx="1347481" cy="226403"/>
        </a:xfrm>
        <a:prstGeom prst="rect">
          <a:avLst/>
        </a:prstGeom>
        <a:noFill/>
        <a:ln>
          <a:noFill/>
        </a:ln>
        <a:effectLst/>
      </xdr:spPr>
      <xdr:style>
        <a:lnRef idx="1">
          <a:schemeClr val="accent3"/>
        </a:lnRef>
        <a:fillRef idx="2">
          <a:schemeClr val="accent3"/>
        </a:fillRef>
        <a:effectRef idx="1">
          <a:schemeClr val="accent3"/>
        </a:effectRef>
        <a:fontRef idx="minor">
          <a:schemeClr val="dk1"/>
        </a:fontRef>
      </xdr:style>
      <xdr:txBody>
        <a:bodyPr vert="horz" wrap="square" lIns="91440" tIns="45720" rIns="91440" bIns="45720" numCol="1" anchor="ctr" anchorCtr="0" compatLnSpc="1">
          <a:prstTxWarp prst="textNoShape">
            <a:avLst/>
          </a:prstTxWarp>
        </a:bodyP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lang="ja-JP" altLang="en-US" sz="900" b="0">
              <a:latin typeface="Meiryo UI" panose="020B0604030504040204" pitchFamily="50" charset="-128"/>
              <a:ea typeface="Meiryo UI" panose="020B0604030504040204" pitchFamily="50" charset="-128"/>
              <a:cs typeface="Meiryo UI" panose="020B0604030504040204" pitchFamily="50" charset="-128"/>
            </a:rPr>
            <a:t>管理ユーザ</a:t>
          </a:r>
        </a:p>
      </xdr:txBody>
    </xdr:sp>
    <xdr:clientData/>
  </xdr:twoCellAnchor>
  <xdr:twoCellAnchor editAs="oneCell">
    <xdr:from>
      <xdr:col>1</xdr:col>
      <xdr:colOff>355146</xdr:colOff>
      <xdr:row>13</xdr:row>
      <xdr:rowOff>93538</xdr:rowOff>
    </xdr:from>
    <xdr:to>
      <xdr:col>2</xdr:col>
      <xdr:colOff>203903</xdr:colOff>
      <xdr:row>16</xdr:row>
      <xdr:rowOff>114093</xdr:rowOff>
    </xdr:to>
    <xdr:pic>
      <xdr:nvPicPr>
        <xdr:cNvPr id="351" name="図 350" descr="çå£ãªé¡ã®ãã¬ãã©ã³ã»ãªãã¬ã¼ã¿ã¼ã®ã¤ã©ã¹ãï¼ç·æ§ï¼">
          <a:extLst>
            <a:ext uri="{FF2B5EF4-FFF2-40B4-BE49-F238E27FC236}">
              <a16:creationId xmlns:a16="http://schemas.microsoft.com/office/drawing/2014/main" id="{04E5D3FC-AAA6-4B81-BC26-FEEB7CFEB78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40946" y="2322388"/>
          <a:ext cx="534557" cy="5349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370114</xdr:colOff>
      <xdr:row>7</xdr:row>
      <xdr:rowOff>164511</xdr:rowOff>
    </xdr:from>
    <xdr:to>
      <xdr:col>2</xdr:col>
      <xdr:colOff>218871</xdr:colOff>
      <xdr:row>11</xdr:row>
      <xdr:rowOff>19097</xdr:rowOff>
    </xdr:to>
    <xdr:pic>
      <xdr:nvPicPr>
        <xdr:cNvPr id="352" name="図 351" descr="ãã½ã³ã³ãä½¿ãã¹ãã¼ãã¦ã§ã¢ãçãäººã®ã¤ã©ã¹ãï¼ç·æ§ï¼">
          <a:extLst>
            <a:ext uri="{FF2B5EF4-FFF2-40B4-BE49-F238E27FC236}">
              <a16:creationId xmlns:a16="http://schemas.microsoft.com/office/drawing/2014/main" id="{0503A646-DCF6-46F1-B4EB-C44CD87BCE1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055914" y="1364661"/>
          <a:ext cx="534557" cy="54038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4</xdr:col>
      <xdr:colOff>480219</xdr:colOff>
      <xdr:row>16</xdr:row>
      <xdr:rowOff>64858</xdr:rowOff>
    </xdr:from>
    <xdr:to>
      <xdr:col>6</xdr:col>
      <xdr:colOff>342900</xdr:colOff>
      <xdr:row>18</xdr:row>
      <xdr:rowOff>43216</xdr:rowOff>
    </xdr:to>
    <xdr:sp macro="" textlink="">
      <xdr:nvSpPr>
        <xdr:cNvPr id="353" name="正方形/長方形 352">
          <a:extLst>
            <a:ext uri="{FF2B5EF4-FFF2-40B4-BE49-F238E27FC236}">
              <a16:creationId xmlns:a16="http://schemas.microsoft.com/office/drawing/2014/main" id="{9ABB1AA9-5B6F-4BF1-8F0B-6BF576546E9A}"/>
            </a:ext>
          </a:extLst>
        </xdr:cNvPr>
        <xdr:cNvSpPr/>
      </xdr:nvSpPr>
      <xdr:spPr>
        <a:xfrm>
          <a:off x="3223419" y="2808058"/>
          <a:ext cx="1234281" cy="321258"/>
        </a:xfrm>
        <a:prstGeom prst="rect">
          <a:avLst/>
        </a:prstGeom>
      </xdr:spPr>
      <xdr:style>
        <a:lnRef idx="1">
          <a:schemeClr val="accent4"/>
        </a:lnRef>
        <a:fillRef idx="2">
          <a:schemeClr val="accent4"/>
        </a:fillRef>
        <a:effectRef idx="1">
          <a:schemeClr val="accent4"/>
        </a:effectRef>
        <a:fontRef idx="minor">
          <a:schemeClr val="dk1"/>
        </a:fontRef>
      </xdr:style>
      <xdr:txBody>
        <a:bodyPr wrap="square" rtlCol="0" anchor="ctr" anchorCtr="1"/>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kumimoji="1" lang="ja-JP" altLang="en-US" sz="800">
              <a:latin typeface="Meiryo UI" panose="020B0604030504040204" pitchFamily="50" charset="-128"/>
              <a:ea typeface="Meiryo UI" panose="020B0604030504040204" pitchFamily="50" charset="-128"/>
              <a:cs typeface="Meiryo UI" panose="020B0604030504040204" pitchFamily="50" charset="-128"/>
            </a:rPr>
            <a:t>ｵﾝﾗｲﾝ</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API</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コンテナ</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2</a:t>
          </a:r>
          <a:endParaRPr kumimoji="1" lang="ja-JP" altLang="en-US" sz="800">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4</xdr:col>
      <xdr:colOff>470745</xdr:colOff>
      <xdr:row>16</xdr:row>
      <xdr:rowOff>56530</xdr:rowOff>
    </xdr:from>
    <xdr:to>
      <xdr:col>6</xdr:col>
      <xdr:colOff>371475</xdr:colOff>
      <xdr:row>18</xdr:row>
      <xdr:rowOff>63167</xdr:rowOff>
    </xdr:to>
    <xdr:sp macro="" textlink="">
      <xdr:nvSpPr>
        <xdr:cNvPr id="354" name="正方形/長方形 353">
          <a:extLst>
            <a:ext uri="{FF2B5EF4-FFF2-40B4-BE49-F238E27FC236}">
              <a16:creationId xmlns:a16="http://schemas.microsoft.com/office/drawing/2014/main" id="{845F0410-7A25-4F99-B99F-29336BC0C359}"/>
            </a:ext>
          </a:extLst>
        </xdr:cNvPr>
        <xdr:cNvSpPr/>
      </xdr:nvSpPr>
      <xdr:spPr>
        <a:xfrm>
          <a:off x="3213945" y="2799730"/>
          <a:ext cx="1272330" cy="349537"/>
        </a:xfrm>
        <a:prstGeom prst="rect">
          <a:avLst/>
        </a:prstGeom>
        <a:noFill/>
        <a:ln w="38100">
          <a:solidFill>
            <a:srgbClr val="9933FF"/>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clientData/>
  </xdr:twoCellAnchor>
  <xdr:twoCellAnchor>
    <xdr:from>
      <xdr:col>6</xdr:col>
      <xdr:colOff>371475</xdr:colOff>
      <xdr:row>14</xdr:row>
      <xdr:rowOff>92353</xdr:rowOff>
    </xdr:from>
    <xdr:to>
      <xdr:col>11</xdr:col>
      <xdr:colOff>349778</xdr:colOff>
      <xdr:row>17</xdr:row>
      <xdr:rowOff>59849</xdr:rowOff>
    </xdr:to>
    <xdr:cxnSp macro="">
      <xdr:nvCxnSpPr>
        <xdr:cNvPr id="355" name="カギ線コネクタ 130">
          <a:extLst>
            <a:ext uri="{FF2B5EF4-FFF2-40B4-BE49-F238E27FC236}">
              <a16:creationId xmlns:a16="http://schemas.microsoft.com/office/drawing/2014/main" id="{F93B02BE-6E51-4AFF-A0FB-7B0B12FF609E}"/>
            </a:ext>
          </a:extLst>
        </xdr:cNvPr>
        <xdr:cNvCxnSpPr>
          <a:cxnSpLocks/>
          <a:stCxn id="354" idx="3"/>
          <a:endCxn id="320" idx="2"/>
        </xdr:cNvCxnSpPr>
      </xdr:nvCxnSpPr>
      <xdr:spPr>
        <a:xfrm flipV="1">
          <a:off x="4486275" y="2492653"/>
          <a:ext cx="3407303" cy="481846"/>
        </a:xfrm>
        <a:prstGeom prst="bentConnector2">
          <a:avLst/>
        </a:prstGeom>
        <a:ln>
          <a:solidFill>
            <a:srgbClr val="9933FF"/>
          </a:solidFill>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3</xdr:col>
      <xdr:colOff>161925</xdr:colOff>
      <xdr:row>17</xdr:row>
      <xdr:rowOff>59849</xdr:rowOff>
    </xdr:from>
    <xdr:to>
      <xdr:col>4</xdr:col>
      <xdr:colOff>470745</xdr:colOff>
      <xdr:row>23</xdr:row>
      <xdr:rowOff>129542</xdr:rowOff>
    </xdr:to>
    <xdr:cxnSp macro="">
      <xdr:nvCxnSpPr>
        <xdr:cNvPr id="356" name="カギ線コネクタ 90">
          <a:extLst>
            <a:ext uri="{FF2B5EF4-FFF2-40B4-BE49-F238E27FC236}">
              <a16:creationId xmlns:a16="http://schemas.microsoft.com/office/drawing/2014/main" id="{54A58458-1D86-40B6-A983-6DDD9FF883E5}"/>
            </a:ext>
          </a:extLst>
        </xdr:cNvPr>
        <xdr:cNvCxnSpPr>
          <a:stCxn id="357" idx="3"/>
          <a:endCxn id="354" idx="1"/>
        </xdr:cNvCxnSpPr>
      </xdr:nvCxnSpPr>
      <xdr:spPr>
        <a:xfrm flipV="1">
          <a:off x="2219325" y="2974499"/>
          <a:ext cx="994620" cy="1098393"/>
        </a:xfrm>
        <a:prstGeom prst="straightConnector1">
          <a:avLst/>
        </a:prstGeom>
        <a:ln>
          <a:solidFill>
            <a:srgbClr val="9933FF"/>
          </a:solidFill>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xdr:col>
      <xdr:colOff>212906</xdr:colOff>
      <xdr:row>21</xdr:row>
      <xdr:rowOff>144784</xdr:rowOff>
    </xdr:from>
    <xdr:to>
      <xdr:col>3</xdr:col>
      <xdr:colOff>161925</xdr:colOff>
      <xdr:row>25</xdr:row>
      <xdr:rowOff>114300</xdr:rowOff>
    </xdr:to>
    <xdr:sp macro="" textlink="">
      <xdr:nvSpPr>
        <xdr:cNvPr id="357" name="Rectangle 37">
          <a:extLst>
            <a:ext uri="{FF2B5EF4-FFF2-40B4-BE49-F238E27FC236}">
              <a16:creationId xmlns:a16="http://schemas.microsoft.com/office/drawing/2014/main" id="{CA784CD1-FCE2-49C2-A94A-78D8A91D52E8}"/>
            </a:ext>
          </a:extLst>
        </xdr:cNvPr>
        <xdr:cNvSpPr>
          <a:spLocks noChangeArrowheads="1"/>
        </xdr:cNvSpPr>
      </xdr:nvSpPr>
      <xdr:spPr bwMode="auto">
        <a:xfrm>
          <a:off x="898706" y="3745234"/>
          <a:ext cx="1320619" cy="655316"/>
        </a:xfrm>
        <a:prstGeom prst="rect">
          <a:avLst/>
        </a:prstGeom>
        <a:solidFill>
          <a:schemeClr val="accent6">
            <a:lumMod val="75000"/>
          </a:schemeClr>
        </a:solidFill>
        <a:ln>
          <a:noFill/>
        </a:ln>
      </xdr:spPr>
      <xdr:txBody>
        <a:bodyPr vert="horz" wrap="square" lIns="91440" tIns="45720" rIns="91440" bIns="45720" numCol="1" anchor="ctr" anchorCtr="0" compatLnSpc="1">
          <a:prstTxWarp prst="textNoShape">
            <a:avLst/>
          </a:prstTxWarp>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ja-JP" altLang="en-US" sz="1000" b="0">
              <a:solidFill>
                <a:schemeClr val="bg1"/>
              </a:solidFill>
              <a:latin typeface="Meiryo UI" panose="020B0604030504040204" pitchFamily="50" charset="-128"/>
              <a:ea typeface="Meiryo UI" panose="020B0604030504040204" pitchFamily="50" charset="-128"/>
              <a:cs typeface="Meiryo UI" panose="020B0604030504040204" pitchFamily="50" charset="-128"/>
            </a:rPr>
            <a:t>接続先システム</a:t>
          </a:r>
          <a:r>
            <a:rPr lang="en-US" altLang="ja-JP" sz="1000" b="0">
              <a:solidFill>
                <a:schemeClr val="bg1"/>
              </a:solidFill>
              <a:latin typeface="Meiryo UI" panose="020B0604030504040204" pitchFamily="50" charset="-128"/>
              <a:ea typeface="Meiryo UI" panose="020B0604030504040204" pitchFamily="50" charset="-128"/>
              <a:cs typeface="Meiryo UI" panose="020B0604030504040204" pitchFamily="50" charset="-128"/>
            </a:rPr>
            <a:t>1</a:t>
          </a:r>
          <a:endParaRPr lang="ja-JP" altLang="en-US" sz="1000" b="0">
            <a:solidFill>
              <a:schemeClr val="bg1"/>
            </a:solidFill>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3</xdr:col>
      <xdr:colOff>200655</xdr:colOff>
      <xdr:row>21</xdr:row>
      <xdr:rowOff>126163</xdr:rowOff>
    </xdr:from>
    <xdr:to>
      <xdr:col>4</xdr:col>
      <xdr:colOff>135179</xdr:colOff>
      <xdr:row>22</xdr:row>
      <xdr:rowOff>97082</xdr:rowOff>
    </xdr:to>
    <xdr:sp macro="" textlink="">
      <xdr:nvSpPr>
        <xdr:cNvPr id="359" name="テキスト ボックス 358">
          <a:extLst>
            <a:ext uri="{FF2B5EF4-FFF2-40B4-BE49-F238E27FC236}">
              <a16:creationId xmlns:a16="http://schemas.microsoft.com/office/drawing/2014/main" id="{24C349E1-9811-477A-B072-C0CA6B56278E}"/>
            </a:ext>
          </a:extLst>
        </xdr:cNvPr>
        <xdr:cNvSpPr txBox="1"/>
      </xdr:nvSpPr>
      <xdr:spPr>
        <a:xfrm>
          <a:off x="2258055" y="3726613"/>
          <a:ext cx="620324" cy="142369"/>
        </a:xfrm>
        <a:prstGeom prst="rect">
          <a:avLst/>
        </a:prstGeom>
        <a:solidFill>
          <a:schemeClr val="accent1">
            <a:lumMod val="40000"/>
            <a:lumOff val="6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800">
              <a:latin typeface="Meiryo UI" panose="020B0604030504040204" pitchFamily="50" charset="-128"/>
              <a:ea typeface="Meiryo UI" panose="020B0604030504040204" pitchFamily="50" charset="-128"/>
            </a:rPr>
            <a:t>専用線</a:t>
          </a:r>
        </a:p>
      </xdr:txBody>
    </xdr:sp>
    <xdr:clientData/>
  </xdr:twoCellAnchor>
  <xdr:twoCellAnchor>
    <xdr:from>
      <xdr:col>13</xdr:col>
      <xdr:colOff>422456</xdr:colOff>
      <xdr:row>19</xdr:row>
      <xdr:rowOff>11434</xdr:rowOff>
    </xdr:from>
    <xdr:to>
      <xdr:col>15</xdr:col>
      <xdr:colOff>371475</xdr:colOff>
      <xdr:row>22</xdr:row>
      <xdr:rowOff>152400</xdr:rowOff>
    </xdr:to>
    <xdr:sp macro="" textlink="">
      <xdr:nvSpPr>
        <xdr:cNvPr id="369" name="Rectangle 37">
          <a:extLst>
            <a:ext uri="{FF2B5EF4-FFF2-40B4-BE49-F238E27FC236}">
              <a16:creationId xmlns:a16="http://schemas.microsoft.com/office/drawing/2014/main" id="{9D0C4CCB-B4EB-444F-8AA0-88DA1A2FCA7F}"/>
            </a:ext>
          </a:extLst>
        </xdr:cNvPr>
        <xdr:cNvSpPr>
          <a:spLocks noChangeArrowheads="1"/>
        </xdr:cNvSpPr>
      </xdr:nvSpPr>
      <xdr:spPr bwMode="auto">
        <a:xfrm>
          <a:off x="9337856" y="3268984"/>
          <a:ext cx="1320619" cy="655316"/>
        </a:xfrm>
        <a:prstGeom prst="rect">
          <a:avLst/>
        </a:prstGeom>
        <a:solidFill>
          <a:schemeClr val="accent6">
            <a:lumMod val="75000"/>
          </a:schemeClr>
        </a:solidFill>
        <a:ln>
          <a:noFill/>
        </a:ln>
      </xdr:spPr>
      <xdr:txBody>
        <a:bodyPr vert="horz" wrap="square" lIns="91440" tIns="45720" rIns="91440" bIns="45720" numCol="1" anchor="ctr" anchorCtr="0" compatLnSpc="1">
          <a:prstTxWarp prst="textNoShape">
            <a:avLst/>
          </a:prstTxWarp>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ja-JP" altLang="en-US" sz="1000" b="0">
              <a:solidFill>
                <a:schemeClr val="bg1"/>
              </a:solidFill>
              <a:latin typeface="Meiryo UI" panose="020B0604030504040204" pitchFamily="50" charset="-128"/>
              <a:ea typeface="Meiryo UI" panose="020B0604030504040204" pitchFamily="50" charset="-128"/>
              <a:cs typeface="Meiryo UI" panose="020B0604030504040204" pitchFamily="50" charset="-128"/>
            </a:rPr>
            <a:t>接続先システム</a:t>
          </a:r>
          <a:r>
            <a:rPr lang="en-US" altLang="ja-JP" sz="1000" b="0">
              <a:solidFill>
                <a:schemeClr val="bg1"/>
              </a:solidFill>
              <a:latin typeface="Meiryo UI" panose="020B0604030504040204" pitchFamily="50" charset="-128"/>
              <a:ea typeface="Meiryo UI" panose="020B0604030504040204" pitchFamily="50" charset="-128"/>
              <a:cs typeface="Meiryo UI" panose="020B0604030504040204" pitchFamily="50" charset="-128"/>
            </a:rPr>
            <a:t>4</a:t>
          </a:r>
          <a:endParaRPr lang="ja-JP" altLang="en-US" sz="1000" b="0">
            <a:solidFill>
              <a:schemeClr val="bg1"/>
            </a:solidFill>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12</xdr:col>
      <xdr:colOff>467355</xdr:colOff>
      <xdr:row>21</xdr:row>
      <xdr:rowOff>78538</xdr:rowOff>
    </xdr:from>
    <xdr:to>
      <xdr:col>13</xdr:col>
      <xdr:colOff>401879</xdr:colOff>
      <xdr:row>22</xdr:row>
      <xdr:rowOff>49457</xdr:rowOff>
    </xdr:to>
    <xdr:sp macro="" textlink="">
      <xdr:nvSpPr>
        <xdr:cNvPr id="370" name="テキスト ボックス 369">
          <a:extLst>
            <a:ext uri="{FF2B5EF4-FFF2-40B4-BE49-F238E27FC236}">
              <a16:creationId xmlns:a16="http://schemas.microsoft.com/office/drawing/2014/main" id="{AAA8B531-1643-48A7-A79E-3807A8BB5C1B}"/>
            </a:ext>
          </a:extLst>
        </xdr:cNvPr>
        <xdr:cNvSpPr txBox="1"/>
      </xdr:nvSpPr>
      <xdr:spPr>
        <a:xfrm>
          <a:off x="8696955" y="3678988"/>
          <a:ext cx="620324" cy="142369"/>
        </a:xfrm>
        <a:prstGeom prst="rect">
          <a:avLst/>
        </a:prstGeom>
        <a:solidFill>
          <a:schemeClr val="accent1">
            <a:lumMod val="40000"/>
            <a:lumOff val="6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800">
              <a:latin typeface="Meiryo UI" panose="020B0604030504040204" pitchFamily="50" charset="-128"/>
              <a:ea typeface="Meiryo UI" panose="020B0604030504040204" pitchFamily="50" charset="-128"/>
            </a:rPr>
            <a:t>専用線</a:t>
          </a:r>
        </a:p>
      </xdr:txBody>
    </xdr:sp>
    <xdr:clientData/>
  </xdr:twoCellAnchor>
  <xdr:twoCellAnchor>
    <xdr:from>
      <xdr:col>13</xdr:col>
      <xdr:colOff>119213</xdr:colOff>
      <xdr:row>20</xdr:row>
      <xdr:rowOff>107405</xdr:rowOff>
    </xdr:from>
    <xdr:to>
      <xdr:col>15</xdr:col>
      <xdr:colOff>172370</xdr:colOff>
      <xdr:row>26</xdr:row>
      <xdr:rowOff>147794</xdr:rowOff>
    </xdr:to>
    <xdr:sp macro="" textlink="">
      <xdr:nvSpPr>
        <xdr:cNvPr id="371" name="Rectangle 37">
          <a:extLst>
            <a:ext uri="{FF2B5EF4-FFF2-40B4-BE49-F238E27FC236}">
              <a16:creationId xmlns:a16="http://schemas.microsoft.com/office/drawing/2014/main" id="{8A8634BB-8B26-40FA-839B-3AB11F9AD9E0}"/>
            </a:ext>
          </a:extLst>
        </xdr:cNvPr>
        <xdr:cNvSpPr>
          <a:spLocks noChangeArrowheads="1"/>
        </xdr:cNvSpPr>
      </xdr:nvSpPr>
      <xdr:spPr bwMode="auto">
        <a:xfrm>
          <a:off x="9034613" y="3536405"/>
          <a:ext cx="1424757" cy="1069089"/>
        </a:xfrm>
        <a:prstGeom prst="rect">
          <a:avLst/>
        </a:prstGeom>
        <a:noFill/>
        <a:ln>
          <a:noFill/>
        </a:ln>
        <a:effectLst/>
      </xdr:spPr>
      <xdr:style>
        <a:lnRef idx="1">
          <a:schemeClr val="accent3"/>
        </a:lnRef>
        <a:fillRef idx="2">
          <a:schemeClr val="accent3"/>
        </a:fillRef>
        <a:effectRef idx="1">
          <a:schemeClr val="accent3"/>
        </a:effectRef>
        <a:fontRef idx="minor">
          <a:schemeClr val="dk1"/>
        </a:fontRef>
      </xdr:style>
      <xdr:txBody>
        <a:bodyPr vert="horz" wrap="square" lIns="91440" tIns="45720" rIns="91440" bIns="45720" numCol="1" anchor="ctr" anchorCtr="0" compatLnSpc="1">
          <a:prstTxWarp prst="textNoShape">
            <a:avLst/>
          </a:prstTxWarp>
        </a:bodyP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lang="en-US" altLang="ja-JP" sz="900" b="0">
              <a:latin typeface="Meiryo UI" panose="020B0604030504040204" pitchFamily="50" charset="-128"/>
              <a:ea typeface="Meiryo UI" panose="020B0604030504040204" pitchFamily="50" charset="-128"/>
              <a:cs typeface="Meiryo UI" panose="020B0604030504040204" pitchFamily="50" charset="-128"/>
            </a:rPr>
            <a:t>API</a:t>
          </a:r>
          <a:r>
            <a:rPr lang="ja-JP" altLang="en-US" sz="900" b="0">
              <a:latin typeface="Meiryo UI" panose="020B0604030504040204" pitchFamily="50" charset="-128"/>
              <a:ea typeface="Meiryo UI" panose="020B0604030504040204" pitchFamily="50" charset="-128"/>
              <a:cs typeface="Meiryo UI" panose="020B0604030504040204" pitchFamily="50" charset="-128"/>
            </a:rPr>
            <a:t>連携</a:t>
          </a:r>
          <a:r>
            <a:rPr lang="en-US" altLang="ja-JP" sz="900" b="0">
              <a:latin typeface="Meiryo UI" panose="020B0604030504040204" pitchFamily="50" charset="-128"/>
              <a:ea typeface="Meiryo UI" panose="020B0604030504040204" pitchFamily="50" charset="-128"/>
              <a:cs typeface="Meiryo UI" panose="020B0604030504040204" pitchFamily="50" charset="-128"/>
            </a:rPr>
            <a:t>(HTTP/REST)</a:t>
          </a:r>
        </a:p>
      </xdr:txBody>
    </xdr:sp>
    <xdr:clientData/>
  </xdr:twoCellAnchor>
  <xdr:twoCellAnchor>
    <xdr:from>
      <xdr:col>2</xdr:col>
      <xdr:colOff>203903</xdr:colOff>
      <xdr:row>14</xdr:row>
      <xdr:rowOff>116999</xdr:rowOff>
    </xdr:from>
    <xdr:to>
      <xdr:col>4</xdr:col>
      <xdr:colOff>470745</xdr:colOff>
      <xdr:row>15</xdr:row>
      <xdr:rowOff>18091</xdr:rowOff>
    </xdr:to>
    <xdr:cxnSp macro="">
      <xdr:nvCxnSpPr>
        <xdr:cNvPr id="372" name="カギ線コネクタ 90">
          <a:extLst>
            <a:ext uri="{FF2B5EF4-FFF2-40B4-BE49-F238E27FC236}">
              <a16:creationId xmlns:a16="http://schemas.microsoft.com/office/drawing/2014/main" id="{72E812E7-483B-465F-924A-07702CBB7C34}"/>
            </a:ext>
          </a:extLst>
        </xdr:cNvPr>
        <xdr:cNvCxnSpPr>
          <a:stCxn id="351" idx="3"/>
          <a:endCxn id="327" idx="1"/>
        </xdr:cNvCxnSpPr>
      </xdr:nvCxnSpPr>
      <xdr:spPr>
        <a:xfrm flipV="1">
          <a:off x="1575503" y="2517299"/>
          <a:ext cx="1638442" cy="72542"/>
        </a:xfrm>
        <a:prstGeom prst="straightConnector1">
          <a:avLst/>
        </a:prstGeom>
        <a:ln>
          <a:solidFill>
            <a:srgbClr val="11FF7D"/>
          </a:solidFill>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646965</xdr:colOff>
      <xdr:row>15</xdr:row>
      <xdr:rowOff>19050</xdr:rowOff>
    </xdr:from>
    <xdr:to>
      <xdr:col>4</xdr:col>
      <xdr:colOff>502427</xdr:colOff>
      <xdr:row>17</xdr:row>
      <xdr:rowOff>125196</xdr:rowOff>
    </xdr:to>
    <xdr:sp macro="" textlink="">
      <xdr:nvSpPr>
        <xdr:cNvPr id="373" name="Rectangle 37">
          <a:extLst>
            <a:ext uri="{FF2B5EF4-FFF2-40B4-BE49-F238E27FC236}">
              <a16:creationId xmlns:a16="http://schemas.microsoft.com/office/drawing/2014/main" id="{7985FF57-67DE-4CC3-8D21-ED48CA0D9502}"/>
            </a:ext>
          </a:extLst>
        </xdr:cNvPr>
        <xdr:cNvSpPr>
          <a:spLocks noChangeArrowheads="1"/>
        </xdr:cNvSpPr>
      </xdr:nvSpPr>
      <xdr:spPr bwMode="auto">
        <a:xfrm>
          <a:off x="2018565" y="2590800"/>
          <a:ext cx="1227062" cy="449046"/>
        </a:xfrm>
        <a:prstGeom prst="rect">
          <a:avLst/>
        </a:prstGeom>
        <a:noFill/>
        <a:ln>
          <a:noFill/>
        </a:ln>
        <a:effectLst/>
      </xdr:spPr>
      <xdr:style>
        <a:lnRef idx="1">
          <a:schemeClr val="accent3"/>
        </a:lnRef>
        <a:fillRef idx="2">
          <a:schemeClr val="accent3"/>
        </a:fillRef>
        <a:effectRef idx="1">
          <a:schemeClr val="accent3"/>
        </a:effectRef>
        <a:fontRef idx="minor">
          <a:schemeClr val="dk1"/>
        </a:fontRef>
      </xdr:style>
      <xdr:txBody>
        <a:bodyPr vert="horz" wrap="square" lIns="91440" tIns="45720" rIns="91440" bIns="45720" numCol="1" anchor="ctr" anchorCtr="0" compatLnSpc="1">
          <a:prstTxWarp prst="textNoShape">
            <a:avLst/>
          </a:prstTxWarp>
        </a:bodyP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lang="ja-JP" altLang="en-US" sz="900" b="0">
              <a:latin typeface="Meiryo UI" panose="020B0604030504040204" pitchFamily="50" charset="-128"/>
              <a:ea typeface="Meiryo UI" panose="020B0604030504040204" pitchFamily="50" charset="-128"/>
              <a:cs typeface="Meiryo UI" panose="020B0604030504040204" pitchFamily="50" charset="-128"/>
            </a:rPr>
            <a:t>ブラウザ参照</a:t>
          </a:r>
          <a:endParaRPr lang="en-US" altLang="ja-JP" sz="900" b="0">
            <a:latin typeface="Meiryo UI" panose="020B0604030504040204" pitchFamily="50" charset="-128"/>
            <a:ea typeface="Meiryo UI" panose="020B0604030504040204" pitchFamily="50" charset="-128"/>
            <a:cs typeface="Meiryo UI" panose="020B0604030504040204" pitchFamily="50" charset="-128"/>
          </a:endParaRPr>
        </a:p>
        <a:p>
          <a:pPr algn="ctr"/>
          <a:r>
            <a:rPr lang="en-US" altLang="ja-JP" sz="900" b="0">
              <a:latin typeface="Meiryo UI" panose="020B0604030504040204" pitchFamily="50" charset="-128"/>
              <a:ea typeface="Meiryo UI" panose="020B0604030504040204" pitchFamily="50" charset="-128"/>
              <a:cs typeface="Meiryo UI" panose="020B0604030504040204" pitchFamily="50" charset="-128"/>
            </a:rPr>
            <a:t>(HTTPS)</a:t>
          </a:r>
        </a:p>
      </xdr:txBody>
    </xdr:sp>
    <xdr:clientData/>
  </xdr:twoCellAnchor>
  <xdr:twoCellAnchor>
    <xdr:from>
      <xdr:col>1</xdr:col>
      <xdr:colOff>385913</xdr:colOff>
      <xdr:row>17</xdr:row>
      <xdr:rowOff>78830</xdr:rowOff>
    </xdr:from>
    <xdr:to>
      <xdr:col>3</xdr:col>
      <xdr:colOff>439070</xdr:colOff>
      <xdr:row>23</xdr:row>
      <xdr:rowOff>119219</xdr:rowOff>
    </xdr:to>
    <xdr:sp macro="" textlink="">
      <xdr:nvSpPr>
        <xdr:cNvPr id="374" name="Rectangle 37">
          <a:extLst>
            <a:ext uri="{FF2B5EF4-FFF2-40B4-BE49-F238E27FC236}">
              <a16:creationId xmlns:a16="http://schemas.microsoft.com/office/drawing/2014/main" id="{007737E2-77B2-4377-9F69-FA7FDC55BE5B}"/>
            </a:ext>
          </a:extLst>
        </xdr:cNvPr>
        <xdr:cNvSpPr>
          <a:spLocks noChangeArrowheads="1"/>
        </xdr:cNvSpPr>
      </xdr:nvSpPr>
      <xdr:spPr bwMode="auto">
        <a:xfrm>
          <a:off x="1071713" y="2993480"/>
          <a:ext cx="1424757" cy="1069089"/>
        </a:xfrm>
        <a:prstGeom prst="rect">
          <a:avLst/>
        </a:prstGeom>
        <a:noFill/>
        <a:ln>
          <a:noFill/>
        </a:ln>
        <a:effectLst/>
      </xdr:spPr>
      <xdr:style>
        <a:lnRef idx="1">
          <a:schemeClr val="accent3"/>
        </a:lnRef>
        <a:fillRef idx="2">
          <a:schemeClr val="accent3"/>
        </a:fillRef>
        <a:effectRef idx="1">
          <a:schemeClr val="accent3"/>
        </a:effectRef>
        <a:fontRef idx="minor">
          <a:schemeClr val="dk1"/>
        </a:fontRef>
      </xdr:style>
      <xdr:txBody>
        <a:bodyPr vert="horz" wrap="square" lIns="91440" tIns="45720" rIns="91440" bIns="45720" numCol="1" anchor="ctr" anchorCtr="0" compatLnSpc="1">
          <a:prstTxWarp prst="textNoShape">
            <a:avLst/>
          </a:prstTxWarp>
        </a:bodyP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lang="en-US" altLang="ja-JP" sz="900" b="0">
              <a:latin typeface="Meiryo UI" panose="020B0604030504040204" pitchFamily="50" charset="-128"/>
              <a:ea typeface="Meiryo UI" panose="020B0604030504040204" pitchFamily="50" charset="-128"/>
              <a:cs typeface="Meiryo UI" panose="020B0604030504040204" pitchFamily="50" charset="-128"/>
            </a:rPr>
            <a:t>API</a:t>
          </a:r>
          <a:r>
            <a:rPr lang="ja-JP" altLang="en-US" sz="900" b="0">
              <a:latin typeface="Meiryo UI" panose="020B0604030504040204" pitchFamily="50" charset="-128"/>
              <a:ea typeface="Meiryo UI" panose="020B0604030504040204" pitchFamily="50" charset="-128"/>
              <a:cs typeface="Meiryo UI" panose="020B0604030504040204" pitchFamily="50" charset="-128"/>
            </a:rPr>
            <a:t>連携</a:t>
          </a:r>
          <a:r>
            <a:rPr lang="en-US" altLang="ja-JP" sz="900" b="0">
              <a:latin typeface="Meiryo UI" panose="020B0604030504040204" pitchFamily="50" charset="-128"/>
              <a:ea typeface="Meiryo UI" panose="020B0604030504040204" pitchFamily="50" charset="-128"/>
              <a:cs typeface="Meiryo UI" panose="020B0604030504040204" pitchFamily="50" charset="-128"/>
            </a:rPr>
            <a:t>(HTTP/REST)</a:t>
          </a:r>
        </a:p>
      </xdr:txBody>
    </xdr:sp>
    <xdr:clientData/>
  </xdr:twoCellAnchor>
  <xdr:twoCellAnchor>
    <xdr:from>
      <xdr:col>2</xdr:col>
      <xdr:colOff>218871</xdr:colOff>
      <xdr:row>9</xdr:row>
      <xdr:rowOff>91804</xdr:rowOff>
    </xdr:from>
    <xdr:to>
      <xdr:col>4</xdr:col>
      <xdr:colOff>461169</xdr:colOff>
      <xdr:row>14</xdr:row>
      <xdr:rowOff>120712</xdr:rowOff>
    </xdr:to>
    <xdr:cxnSp macro="">
      <xdr:nvCxnSpPr>
        <xdr:cNvPr id="375" name="カギ線コネクタ 90">
          <a:extLst>
            <a:ext uri="{FF2B5EF4-FFF2-40B4-BE49-F238E27FC236}">
              <a16:creationId xmlns:a16="http://schemas.microsoft.com/office/drawing/2014/main" id="{4FA37A5C-9F09-4783-A3C8-E4E32680237E}"/>
            </a:ext>
          </a:extLst>
        </xdr:cNvPr>
        <xdr:cNvCxnSpPr>
          <a:stCxn id="352" idx="3"/>
          <a:endCxn id="323" idx="1"/>
        </xdr:cNvCxnSpPr>
      </xdr:nvCxnSpPr>
      <xdr:spPr>
        <a:xfrm>
          <a:off x="1590471" y="1634854"/>
          <a:ext cx="1613898" cy="886158"/>
        </a:xfrm>
        <a:prstGeom prst="straightConnector1">
          <a:avLst/>
        </a:prstGeom>
        <a:ln>
          <a:solidFill>
            <a:srgbClr val="11FF7D"/>
          </a:solidFill>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356834</xdr:colOff>
      <xdr:row>12</xdr:row>
      <xdr:rowOff>91126</xdr:rowOff>
    </xdr:from>
    <xdr:to>
      <xdr:col>3</xdr:col>
      <xdr:colOff>446438</xdr:colOff>
      <xdr:row>13</xdr:row>
      <xdr:rowOff>89306</xdr:rowOff>
    </xdr:to>
    <xdr:sp macro="" textlink="">
      <xdr:nvSpPr>
        <xdr:cNvPr id="376" name="テキスト ボックス 375">
          <a:extLst>
            <a:ext uri="{FF2B5EF4-FFF2-40B4-BE49-F238E27FC236}">
              <a16:creationId xmlns:a16="http://schemas.microsoft.com/office/drawing/2014/main" id="{D67A8B20-5AF6-4A71-AE4E-181A6514864E}"/>
            </a:ext>
          </a:extLst>
        </xdr:cNvPr>
        <xdr:cNvSpPr txBox="1"/>
      </xdr:nvSpPr>
      <xdr:spPr>
        <a:xfrm>
          <a:off x="1728434" y="2148526"/>
          <a:ext cx="775404" cy="169630"/>
        </a:xfrm>
        <a:prstGeom prst="rect">
          <a:avLst/>
        </a:prstGeom>
        <a:solidFill>
          <a:schemeClr val="accent1">
            <a:lumMod val="40000"/>
            <a:lumOff val="6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800">
              <a:latin typeface="Meiryo UI" panose="020B0604030504040204" pitchFamily="50" charset="-128"/>
              <a:ea typeface="Meiryo UI" panose="020B0604030504040204" pitchFamily="50" charset="-128"/>
            </a:rPr>
            <a:t>専用線</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noFill/>
        <a:ln w="12700">
          <a:solidFill>
            <a:srgbClr val="0000FF"/>
          </a:solidFill>
          <a:round/>
          <a:headEnd/>
          <a:tailEnd type="triangle" w="med" len="med"/>
        </a:ln>
        <a:effectLst/>
      </a:spPr>
      <a:bodyPr/>
      <a:lstStyle/>
    </a:sp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229C90-C447-41F2-A061-B1C213492C03}">
  <sheetPr codeName="Sheet1">
    <pageSetUpPr fitToPage="1"/>
  </sheetPr>
  <dimension ref="A1:BD792"/>
  <sheetViews>
    <sheetView showGridLines="0" tabSelected="1" view="pageBreakPreview" zoomScaleNormal="100" zoomScaleSheetLayoutView="100" workbookViewId="0"/>
  </sheetViews>
  <sheetFormatPr defaultColWidth="3.625" defaultRowHeight="14.25" customHeight="1" x14ac:dyDescent="0.15"/>
  <cols>
    <col min="1" max="24" width="3.625" style="4"/>
    <col min="25" max="25" width="3.5" style="4" customWidth="1"/>
    <col min="26" max="16384" width="3.625" style="4"/>
  </cols>
  <sheetData>
    <row r="1" spans="1:35" ht="14.25" customHeight="1" x14ac:dyDescent="0.15">
      <c r="A1" s="1" t="s">
        <v>0</v>
      </c>
      <c r="B1" s="2"/>
      <c r="C1" s="2"/>
      <c r="D1" s="3"/>
      <c r="E1" s="133" t="s">
        <v>1</v>
      </c>
      <c r="F1" s="134"/>
      <c r="G1" s="134"/>
      <c r="H1" s="134"/>
      <c r="I1" s="134"/>
      <c r="J1" s="134"/>
      <c r="K1" s="134"/>
      <c r="L1" s="134"/>
      <c r="M1" s="134"/>
      <c r="N1" s="134"/>
      <c r="O1" s="135"/>
      <c r="P1" s="1" t="s">
        <v>2</v>
      </c>
      <c r="Q1" s="2"/>
      <c r="R1" s="136" t="s">
        <v>3</v>
      </c>
      <c r="S1" s="137"/>
      <c r="T1" s="137"/>
      <c r="U1" s="137"/>
      <c r="V1" s="137"/>
      <c r="W1" s="137"/>
      <c r="X1" s="138"/>
      <c r="Y1" s="1" t="s">
        <v>4</v>
      </c>
      <c r="Z1" s="3"/>
      <c r="AA1" s="139"/>
      <c r="AB1" s="140"/>
      <c r="AC1" s="140"/>
      <c r="AD1" s="140"/>
      <c r="AE1" s="141"/>
      <c r="AF1" s="142"/>
      <c r="AG1" s="143"/>
      <c r="AH1" s="143"/>
      <c r="AI1" s="144"/>
    </row>
    <row r="2" spans="1:35" ht="14.25" customHeight="1" x14ac:dyDescent="0.15">
      <c r="A2" s="5" t="s">
        <v>5</v>
      </c>
      <c r="B2" s="6"/>
      <c r="C2" s="6"/>
      <c r="D2" s="7"/>
      <c r="E2" s="133"/>
      <c r="F2" s="134"/>
      <c r="G2" s="134"/>
      <c r="H2" s="134"/>
      <c r="I2" s="134"/>
      <c r="J2" s="134"/>
      <c r="K2" s="134"/>
      <c r="L2" s="134"/>
      <c r="M2" s="134"/>
      <c r="N2" s="134"/>
      <c r="O2" s="135"/>
      <c r="P2" s="8" t="s">
        <v>6</v>
      </c>
      <c r="Q2" s="9"/>
      <c r="R2" s="145" t="s">
        <v>7</v>
      </c>
      <c r="S2" s="146"/>
      <c r="T2" s="146"/>
      <c r="U2" s="146"/>
      <c r="V2" s="146"/>
      <c r="W2" s="146"/>
      <c r="X2" s="147"/>
      <c r="Y2" s="1" t="s">
        <v>8</v>
      </c>
      <c r="Z2" s="3"/>
      <c r="AA2" s="139"/>
      <c r="AB2" s="140"/>
      <c r="AC2" s="140"/>
      <c r="AD2" s="140"/>
      <c r="AE2" s="141"/>
      <c r="AF2" s="142"/>
      <c r="AG2" s="143"/>
      <c r="AH2" s="143"/>
      <c r="AI2" s="144"/>
    </row>
    <row r="3" spans="1:35" ht="14.25" customHeight="1" x14ac:dyDescent="0.15">
      <c r="A3" s="1" t="s">
        <v>9</v>
      </c>
      <c r="B3" s="10"/>
      <c r="C3" s="11"/>
      <c r="D3" s="3"/>
      <c r="E3" s="151"/>
      <c r="F3" s="151"/>
      <c r="G3" s="151"/>
      <c r="H3" s="151"/>
      <c r="I3" s="151"/>
      <c r="J3" s="151"/>
      <c r="K3" s="151"/>
      <c r="L3" s="151"/>
      <c r="M3" s="151"/>
      <c r="N3" s="151"/>
      <c r="O3" s="151"/>
      <c r="P3" s="12"/>
      <c r="Q3" s="13"/>
      <c r="R3" s="148"/>
      <c r="S3" s="149"/>
      <c r="T3" s="149"/>
      <c r="U3" s="149"/>
      <c r="V3" s="149"/>
      <c r="W3" s="149"/>
      <c r="X3" s="150"/>
      <c r="Y3" s="12" t="s">
        <v>10</v>
      </c>
      <c r="Z3" s="14"/>
      <c r="AA3" s="139"/>
      <c r="AB3" s="140"/>
      <c r="AC3" s="140"/>
      <c r="AD3" s="140"/>
      <c r="AE3" s="141"/>
      <c r="AF3" s="142"/>
      <c r="AG3" s="143"/>
      <c r="AH3" s="143"/>
      <c r="AI3" s="144"/>
    </row>
    <row r="4" spans="1:35" ht="11.25" customHeight="1" x14ac:dyDescent="0.15"/>
    <row r="5" spans="1:35" ht="11.25" customHeight="1" x14ac:dyDescent="0.15">
      <c r="B5" s="15" t="s">
        <v>511</v>
      </c>
      <c r="C5" s="4" t="s">
        <v>233</v>
      </c>
    </row>
    <row r="6" spans="1:35" ht="11.25" customHeight="1" x14ac:dyDescent="0.15"/>
    <row r="7" spans="1:35" ht="11.25" customHeight="1" x14ac:dyDescent="0.15">
      <c r="C7" s="16" t="str">
        <f>$B$5&amp;"1."</f>
        <v>5.1.</v>
      </c>
      <c r="D7" s="98" t="s">
        <v>11</v>
      </c>
      <c r="E7" s="98"/>
      <c r="F7" s="98"/>
    </row>
    <row r="8" spans="1:35" ht="11.25" customHeight="1" x14ac:dyDescent="0.15">
      <c r="C8" s="16"/>
      <c r="D8" s="98" t="s">
        <v>549</v>
      </c>
      <c r="E8" s="98"/>
      <c r="F8" s="98"/>
    </row>
    <row r="9" spans="1:35" ht="11.25" customHeight="1" x14ac:dyDescent="0.15">
      <c r="C9" s="98"/>
      <c r="D9" s="98"/>
      <c r="E9" s="98"/>
      <c r="F9" s="98"/>
      <c r="G9" s="76"/>
      <c r="H9" s="76"/>
      <c r="I9" s="76"/>
      <c r="J9" s="76"/>
      <c r="K9" s="76"/>
      <c r="L9" s="76"/>
      <c r="M9" s="76"/>
      <c r="N9" s="76"/>
      <c r="O9" s="76"/>
      <c r="P9" s="76"/>
      <c r="Q9" s="76"/>
      <c r="R9" s="76"/>
      <c r="S9" s="76"/>
      <c r="T9" s="76"/>
      <c r="U9" s="76"/>
      <c r="V9" s="76"/>
      <c r="W9" s="76"/>
      <c r="X9" s="76"/>
      <c r="Y9" s="76"/>
      <c r="Z9" s="76"/>
      <c r="AA9" s="76"/>
      <c r="AB9" s="76"/>
      <c r="AC9" s="76"/>
      <c r="AD9" s="76"/>
      <c r="AE9" s="76"/>
      <c r="AF9" s="76"/>
      <c r="AG9" s="76"/>
      <c r="AH9" s="76"/>
    </row>
    <row r="10" spans="1:35" ht="11.25" customHeight="1" x14ac:dyDescent="0.15">
      <c r="C10" s="16" t="str">
        <f>$B$5&amp;"2."</f>
        <v>5.2.</v>
      </c>
      <c r="D10" s="98" t="s">
        <v>548</v>
      </c>
      <c r="E10" s="98"/>
      <c r="F10" s="98"/>
      <c r="G10" s="76"/>
      <c r="H10" s="76"/>
      <c r="I10" s="76"/>
      <c r="J10" s="76"/>
      <c r="K10" s="76"/>
      <c r="L10" s="76"/>
      <c r="M10" s="76"/>
      <c r="N10" s="76"/>
      <c r="O10" s="76"/>
      <c r="P10" s="76"/>
      <c r="Q10" s="76"/>
      <c r="R10" s="76"/>
      <c r="S10" s="76"/>
      <c r="T10" s="76"/>
      <c r="U10" s="76"/>
      <c r="V10" s="76"/>
      <c r="W10" s="76"/>
      <c r="X10" s="76"/>
      <c r="Y10" s="76"/>
      <c r="Z10" s="76"/>
      <c r="AA10" s="76"/>
      <c r="AB10" s="76"/>
      <c r="AC10" s="76"/>
      <c r="AD10" s="76"/>
      <c r="AE10" s="76"/>
      <c r="AF10" s="76"/>
      <c r="AG10" s="76"/>
      <c r="AH10" s="76"/>
    </row>
    <row r="11" spans="1:35" ht="11.25" customHeight="1" x14ac:dyDescent="0.15">
      <c r="C11" s="15"/>
      <c r="E11" s="76"/>
      <c r="F11" s="76"/>
      <c r="G11" s="76"/>
      <c r="H11" s="76"/>
      <c r="I11" s="76"/>
      <c r="J11" s="76"/>
      <c r="K11" s="76"/>
      <c r="L11" s="76"/>
      <c r="M11" s="76"/>
      <c r="N11" s="76"/>
      <c r="O11" s="76"/>
      <c r="P11" s="76"/>
      <c r="Q11" s="76"/>
      <c r="R11" s="76"/>
      <c r="S11" s="76"/>
      <c r="T11" s="76"/>
      <c r="U11" s="76"/>
      <c r="V11" s="76"/>
      <c r="W11" s="76"/>
      <c r="X11" s="76"/>
      <c r="Y11" s="76"/>
      <c r="Z11" s="76"/>
      <c r="AA11" s="76"/>
      <c r="AB11" s="76"/>
      <c r="AC11" s="76"/>
      <c r="AD11" s="76"/>
      <c r="AE11" s="76"/>
      <c r="AF11" s="76"/>
      <c r="AG11" s="76"/>
      <c r="AH11" s="76"/>
    </row>
    <row r="12" spans="1:35" ht="11.25" customHeight="1" x14ac:dyDescent="0.15">
      <c r="C12" s="15"/>
      <c r="E12" s="76"/>
      <c r="F12" s="76"/>
      <c r="G12" s="76"/>
      <c r="H12" s="76"/>
      <c r="I12" s="76"/>
      <c r="J12" s="76"/>
      <c r="K12" s="76"/>
      <c r="L12" s="76"/>
      <c r="M12" s="76"/>
      <c r="N12" s="76"/>
      <c r="O12" s="76"/>
      <c r="P12" s="76"/>
      <c r="Q12" s="76"/>
      <c r="R12" s="76"/>
      <c r="S12" s="76"/>
      <c r="T12" s="76"/>
      <c r="U12" s="76"/>
      <c r="V12" s="76"/>
      <c r="W12" s="76"/>
      <c r="X12" s="76"/>
      <c r="Y12" s="76"/>
      <c r="Z12" s="76"/>
      <c r="AA12" s="76"/>
      <c r="AB12" s="76"/>
      <c r="AC12" s="76"/>
      <c r="AD12" s="76"/>
      <c r="AE12" s="76"/>
      <c r="AF12" s="76"/>
      <c r="AG12" s="76"/>
      <c r="AH12" s="76"/>
    </row>
    <row r="13" spans="1:35" ht="11.25" customHeight="1" x14ac:dyDescent="0.15">
      <c r="C13" s="15"/>
      <c r="E13" s="76"/>
      <c r="F13" s="76"/>
      <c r="G13" s="76"/>
      <c r="H13" s="76"/>
      <c r="I13" s="76"/>
      <c r="J13" s="76"/>
      <c r="K13" s="76"/>
      <c r="L13" s="76"/>
      <c r="M13" s="76"/>
      <c r="N13" s="76"/>
      <c r="O13" s="76"/>
      <c r="P13" s="76"/>
      <c r="Q13" s="76"/>
      <c r="R13" s="76"/>
      <c r="S13" s="76"/>
      <c r="T13" s="76"/>
      <c r="U13" s="76"/>
      <c r="V13" s="76"/>
      <c r="W13" s="76"/>
      <c r="X13" s="76"/>
      <c r="Y13" s="76"/>
      <c r="Z13" s="76"/>
      <c r="AA13" s="76"/>
      <c r="AB13" s="76"/>
      <c r="AC13" s="76"/>
      <c r="AD13" s="76"/>
      <c r="AE13" s="76"/>
      <c r="AF13" s="76"/>
      <c r="AG13" s="76"/>
      <c r="AH13" s="76"/>
    </row>
    <row r="14" spans="1:35" ht="11.25" customHeight="1" x14ac:dyDescent="0.15">
      <c r="C14" s="15"/>
      <c r="E14" s="76"/>
      <c r="F14" s="76"/>
      <c r="G14" s="76"/>
      <c r="H14" s="76"/>
      <c r="I14" s="76"/>
      <c r="J14" s="76"/>
      <c r="K14" s="76"/>
      <c r="L14" s="76"/>
      <c r="M14" s="76"/>
      <c r="N14" s="76"/>
      <c r="O14" s="76"/>
      <c r="P14" s="76"/>
      <c r="Q14" s="76"/>
      <c r="R14" s="76"/>
      <c r="S14" s="76"/>
      <c r="T14" s="76"/>
      <c r="U14" s="76"/>
      <c r="V14" s="76"/>
      <c r="W14" s="76"/>
      <c r="X14" s="76"/>
      <c r="Y14" s="76"/>
      <c r="Z14" s="76"/>
      <c r="AA14" s="76"/>
      <c r="AB14" s="76"/>
      <c r="AC14" s="76"/>
      <c r="AD14" s="76"/>
      <c r="AE14" s="76"/>
      <c r="AF14" s="76"/>
      <c r="AG14" s="76"/>
      <c r="AH14" s="76"/>
    </row>
    <row r="15" spans="1:35" ht="11.25" customHeight="1" x14ac:dyDescent="0.15">
      <c r="C15" s="76"/>
      <c r="D15" s="76"/>
      <c r="E15" s="76"/>
      <c r="F15" s="76"/>
      <c r="G15" s="76"/>
      <c r="H15" s="76"/>
      <c r="I15" s="76"/>
      <c r="J15" s="76"/>
      <c r="K15" s="76"/>
      <c r="L15" s="76"/>
      <c r="M15" s="76"/>
      <c r="N15" s="76"/>
      <c r="O15" s="76"/>
      <c r="P15" s="76"/>
      <c r="Q15" s="76"/>
      <c r="R15" s="76"/>
      <c r="S15" s="76"/>
      <c r="T15" s="76"/>
      <c r="U15" s="76"/>
      <c r="V15" s="76"/>
      <c r="W15" s="76"/>
      <c r="X15" s="76"/>
      <c r="Y15" s="76"/>
      <c r="Z15" s="76"/>
      <c r="AA15" s="76"/>
      <c r="AB15" s="76"/>
      <c r="AC15" s="76"/>
      <c r="AD15" s="76"/>
      <c r="AE15" s="76"/>
      <c r="AF15" s="76"/>
      <c r="AG15" s="76"/>
      <c r="AH15" s="76"/>
    </row>
    <row r="16" spans="1:35" ht="11.25" customHeight="1" x14ac:dyDescent="0.15">
      <c r="C16" s="76"/>
      <c r="D16" s="76"/>
      <c r="E16" s="76"/>
      <c r="F16" s="76"/>
      <c r="G16" s="76"/>
      <c r="H16" s="76"/>
      <c r="I16" s="76"/>
      <c r="J16" s="76"/>
      <c r="K16" s="76"/>
      <c r="L16" s="76"/>
      <c r="M16" s="76"/>
      <c r="N16" s="76"/>
      <c r="O16" s="76"/>
      <c r="P16" s="76"/>
      <c r="Q16" s="76"/>
      <c r="R16" s="76"/>
      <c r="S16" s="76"/>
      <c r="T16" s="76"/>
      <c r="U16" s="76"/>
      <c r="V16" s="76"/>
      <c r="W16" s="76"/>
      <c r="X16" s="76"/>
      <c r="Y16" s="76"/>
      <c r="Z16" s="76"/>
      <c r="AA16" s="76"/>
      <c r="AB16" s="76"/>
      <c r="AC16" s="76"/>
      <c r="AD16" s="76"/>
      <c r="AE16" s="76"/>
      <c r="AF16" s="76"/>
      <c r="AG16" s="76"/>
      <c r="AH16" s="76"/>
    </row>
    <row r="17" spans="3:34" ht="11.25" customHeight="1" x14ac:dyDescent="0.15">
      <c r="C17" s="76"/>
      <c r="D17" s="76"/>
      <c r="E17" s="76"/>
      <c r="F17" s="76"/>
      <c r="G17" s="76"/>
      <c r="H17" s="76"/>
      <c r="I17" s="76"/>
      <c r="J17" s="76"/>
      <c r="K17" s="76"/>
      <c r="L17" s="76"/>
      <c r="M17" s="76"/>
      <c r="N17" s="76"/>
      <c r="O17" s="76"/>
      <c r="P17" s="76"/>
      <c r="Q17" s="76"/>
      <c r="R17" s="76"/>
      <c r="S17" s="76"/>
      <c r="T17" s="76"/>
      <c r="U17" s="76"/>
      <c r="V17" s="76"/>
      <c r="W17" s="76"/>
      <c r="X17" s="76"/>
      <c r="Y17" s="76"/>
      <c r="Z17" s="76"/>
      <c r="AA17" s="76"/>
      <c r="AB17" s="76"/>
      <c r="AC17" s="76"/>
      <c r="AD17" s="76"/>
      <c r="AE17" s="76"/>
      <c r="AF17" s="76"/>
      <c r="AG17" s="76"/>
      <c r="AH17" s="76"/>
    </row>
    <row r="18" spans="3:34" ht="11.25" customHeight="1" x14ac:dyDescent="0.15">
      <c r="C18" s="76"/>
      <c r="D18" s="76"/>
      <c r="E18" s="76"/>
      <c r="F18" s="76"/>
      <c r="G18" s="76"/>
      <c r="H18" s="76"/>
      <c r="I18" s="76"/>
      <c r="J18" s="76"/>
      <c r="K18" s="76"/>
      <c r="L18" s="76"/>
      <c r="M18" s="76"/>
      <c r="N18" s="76"/>
      <c r="O18" s="76"/>
      <c r="P18" s="76"/>
      <c r="Q18" s="76"/>
      <c r="R18" s="76"/>
      <c r="S18" s="76"/>
      <c r="T18" s="76"/>
      <c r="U18" s="76"/>
      <c r="V18" s="76"/>
      <c r="W18" s="76"/>
      <c r="X18" s="76"/>
      <c r="Y18" s="76"/>
      <c r="Z18" s="76"/>
      <c r="AA18" s="76"/>
      <c r="AB18" s="76"/>
      <c r="AC18" s="76"/>
      <c r="AD18" s="76"/>
      <c r="AE18" s="76"/>
      <c r="AF18" s="76"/>
      <c r="AG18" s="76"/>
      <c r="AH18" s="76"/>
    </row>
    <row r="19" spans="3:34" ht="11.25" customHeight="1" x14ac:dyDescent="0.15">
      <c r="C19" s="76"/>
      <c r="D19" s="76"/>
      <c r="E19" s="76"/>
      <c r="F19" s="76"/>
      <c r="G19" s="76"/>
      <c r="H19" s="76"/>
      <c r="I19" s="76"/>
      <c r="J19" s="76"/>
      <c r="K19" s="76"/>
      <c r="L19" s="76"/>
      <c r="M19" s="76"/>
      <c r="N19" s="76"/>
      <c r="O19" s="76"/>
      <c r="P19" s="76"/>
      <c r="Q19" s="76"/>
      <c r="R19" s="76"/>
      <c r="S19" s="76"/>
      <c r="T19" s="76"/>
      <c r="U19" s="76"/>
      <c r="V19" s="76"/>
      <c r="W19" s="76"/>
      <c r="X19" s="76"/>
      <c r="Y19" s="76"/>
      <c r="Z19" s="76"/>
      <c r="AA19" s="76"/>
      <c r="AB19" s="76"/>
      <c r="AC19" s="76"/>
      <c r="AD19" s="76"/>
      <c r="AE19" s="76"/>
      <c r="AF19" s="76"/>
      <c r="AG19" s="76"/>
      <c r="AH19" s="76"/>
    </row>
    <row r="20" spans="3:34" ht="11.25" customHeight="1" x14ac:dyDescent="0.15">
      <c r="C20" s="76"/>
      <c r="D20" s="76"/>
      <c r="E20" s="76"/>
      <c r="F20" s="76"/>
      <c r="G20" s="76"/>
      <c r="H20" s="76"/>
      <c r="I20" s="76"/>
      <c r="J20" s="76"/>
      <c r="K20" s="76"/>
      <c r="L20" s="76"/>
      <c r="M20" s="76"/>
      <c r="N20" s="76"/>
      <c r="O20" s="76"/>
      <c r="P20" s="76"/>
      <c r="Q20" s="76"/>
      <c r="R20" s="76"/>
      <c r="S20" s="76"/>
      <c r="T20" s="76"/>
      <c r="U20" s="76"/>
      <c r="V20" s="76"/>
      <c r="W20" s="76"/>
      <c r="X20" s="76"/>
      <c r="Y20" s="76"/>
      <c r="Z20" s="76"/>
      <c r="AA20" s="76"/>
      <c r="AB20" s="76"/>
      <c r="AC20" s="76"/>
      <c r="AD20" s="76"/>
      <c r="AE20" s="76"/>
      <c r="AF20" s="76"/>
      <c r="AG20" s="76"/>
      <c r="AH20" s="76"/>
    </row>
    <row r="21" spans="3:34" ht="11.25" customHeight="1" x14ac:dyDescent="0.15">
      <c r="C21" s="76"/>
      <c r="D21" s="76"/>
      <c r="E21" s="76"/>
      <c r="F21" s="76"/>
      <c r="G21" s="76"/>
      <c r="H21" s="76"/>
      <c r="I21" s="76"/>
      <c r="J21" s="76"/>
      <c r="K21" s="76"/>
      <c r="L21" s="76"/>
      <c r="M21" s="76"/>
      <c r="N21" s="76"/>
      <c r="O21" s="76"/>
      <c r="P21" s="76"/>
      <c r="Q21" s="76"/>
      <c r="R21" s="76"/>
      <c r="S21" s="76"/>
      <c r="T21" s="76"/>
      <c r="U21" s="76"/>
      <c r="V21" s="76"/>
      <c r="W21" s="76"/>
      <c r="X21" s="76"/>
      <c r="Y21" s="76"/>
      <c r="Z21" s="76"/>
      <c r="AA21" s="76"/>
      <c r="AB21" s="76"/>
      <c r="AC21" s="76"/>
      <c r="AD21" s="76"/>
      <c r="AE21" s="76"/>
      <c r="AF21" s="76"/>
      <c r="AG21" s="76"/>
      <c r="AH21" s="76"/>
    </row>
    <row r="22" spans="3:34" ht="11.25" customHeight="1" x14ac:dyDescent="0.15">
      <c r="C22" s="76"/>
      <c r="D22" s="76"/>
      <c r="E22" s="76"/>
      <c r="F22" s="76"/>
      <c r="G22" s="76"/>
      <c r="H22" s="76"/>
      <c r="I22" s="76"/>
      <c r="J22" s="76"/>
      <c r="K22" s="76"/>
      <c r="L22" s="76"/>
      <c r="M22" s="76"/>
      <c r="N22" s="76"/>
      <c r="O22" s="76"/>
      <c r="P22" s="76"/>
      <c r="Q22" s="76"/>
      <c r="R22" s="76"/>
      <c r="S22" s="76"/>
      <c r="T22" s="76"/>
      <c r="U22" s="76"/>
      <c r="V22" s="76"/>
      <c r="W22" s="76"/>
      <c r="X22" s="76"/>
      <c r="Y22" s="76"/>
      <c r="Z22" s="76"/>
      <c r="AA22" s="76"/>
      <c r="AB22" s="76"/>
      <c r="AC22" s="76"/>
      <c r="AD22" s="76"/>
      <c r="AE22" s="76"/>
      <c r="AF22" s="76"/>
      <c r="AG22" s="76"/>
      <c r="AH22" s="76"/>
    </row>
    <row r="23" spans="3:34" ht="11.25" customHeight="1" x14ac:dyDescent="0.15">
      <c r="C23" s="76"/>
      <c r="D23" s="76"/>
      <c r="E23" s="76"/>
      <c r="F23" s="76"/>
      <c r="G23" s="76"/>
      <c r="H23" s="76"/>
      <c r="I23" s="76"/>
      <c r="J23" s="76"/>
      <c r="K23" s="76"/>
      <c r="L23" s="76"/>
      <c r="M23" s="76"/>
      <c r="N23" s="76"/>
      <c r="O23" s="76"/>
      <c r="P23" s="76"/>
      <c r="Q23" s="76"/>
      <c r="R23" s="76"/>
      <c r="S23" s="76"/>
      <c r="T23" s="76"/>
      <c r="U23" s="76"/>
      <c r="V23" s="76"/>
      <c r="W23" s="76"/>
      <c r="X23" s="76"/>
      <c r="Y23" s="76"/>
      <c r="Z23" s="76"/>
      <c r="AA23" s="76"/>
      <c r="AB23" s="76"/>
      <c r="AC23" s="76"/>
      <c r="AD23" s="76"/>
      <c r="AE23" s="76"/>
      <c r="AF23" s="76"/>
      <c r="AG23" s="76"/>
      <c r="AH23" s="76"/>
    </row>
    <row r="24" spans="3:34" ht="11.25" customHeight="1" x14ac:dyDescent="0.15">
      <c r="C24" s="76"/>
      <c r="D24" s="76"/>
      <c r="E24" s="76"/>
      <c r="F24" s="76"/>
      <c r="G24" s="76"/>
      <c r="H24" s="76"/>
      <c r="I24" s="76"/>
      <c r="J24" s="76"/>
      <c r="K24" s="76"/>
      <c r="L24" s="76"/>
      <c r="M24" s="76"/>
      <c r="N24" s="76"/>
      <c r="O24" s="76"/>
      <c r="P24" s="76"/>
      <c r="Q24" s="76"/>
      <c r="R24" s="76"/>
      <c r="S24" s="76"/>
      <c r="T24" s="76"/>
      <c r="U24" s="76"/>
      <c r="V24" s="76"/>
      <c r="W24" s="76"/>
      <c r="X24" s="76"/>
      <c r="Y24" s="76"/>
      <c r="Z24" s="76"/>
      <c r="AA24" s="76"/>
      <c r="AB24" s="76"/>
      <c r="AC24" s="76"/>
      <c r="AD24" s="76"/>
      <c r="AE24" s="76"/>
      <c r="AF24" s="76"/>
      <c r="AG24" s="76"/>
      <c r="AH24" s="76"/>
    </row>
    <row r="25" spans="3:34" ht="11.25" customHeight="1" x14ac:dyDescent="0.15">
      <c r="C25" s="76"/>
      <c r="D25" s="76"/>
      <c r="E25" s="76"/>
      <c r="F25" s="76"/>
      <c r="G25" s="76"/>
      <c r="H25" s="76"/>
      <c r="I25" s="76"/>
      <c r="J25" s="76"/>
      <c r="K25" s="76"/>
      <c r="L25" s="76"/>
      <c r="M25" s="76"/>
      <c r="N25" s="76"/>
      <c r="O25" s="76"/>
      <c r="P25" s="76"/>
      <c r="Q25" s="76"/>
      <c r="R25" s="76"/>
      <c r="S25" s="76"/>
      <c r="T25" s="76"/>
      <c r="U25" s="76"/>
      <c r="V25" s="76"/>
      <c r="W25" s="76"/>
      <c r="X25" s="76"/>
      <c r="Y25" s="76"/>
      <c r="Z25" s="76"/>
      <c r="AA25" s="76"/>
      <c r="AB25" s="76"/>
      <c r="AC25" s="76"/>
      <c r="AD25" s="76"/>
      <c r="AE25" s="76"/>
      <c r="AF25" s="76"/>
      <c r="AG25" s="76"/>
      <c r="AH25" s="76"/>
    </row>
    <row r="26" spans="3:34" ht="11.25" customHeight="1" x14ac:dyDescent="0.15">
      <c r="C26" s="76"/>
      <c r="D26" s="76"/>
      <c r="E26" s="76"/>
      <c r="F26" s="76"/>
      <c r="G26" s="76"/>
      <c r="H26" s="76"/>
      <c r="I26" s="76"/>
      <c r="J26" s="76"/>
      <c r="K26" s="76"/>
      <c r="L26" s="76"/>
      <c r="M26" s="76"/>
      <c r="N26" s="76"/>
      <c r="O26" s="76"/>
      <c r="P26" s="76"/>
      <c r="Q26" s="76"/>
      <c r="R26" s="76"/>
      <c r="S26" s="76"/>
      <c r="T26" s="76"/>
      <c r="U26" s="76"/>
      <c r="V26" s="76"/>
      <c r="W26" s="76"/>
      <c r="X26" s="76"/>
      <c r="Y26" s="76"/>
      <c r="Z26" s="76"/>
      <c r="AA26" s="76"/>
      <c r="AB26" s="76"/>
      <c r="AC26" s="76"/>
      <c r="AD26" s="76"/>
      <c r="AE26" s="76"/>
      <c r="AF26" s="76"/>
      <c r="AG26" s="76"/>
      <c r="AH26" s="76"/>
    </row>
    <row r="27" spans="3:34" ht="11.25" customHeight="1" x14ac:dyDescent="0.15">
      <c r="C27" s="76"/>
      <c r="D27" s="76"/>
      <c r="E27" s="76"/>
      <c r="F27" s="76"/>
      <c r="G27" s="76"/>
      <c r="H27" s="76"/>
      <c r="I27" s="76"/>
      <c r="J27" s="76"/>
      <c r="K27" s="76"/>
      <c r="L27" s="76"/>
      <c r="M27" s="76"/>
      <c r="N27" s="76"/>
      <c r="O27" s="76"/>
      <c r="P27" s="76"/>
      <c r="Q27" s="76"/>
      <c r="R27" s="76"/>
      <c r="S27" s="76"/>
      <c r="T27" s="76"/>
      <c r="U27" s="76"/>
      <c r="V27" s="76"/>
      <c r="W27" s="76"/>
      <c r="X27" s="76"/>
      <c r="Y27" s="76"/>
      <c r="Z27" s="76"/>
      <c r="AA27" s="76"/>
      <c r="AB27" s="76"/>
      <c r="AC27" s="76"/>
      <c r="AD27" s="76"/>
      <c r="AE27" s="76"/>
      <c r="AF27" s="76"/>
      <c r="AG27" s="76"/>
      <c r="AH27" s="76"/>
    </row>
    <row r="28" spans="3:34" ht="11.25" customHeight="1" x14ac:dyDescent="0.15">
      <c r="C28" s="76"/>
      <c r="D28" s="76"/>
      <c r="E28" s="76"/>
      <c r="F28" s="76"/>
      <c r="G28" s="76"/>
      <c r="H28" s="76"/>
      <c r="I28" s="76"/>
      <c r="J28" s="76"/>
      <c r="K28" s="76"/>
      <c r="L28" s="76"/>
      <c r="M28" s="76"/>
      <c r="N28" s="76"/>
      <c r="O28" s="76"/>
      <c r="P28" s="76"/>
      <c r="Q28" s="76"/>
      <c r="R28" s="76"/>
      <c r="S28" s="76"/>
      <c r="T28" s="76"/>
      <c r="U28" s="76"/>
      <c r="V28" s="76"/>
      <c r="W28" s="76"/>
      <c r="X28" s="76"/>
      <c r="Y28" s="76"/>
      <c r="Z28" s="76"/>
      <c r="AA28" s="76"/>
      <c r="AB28" s="76"/>
      <c r="AC28" s="76"/>
      <c r="AD28" s="76"/>
      <c r="AE28" s="76"/>
      <c r="AF28" s="76"/>
      <c r="AG28" s="76"/>
      <c r="AH28" s="76"/>
    </row>
    <row r="29" spans="3:34" ht="11.25" customHeight="1" x14ac:dyDescent="0.15">
      <c r="C29" s="76"/>
      <c r="D29" s="76"/>
      <c r="E29" s="76"/>
      <c r="F29" s="76"/>
      <c r="G29" s="76"/>
      <c r="H29" s="76"/>
      <c r="I29" s="76"/>
      <c r="J29" s="76"/>
      <c r="K29" s="76"/>
      <c r="L29" s="76"/>
      <c r="M29" s="76"/>
      <c r="N29" s="76"/>
      <c r="O29" s="76"/>
      <c r="P29" s="76"/>
      <c r="Q29" s="76"/>
      <c r="R29" s="76"/>
      <c r="S29" s="76"/>
      <c r="T29" s="76"/>
      <c r="U29" s="76"/>
      <c r="V29" s="76"/>
      <c r="W29" s="76"/>
      <c r="X29" s="76"/>
      <c r="Y29" s="76"/>
      <c r="Z29" s="76"/>
      <c r="AA29" s="76"/>
      <c r="AB29" s="76"/>
      <c r="AC29" s="76"/>
      <c r="AD29" s="76"/>
      <c r="AE29" s="76"/>
      <c r="AF29" s="76"/>
      <c r="AG29" s="76"/>
      <c r="AH29" s="76"/>
    </row>
    <row r="30" spans="3:34" ht="11.25" customHeight="1" x14ac:dyDescent="0.15">
      <c r="C30" s="76"/>
      <c r="D30" s="76"/>
      <c r="E30" s="76"/>
      <c r="F30" s="76"/>
      <c r="G30" s="76"/>
      <c r="H30" s="76"/>
      <c r="I30" s="76"/>
      <c r="J30" s="76"/>
      <c r="K30" s="76"/>
      <c r="L30" s="76"/>
      <c r="M30" s="76"/>
      <c r="N30" s="76"/>
      <c r="O30" s="76"/>
      <c r="P30" s="76"/>
      <c r="Q30" s="76"/>
      <c r="R30" s="76"/>
      <c r="S30" s="76"/>
      <c r="T30" s="76"/>
      <c r="U30" s="76"/>
      <c r="V30" s="76"/>
      <c r="W30" s="76"/>
      <c r="X30" s="76"/>
      <c r="Y30" s="76"/>
      <c r="Z30" s="76"/>
      <c r="AA30" s="76"/>
      <c r="AB30" s="76"/>
      <c r="AC30" s="76"/>
      <c r="AD30" s="76"/>
      <c r="AE30" s="76"/>
      <c r="AF30" s="76"/>
      <c r="AG30" s="76"/>
      <c r="AH30" s="76"/>
    </row>
    <row r="31" spans="3:34" ht="11.25" customHeight="1" x14ac:dyDescent="0.15">
      <c r="C31" s="76"/>
      <c r="D31" s="76"/>
      <c r="E31" s="76"/>
      <c r="F31" s="76"/>
      <c r="G31" s="76"/>
      <c r="H31" s="76"/>
      <c r="I31" s="76"/>
      <c r="J31" s="76"/>
      <c r="K31" s="76"/>
      <c r="L31" s="76"/>
      <c r="M31" s="76"/>
      <c r="N31" s="76"/>
      <c r="O31" s="76"/>
      <c r="P31" s="76"/>
      <c r="Q31" s="76"/>
      <c r="R31" s="76"/>
      <c r="S31" s="76"/>
      <c r="T31" s="76"/>
      <c r="U31" s="76"/>
      <c r="V31" s="76"/>
      <c r="W31" s="76"/>
      <c r="X31" s="76"/>
      <c r="Y31" s="76"/>
      <c r="Z31" s="76"/>
      <c r="AA31" s="76"/>
      <c r="AB31" s="76"/>
      <c r="AC31" s="76"/>
      <c r="AD31" s="76"/>
      <c r="AE31" s="76"/>
      <c r="AF31" s="76"/>
      <c r="AG31" s="76"/>
      <c r="AH31" s="76"/>
    </row>
    <row r="32" spans="3:34" ht="11.25" customHeight="1" x14ac:dyDescent="0.15">
      <c r="C32" s="76"/>
      <c r="D32" s="76"/>
      <c r="E32" s="76"/>
      <c r="F32" s="76"/>
      <c r="G32" s="76"/>
      <c r="H32" s="76"/>
      <c r="I32" s="76"/>
      <c r="J32" s="76"/>
      <c r="K32" s="76"/>
      <c r="L32" s="76"/>
      <c r="M32" s="76"/>
      <c r="N32" s="76"/>
      <c r="O32" s="76"/>
      <c r="P32" s="76"/>
      <c r="Q32" s="76"/>
      <c r="R32" s="76"/>
      <c r="S32" s="76"/>
      <c r="T32" s="76"/>
      <c r="U32" s="76"/>
      <c r="V32" s="76"/>
      <c r="W32" s="76"/>
      <c r="X32" s="76"/>
      <c r="Y32" s="76"/>
      <c r="Z32" s="76"/>
      <c r="AA32" s="76"/>
      <c r="AB32" s="76"/>
      <c r="AC32" s="76"/>
      <c r="AD32" s="76"/>
      <c r="AE32" s="76"/>
      <c r="AF32" s="76"/>
      <c r="AG32" s="76"/>
      <c r="AH32" s="76"/>
    </row>
    <row r="33" spans="3:34" ht="11.25" customHeight="1" x14ac:dyDescent="0.15">
      <c r="C33" s="76"/>
      <c r="D33" s="76"/>
      <c r="E33" s="76"/>
      <c r="F33" s="76"/>
      <c r="G33" s="76"/>
      <c r="H33" s="76"/>
      <c r="I33" s="76"/>
      <c r="J33" s="76"/>
      <c r="K33" s="76"/>
      <c r="L33" s="76"/>
      <c r="M33" s="76"/>
      <c r="N33" s="76"/>
      <c r="O33" s="76"/>
      <c r="P33" s="76"/>
      <c r="Q33" s="76"/>
      <c r="R33" s="76"/>
      <c r="S33" s="76"/>
      <c r="T33" s="76"/>
      <c r="U33" s="76"/>
      <c r="V33" s="76"/>
      <c r="W33" s="76"/>
      <c r="X33" s="76"/>
      <c r="Y33" s="76"/>
      <c r="Z33" s="76"/>
      <c r="AA33" s="76"/>
      <c r="AB33" s="76"/>
      <c r="AC33" s="76"/>
      <c r="AD33" s="76"/>
      <c r="AE33" s="76"/>
      <c r="AF33" s="76"/>
      <c r="AG33" s="76"/>
      <c r="AH33" s="76"/>
    </row>
    <row r="34" spans="3:34" ht="11.25" customHeight="1" x14ac:dyDescent="0.15">
      <c r="C34" s="76"/>
      <c r="D34" s="76"/>
      <c r="E34" s="76"/>
      <c r="F34" s="76"/>
      <c r="G34" s="76"/>
      <c r="H34" s="76"/>
      <c r="I34" s="76"/>
      <c r="J34" s="76"/>
      <c r="K34" s="76"/>
      <c r="L34" s="76"/>
      <c r="M34" s="76"/>
      <c r="N34" s="76"/>
      <c r="O34" s="76"/>
      <c r="P34" s="76"/>
      <c r="Q34" s="76"/>
      <c r="R34" s="76"/>
      <c r="S34" s="76"/>
      <c r="T34" s="76"/>
      <c r="U34" s="76"/>
      <c r="V34" s="76"/>
      <c r="W34" s="76"/>
      <c r="X34" s="76"/>
      <c r="Y34" s="76"/>
      <c r="Z34" s="76"/>
      <c r="AA34" s="76"/>
      <c r="AB34" s="76"/>
      <c r="AC34" s="76"/>
      <c r="AD34" s="76"/>
      <c r="AE34" s="76"/>
      <c r="AF34" s="76"/>
      <c r="AG34" s="76"/>
      <c r="AH34" s="76"/>
    </row>
    <row r="35" spans="3:34" ht="11.25" customHeight="1" x14ac:dyDescent="0.15">
      <c r="C35" s="76"/>
      <c r="D35" s="76"/>
      <c r="E35" s="76"/>
      <c r="F35" s="76"/>
      <c r="G35" s="76"/>
      <c r="H35" s="76"/>
      <c r="I35" s="76"/>
      <c r="J35" s="76"/>
      <c r="K35" s="76"/>
      <c r="L35" s="76"/>
      <c r="M35" s="76"/>
      <c r="N35" s="76"/>
      <c r="O35" s="76"/>
      <c r="P35" s="76"/>
      <c r="Q35" s="76"/>
      <c r="R35" s="76"/>
      <c r="S35" s="76"/>
      <c r="T35" s="76"/>
      <c r="U35" s="76"/>
      <c r="V35" s="76"/>
      <c r="W35" s="76"/>
      <c r="X35" s="76"/>
      <c r="Y35" s="76"/>
      <c r="Z35" s="76"/>
      <c r="AA35" s="76"/>
      <c r="AB35" s="76"/>
      <c r="AC35" s="76"/>
      <c r="AD35" s="76"/>
      <c r="AE35" s="76"/>
      <c r="AF35" s="76"/>
      <c r="AG35" s="76"/>
      <c r="AH35" s="76"/>
    </row>
    <row r="36" spans="3:34" ht="11.25" customHeight="1" x14ac:dyDescent="0.15">
      <c r="C36" s="76"/>
      <c r="D36" s="76"/>
      <c r="E36" s="76"/>
      <c r="F36" s="76"/>
      <c r="G36" s="76"/>
      <c r="H36" s="76"/>
      <c r="I36" s="76"/>
      <c r="J36" s="76"/>
      <c r="K36" s="76"/>
      <c r="L36" s="76"/>
      <c r="M36" s="76"/>
      <c r="N36" s="76"/>
      <c r="O36" s="76"/>
      <c r="P36" s="76"/>
      <c r="Q36" s="76"/>
      <c r="R36" s="76"/>
      <c r="S36" s="76"/>
      <c r="T36" s="76"/>
      <c r="U36" s="76"/>
      <c r="V36" s="76"/>
      <c r="W36" s="76"/>
      <c r="X36" s="76"/>
      <c r="Y36" s="76"/>
      <c r="Z36" s="76"/>
      <c r="AA36" s="76"/>
      <c r="AB36" s="76"/>
      <c r="AC36" s="76"/>
      <c r="AD36" s="76"/>
      <c r="AE36" s="76"/>
      <c r="AF36" s="76"/>
      <c r="AG36" s="76"/>
      <c r="AH36" s="76"/>
    </row>
    <row r="37" spans="3:34" ht="11.25" customHeight="1" x14ac:dyDescent="0.15">
      <c r="C37" s="15" t="str">
        <f>$B$5&amp;"3."</f>
        <v>5.3.</v>
      </c>
      <c r="D37" s="4" t="s">
        <v>13</v>
      </c>
      <c r="E37" s="76"/>
      <c r="F37" s="76"/>
      <c r="G37" s="76"/>
      <c r="H37" s="76"/>
      <c r="I37" s="76"/>
      <c r="J37" s="76"/>
      <c r="K37" s="76"/>
      <c r="L37" s="76"/>
      <c r="M37" s="76"/>
      <c r="N37" s="76"/>
      <c r="O37" s="76"/>
      <c r="P37" s="76"/>
      <c r="Q37" s="76"/>
      <c r="R37" s="76"/>
      <c r="S37" s="76"/>
      <c r="T37" s="76"/>
      <c r="U37" s="76"/>
      <c r="V37" s="76"/>
      <c r="W37" s="76"/>
      <c r="X37" s="76"/>
      <c r="Y37" s="76"/>
      <c r="Z37" s="76"/>
      <c r="AA37" s="76"/>
      <c r="AB37" s="76"/>
      <c r="AC37" s="76"/>
      <c r="AD37" s="76"/>
      <c r="AE37" s="76"/>
      <c r="AF37" s="76"/>
      <c r="AG37" s="76"/>
      <c r="AH37" s="76"/>
    </row>
    <row r="38" spans="3:34" ht="11.25" customHeight="1" x14ac:dyDescent="0.15">
      <c r="C38" s="76"/>
      <c r="D38" s="76" t="s">
        <v>235</v>
      </c>
      <c r="E38" s="76"/>
      <c r="F38" s="76"/>
      <c r="G38" s="76"/>
      <c r="H38" s="76"/>
      <c r="I38" s="76"/>
      <c r="J38" s="76"/>
      <c r="K38" s="76"/>
      <c r="L38" s="76"/>
      <c r="M38" s="76"/>
      <c r="N38" s="76"/>
      <c r="O38" s="76"/>
      <c r="P38" s="76"/>
      <c r="Q38" s="76"/>
      <c r="R38" s="76"/>
      <c r="S38" s="76"/>
      <c r="T38" s="76"/>
      <c r="U38" s="76"/>
      <c r="V38" s="76"/>
      <c r="W38" s="76"/>
      <c r="X38" s="76"/>
      <c r="Y38" s="76"/>
      <c r="Z38" s="76"/>
      <c r="AA38" s="76"/>
      <c r="AB38" s="76"/>
      <c r="AC38" s="76"/>
      <c r="AD38" s="76"/>
      <c r="AE38" s="76"/>
      <c r="AF38" s="76"/>
      <c r="AG38" s="76"/>
      <c r="AH38" s="76"/>
    </row>
    <row r="39" spans="3:34" ht="11.25" customHeight="1" x14ac:dyDescent="0.15">
      <c r="C39" s="76"/>
      <c r="D39" s="76" t="s">
        <v>14</v>
      </c>
      <c r="E39" s="76"/>
      <c r="F39" s="76"/>
      <c r="G39" s="76"/>
      <c r="H39" s="76"/>
      <c r="I39" s="76"/>
      <c r="J39" s="76"/>
      <c r="K39" s="76"/>
      <c r="L39" s="76"/>
      <c r="M39" s="76"/>
      <c r="N39" s="76"/>
      <c r="O39" s="76"/>
      <c r="P39" s="76"/>
      <c r="Q39" s="76"/>
      <c r="R39" s="76"/>
      <c r="S39" s="76"/>
      <c r="T39" s="76"/>
      <c r="U39" s="76"/>
      <c r="V39" s="76"/>
      <c r="W39" s="76"/>
      <c r="X39" s="76"/>
      <c r="Y39" s="76"/>
      <c r="Z39" s="76"/>
      <c r="AA39" s="76"/>
      <c r="AB39" s="76"/>
      <c r="AC39" s="76"/>
      <c r="AD39" s="76"/>
      <c r="AE39" s="76"/>
      <c r="AF39" s="76"/>
      <c r="AG39" s="76"/>
      <c r="AH39" s="76"/>
    </row>
    <row r="40" spans="3:34" ht="11.25" customHeight="1" x14ac:dyDescent="0.15">
      <c r="C40" s="76"/>
      <c r="D40" s="76"/>
      <c r="E40" s="76"/>
      <c r="F40" s="76"/>
      <c r="G40" s="76"/>
      <c r="H40" s="76"/>
      <c r="I40" s="76"/>
      <c r="J40" s="76"/>
      <c r="K40" s="76"/>
      <c r="L40" s="76"/>
      <c r="M40" s="76"/>
      <c r="N40" s="76"/>
      <c r="O40" s="76"/>
      <c r="P40" s="76"/>
      <c r="Q40" s="76"/>
      <c r="R40" s="76"/>
      <c r="S40" s="76"/>
      <c r="T40" s="76"/>
      <c r="U40" s="76"/>
      <c r="V40" s="76"/>
      <c r="W40" s="76"/>
      <c r="X40" s="76"/>
      <c r="Y40" s="76"/>
      <c r="Z40" s="76"/>
      <c r="AA40" s="76"/>
      <c r="AB40" s="76"/>
      <c r="AC40" s="76"/>
      <c r="AD40" s="76"/>
      <c r="AE40" s="76"/>
      <c r="AF40" s="76"/>
      <c r="AG40" s="76"/>
      <c r="AH40" s="76"/>
    </row>
    <row r="41" spans="3:34" ht="11.25" customHeight="1" x14ac:dyDescent="0.15">
      <c r="C41" s="76"/>
      <c r="D41" s="76"/>
      <c r="E41" s="76"/>
      <c r="F41" s="76"/>
      <c r="G41" s="76"/>
      <c r="H41" s="76"/>
      <c r="I41" s="76"/>
      <c r="J41" s="76"/>
      <c r="K41" s="76"/>
      <c r="L41" s="76"/>
      <c r="M41" s="76"/>
      <c r="N41" s="76"/>
      <c r="O41" s="76"/>
      <c r="P41" s="76"/>
      <c r="Q41" s="76"/>
      <c r="R41" s="76"/>
      <c r="S41" s="76"/>
      <c r="T41" s="76"/>
      <c r="U41" s="76"/>
      <c r="V41" s="76"/>
      <c r="W41" s="76"/>
      <c r="X41" s="76"/>
      <c r="Y41" s="76"/>
      <c r="Z41" s="76"/>
      <c r="AA41" s="76"/>
      <c r="AB41" s="76"/>
      <c r="AC41" s="76"/>
      <c r="AD41" s="76"/>
      <c r="AE41" s="76"/>
      <c r="AF41" s="76"/>
      <c r="AG41" s="76"/>
      <c r="AH41" s="76"/>
    </row>
    <row r="42" spans="3:34" ht="11.25" customHeight="1" x14ac:dyDescent="0.15">
      <c r="C42" s="76"/>
      <c r="D42" s="76"/>
      <c r="E42" s="76"/>
      <c r="F42" s="76"/>
      <c r="G42" s="76"/>
      <c r="H42" s="76"/>
      <c r="I42" s="76"/>
      <c r="J42" s="76"/>
      <c r="K42" s="76"/>
      <c r="L42" s="76"/>
      <c r="M42" s="76"/>
      <c r="N42" s="76"/>
      <c r="O42" s="76"/>
      <c r="P42" s="76"/>
      <c r="Q42" s="76"/>
      <c r="R42" s="76"/>
      <c r="S42" s="76"/>
      <c r="T42" s="76"/>
      <c r="U42" s="76"/>
      <c r="V42" s="76"/>
      <c r="W42" s="76"/>
      <c r="X42" s="76"/>
      <c r="Y42" s="76"/>
      <c r="Z42" s="76"/>
      <c r="AA42" s="76"/>
      <c r="AB42" s="76"/>
      <c r="AC42" s="76"/>
      <c r="AD42" s="76"/>
      <c r="AE42" s="76"/>
      <c r="AF42" s="76"/>
      <c r="AG42" s="76"/>
      <c r="AH42" s="76"/>
    </row>
    <row r="43" spans="3:34" ht="11.25" customHeight="1" x14ac:dyDescent="0.15">
      <c r="C43" s="76"/>
      <c r="D43" s="76"/>
      <c r="E43" s="76"/>
      <c r="F43" s="76"/>
      <c r="G43" s="76"/>
      <c r="H43" s="76"/>
      <c r="I43" s="76"/>
      <c r="J43" s="76"/>
      <c r="K43" s="76"/>
      <c r="L43" s="76"/>
      <c r="M43" s="76"/>
      <c r="N43" s="76"/>
      <c r="O43" s="76"/>
      <c r="P43" s="76"/>
      <c r="Q43" s="76"/>
      <c r="R43" s="76"/>
      <c r="S43" s="76"/>
      <c r="T43" s="76"/>
      <c r="U43" s="76"/>
      <c r="V43" s="76"/>
      <c r="W43" s="76"/>
      <c r="X43" s="76"/>
      <c r="Y43" s="76"/>
      <c r="Z43" s="76"/>
      <c r="AA43" s="76"/>
      <c r="AB43" s="76"/>
      <c r="AC43" s="76"/>
      <c r="AD43" s="76"/>
      <c r="AE43" s="76"/>
      <c r="AF43" s="76"/>
      <c r="AG43" s="76"/>
      <c r="AH43" s="76"/>
    </row>
    <row r="44" spans="3:34" ht="11.25" customHeight="1" x14ac:dyDescent="0.15">
      <c r="C44" s="76"/>
      <c r="D44" s="76"/>
      <c r="E44" s="76"/>
      <c r="F44" s="76"/>
      <c r="G44" s="76"/>
      <c r="H44" s="76"/>
      <c r="I44" s="76"/>
      <c r="J44" s="76"/>
      <c r="K44" s="76"/>
      <c r="L44" s="76"/>
      <c r="M44" s="76"/>
      <c r="N44" s="76"/>
      <c r="O44" s="76"/>
      <c r="P44" s="76"/>
      <c r="Q44" s="76"/>
      <c r="R44" s="76"/>
      <c r="S44" s="76"/>
      <c r="T44" s="76"/>
      <c r="U44" s="76"/>
      <c r="V44" s="76"/>
      <c r="W44" s="76"/>
      <c r="X44" s="76"/>
      <c r="Y44" s="76"/>
      <c r="Z44" s="76"/>
      <c r="AA44" s="76"/>
      <c r="AB44" s="76"/>
      <c r="AC44" s="76"/>
      <c r="AD44" s="76"/>
      <c r="AE44" s="76"/>
      <c r="AF44" s="76"/>
      <c r="AG44" s="76"/>
      <c r="AH44" s="76"/>
    </row>
    <row r="45" spans="3:34" ht="11.25" customHeight="1" x14ac:dyDescent="0.15">
      <c r="C45" s="76"/>
      <c r="D45" s="76"/>
      <c r="E45" s="76"/>
      <c r="F45" s="76"/>
      <c r="G45" s="76"/>
      <c r="H45" s="76"/>
      <c r="I45" s="76"/>
      <c r="J45" s="76"/>
      <c r="K45" s="76"/>
      <c r="L45" s="76"/>
      <c r="M45" s="76"/>
      <c r="N45" s="76"/>
      <c r="O45" s="76"/>
      <c r="P45" s="76"/>
      <c r="Q45" s="76"/>
      <c r="R45" s="76"/>
      <c r="S45" s="76"/>
      <c r="T45" s="76"/>
      <c r="U45" s="76"/>
      <c r="V45" s="76"/>
      <c r="W45" s="76"/>
      <c r="X45" s="76"/>
      <c r="Y45" s="76"/>
      <c r="Z45" s="76"/>
      <c r="AA45" s="76"/>
      <c r="AB45" s="76"/>
      <c r="AC45" s="76"/>
      <c r="AD45" s="76"/>
      <c r="AE45" s="76"/>
      <c r="AF45" s="76"/>
      <c r="AG45" s="76"/>
      <c r="AH45" s="76"/>
    </row>
    <row r="46" spans="3:34" ht="11.25" customHeight="1" x14ac:dyDescent="0.15">
      <c r="C46" s="76"/>
      <c r="D46" s="76"/>
      <c r="E46" s="76"/>
      <c r="F46" s="76"/>
      <c r="G46" s="76"/>
      <c r="H46" s="76"/>
      <c r="I46" s="76"/>
      <c r="J46" s="76"/>
      <c r="K46" s="76"/>
      <c r="L46" s="76"/>
      <c r="M46" s="76"/>
      <c r="N46" s="76"/>
      <c r="O46" s="76"/>
      <c r="P46" s="76"/>
      <c r="Q46" s="76"/>
      <c r="R46" s="76"/>
      <c r="S46" s="76"/>
      <c r="T46" s="76"/>
      <c r="U46" s="76"/>
      <c r="V46" s="76"/>
      <c r="W46" s="76"/>
      <c r="X46" s="76"/>
      <c r="Y46" s="76"/>
      <c r="Z46" s="76"/>
      <c r="AA46" s="76"/>
      <c r="AB46" s="76"/>
      <c r="AC46" s="76"/>
      <c r="AD46" s="76"/>
      <c r="AE46" s="76"/>
      <c r="AF46" s="76"/>
      <c r="AG46" s="76"/>
      <c r="AH46" s="76"/>
    </row>
    <row r="47" spans="3:34" ht="11.25" customHeight="1" x14ac:dyDescent="0.15">
      <c r="C47" s="76"/>
      <c r="D47" s="76"/>
      <c r="E47" s="76"/>
      <c r="F47" s="76"/>
      <c r="G47" s="76"/>
      <c r="H47" s="76"/>
      <c r="I47" s="76"/>
      <c r="J47" s="76"/>
      <c r="K47" s="76"/>
      <c r="L47" s="76"/>
      <c r="M47" s="76"/>
      <c r="N47" s="76"/>
      <c r="O47" s="76"/>
      <c r="P47" s="76"/>
      <c r="Q47" s="76"/>
      <c r="R47" s="76"/>
      <c r="S47" s="76"/>
      <c r="T47" s="76"/>
      <c r="U47" s="76"/>
      <c r="V47" s="76"/>
      <c r="W47" s="76"/>
      <c r="X47" s="76"/>
      <c r="Y47" s="76"/>
      <c r="Z47" s="76"/>
      <c r="AA47" s="76"/>
      <c r="AB47" s="76"/>
      <c r="AC47" s="76"/>
      <c r="AD47" s="76"/>
      <c r="AE47" s="76"/>
      <c r="AF47" s="76"/>
      <c r="AG47" s="76"/>
      <c r="AH47" s="76"/>
    </row>
    <row r="48" spans="3:34" ht="11.25" customHeight="1" x14ac:dyDescent="0.15">
      <c r="C48" s="76"/>
      <c r="D48" s="76"/>
      <c r="E48" s="76"/>
      <c r="F48" s="76"/>
      <c r="G48" s="76"/>
      <c r="H48" s="76"/>
      <c r="I48" s="76"/>
      <c r="J48" s="76"/>
      <c r="K48" s="76"/>
      <c r="L48" s="76"/>
      <c r="M48" s="76"/>
      <c r="N48" s="76"/>
      <c r="O48" s="76"/>
      <c r="P48" s="76"/>
      <c r="Q48" s="76"/>
      <c r="R48" s="76"/>
      <c r="S48" s="76"/>
      <c r="T48" s="76"/>
      <c r="U48" s="76"/>
      <c r="V48" s="76"/>
      <c r="W48" s="76"/>
      <c r="X48" s="76"/>
      <c r="Y48" s="76"/>
      <c r="Z48" s="76"/>
      <c r="AA48" s="76"/>
      <c r="AB48" s="76"/>
      <c r="AC48" s="76"/>
      <c r="AD48" s="76"/>
      <c r="AE48" s="76"/>
      <c r="AF48" s="76"/>
      <c r="AG48" s="76"/>
      <c r="AH48" s="76"/>
    </row>
    <row r="49" spans="3:34" ht="11.25" customHeight="1" x14ac:dyDescent="0.15">
      <c r="C49" s="76"/>
      <c r="D49" s="76"/>
      <c r="E49" s="76"/>
      <c r="F49" s="76"/>
      <c r="G49" s="76"/>
      <c r="H49" s="76"/>
      <c r="I49" s="76"/>
      <c r="J49" s="76"/>
      <c r="K49" s="76"/>
      <c r="L49" s="76"/>
      <c r="M49" s="76"/>
      <c r="N49" s="76"/>
      <c r="O49" s="76"/>
      <c r="P49" s="76"/>
      <c r="Q49" s="76"/>
      <c r="R49" s="76"/>
      <c r="S49" s="76"/>
      <c r="T49" s="76"/>
      <c r="U49" s="76"/>
      <c r="V49" s="76"/>
      <c r="W49" s="76"/>
      <c r="X49" s="76"/>
      <c r="Y49" s="76"/>
      <c r="Z49" s="76"/>
      <c r="AA49" s="76"/>
      <c r="AB49" s="76"/>
      <c r="AC49" s="76"/>
      <c r="AD49" s="76"/>
      <c r="AE49" s="76"/>
      <c r="AF49" s="76"/>
      <c r="AG49" s="76"/>
      <c r="AH49" s="76"/>
    </row>
    <row r="50" spans="3:34" ht="11.25" customHeight="1" x14ac:dyDescent="0.15">
      <c r="C50" s="76"/>
      <c r="D50" s="76"/>
      <c r="E50" s="76"/>
      <c r="F50" s="76"/>
      <c r="G50" s="76"/>
      <c r="H50" s="76"/>
      <c r="I50" s="76"/>
      <c r="J50" s="76"/>
      <c r="K50" s="76"/>
      <c r="L50" s="76"/>
      <c r="M50" s="76"/>
      <c r="N50" s="76"/>
      <c r="O50" s="76"/>
      <c r="P50" s="76"/>
      <c r="Q50" s="76"/>
      <c r="R50" s="76"/>
      <c r="S50" s="76"/>
      <c r="T50" s="76"/>
      <c r="U50" s="76"/>
      <c r="V50" s="76"/>
      <c r="W50" s="76"/>
      <c r="X50" s="76"/>
      <c r="Y50" s="76"/>
      <c r="Z50" s="76"/>
      <c r="AA50" s="76"/>
      <c r="AB50" s="76"/>
      <c r="AC50" s="76"/>
      <c r="AD50" s="76"/>
      <c r="AE50" s="76"/>
      <c r="AF50" s="76"/>
      <c r="AG50" s="76"/>
      <c r="AH50" s="76"/>
    </row>
    <row r="51" spans="3:34" ht="11.25" customHeight="1" x14ac:dyDescent="0.15">
      <c r="C51" s="76"/>
      <c r="D51" s="76"/>
      <c r="E51" s="76"/>
      <c r="F51" s="76"/>
      <c r="G51" s="76"/>
      <c r="H51" s="76"/>
      <c r="I51" s="76"/>
      <c r="J51" s="76"/>
      <c r="K51" s="76"/>
      <c r="L51" s="76"/>
      <c r="M51" s="76"/>
      <c r="N51" s="76"/>
      <c r="O51" s="76"/>
      <c r="P51" s="76"/>
      <c r="Q51" s="76"/>
      <c r="R51" s="76"/>
      <c r="S51" s="76"/>
      <c r="T51" s="76"/>
      <c r="U51" s="76"/>
      <c r="V51" s="76"/>
      <c r="W51" s="76"/>
      <c r="X51" s="76"/>
      <c r="Y51" s="76"/>
      <c r="Z51" s="76"/>
      <c r="AA51" s="76"/>
      <c r="AB51" s="76"/>
      <c r="AC51" s="76"/>
      <c r="AD51" s="76"/>
      <c r="AE51" s="76"/>
      <c r="AF51" s="76"/>
      <c r="AG51" s="76"/>
      <c r="AH51" s="76"/>
    </row>
    <row r="52" spans="3:34" ht="11.25" customHeight="1" x14ac:dyDescent="0.15">
      <c r="C52" s="76"/>
      <c r="D52" s="76"/>
      <c r="E52" s="76"/>
      <c r="F52" s="76"/>
      <c r="G52" s="76"/>
      <c r="H52" s="76"/>
      <c r="I52" s="76"/>
      <c r="J52" s="76"/>
      <c r="K52" s="76"/>
      <c r="L52" s="76"/>
      <c r="M52" s="76"/>
      <c r="N52" s="76"/>
      <c r="O52" s="76"/>
      <c r="P52" s="76"/>
      <c r="Q52" s="76"/>
      <c r="R52" s="76"/>
      <c r="S52" s="76"/>
      <c r="T52" s="76"/>
      <c r="U52" s="76"/>
      <c r="V52" s="76"/>
      <c r="W52" s="76"/>
      <c r="X52" s="76"/>
      <c r="Y52" s="76"/>
      <c r="Z52" s="76"/>
      <c r="AA52" s="76"/>
      <c r="AB52" s="76"/>
      <c r="AC52" s="76"/>
      <c r="AD52" s="76"/>
      <c r="AE52" s="76"/>
      <c r="AF52" s="76"/>
      <c r="AG52" s="76"/>
      <c r="AH52" s="76"/>
    </row>
    <row r="53" spans="3:34" ht="11.25" customHeight="1" x14ac:dyDescent="0.15">
      <c r="C53" s="76"/>
      <c r="D53" s="76"/>
      <c r="E53" s="76"/>
      <c r="F53" s="76"/>
      <c r="G53" s="76"/>
      <c r="H53" s="76"/>
      <c r="I53" s="76"/>
      <c r="J53" s="76"/>
      <c r="K53" s="76"/>
      <c r="L53" s="76"/>
      <c r="M53" s="76"/>
      <c r="N53" s="76"/>
      <c r="O53" s="76"/>
      <c r="P53" s="76"/>
      <c r="Q53" s="76"/>
      <c r="R53" s="76"/>
      <c r="S53" s="76"/>
      <c r="T53" s="76"/>
      <c r="U53" s="76"/>
      <c r="V53" s="76"/>
      <c r="W53" s="76"/>
      <c r="X53" s="76"/>
      <c r="Y53" s="76"/>
      <c r="Z53" s="76"/>
      <c r="AA53" s="76"/>
      <c r="AB53" s="76"/>
      <c r="AC53" s="76"/>
      <c r="AD53" s="76"/>
      <c r="AE53" s="76"/>
      <c r="AF53" s="76"/>
      <c r="AG53" s="76"/>
      <c r="AH53" s="76"/>
    </row>
    <row r="54" spans="3:34" ht="11.25" customHeight="1" x14ac:dyDescent="0.15">
      <c r="C54" s="76"/>
      <c r="D54" s="76"/>
      <c r="E54" s="76"/>
      <c r="F54" s="76"/>
      <c r="G54" s="76"/>
      <c r="H54" s="76"/>
      <c r="I54" s="76"/>
      <c r="J54" s="76"/>
      <c r="K54" s="76"/>
      <c r="L54" s="76"/>
      <c r="M54" s="76"/>
      <c r="N54" s="76"/>
      <c r="O54" s="76"/>
      <c r="P54" s="76"/>
      <c r="Q54" s="76"/>
      <c r="R54" s="76"/>
      <c r="S54" s="76"/>
      <c r="T54" s="76"/>
      <c r="U54" s="76"/>
      <c r="V54" s="76"/>
      <c r="W54" s="76"/>
      <c r="X54" s="76"/>
      <c r="Y54" s="76"/>
      <c r="Z54" s="76"/>
      <c r="AA54" s="76"/>
      <c r="AB54" s="76"/>
      <c r="AC54" s="76"/>
      <c r="AD54" s="76"/>
      <c r="AE54" s="76"/>
      <c r="AF54" s="76"/>
      <c r="AG54" s="76"/>
      <c r="AH54" s="76"/>
    </row>
    <row r="55" spans="3:34" ht="11.25" customHeight="1" x14ac:dyDescent="0.15">
      <c r="C55" s="76"/>
      <c r="D55" s="76"/>
      <c r="E55" s="76"/>
      <c r="F55" s="76"/>
      <c r="G55" s="76"/>
      <c r="H55" s="76"/>
      <c r="I55" s="76"/>
      <c r="J55" s="76"/>
      <c r="K55" s="76"/>
      <c r="L55" s="76"/>
      <c r="M55" s="76"/>
      <c r="N55" s="76"/>
      <c r="O55" s="76"/>
      <c r="P55" s="76"/>
      <c r="Q55" s="76"/>
      <c r="R55" s="76"/>
      <c r="S55" s="76"/>
      <c r="T55" s="76"/>
      <c r="U55" s="76"/>
      <c r="V55" s="76"/>
      <c r="W55" s="76"/>
      <c r="X55" s="76"/>
      <c r="Y55" s="76"/>
      <c r="Z55" s="76"/>
      <c r="AA55" s="76"/>
      <c r="AB55" s="76"/>
      <c r="AC55" s="76"/>
      <c r="AD55" s="76"/>
      <c r="AE55" s="76"/>
      <c r="AF55" s="76"/>
      <c r="AG55" s="76"/>
      <c r="AH55" s="76"/>
    </row>
    <row r="56" spans="3:34" ht="11.25" customHeight="1" x14ac:dyDescent="0.15">
      <c r="C56" s="76"/>
      <c r="D56" s="76"/>
      <c r="E56" s="76"/>
      <c r="F56" s="76"/>
      <c r="G56" s="76"/>
      <c r="H56" s="76"/>
      <c r="I56" s="76"/>
      <c r="J56" s="76"/>
      <c r="K56" s="76"/>
      <c r="L56" s="76"/>
      <c r="M56" s="76"/>
      <c r="N56" s="76"/>
      <c r="O56" s="76"/>
      <c r="P56" s="76"/>
      <c r="Q56" s="76"/>
      <c r="R56" s="76"/>
      <c r="S56" s="76"/>
      <c r="T56" s="76"/>
      <c r="U56" s="76"/>
      <c r="V56" s="76"/>
      <c r="W56" s="76"/>
      <c r="X56" s="76"/>
      <c r="Y56" s="76"/>
      <c r="Z56" s="76"/>
      <c r="AA56" s="76"/>
      <c r="AB56" s="76"/>
      <c r="AC56" s="76"/>
      <c r="AD56" s="76"/>
      <c r="AE56" s="76"/>
      <c r="AF56" s="76"/>
      <c r="AG56" s="76"/>
      <c r="AH56" s="76"/>
    </row>
    <row r="57" spans="3:34" ht="11.25" customHeight="1" x14ac:dyDescent="0.15">
      <c r="C57" s="76"/>
      <c r="D57" s="76"/>
      <c r="E57" s="76"/>
      <c r="F57" s="76"/>
      <c r="G57" s="76"/>
      <c r="H57" s="76"/>
      <c r="I57" s="76"/>
      <c r="J57" s="76"/>
      <c r="K57" s="76"/>
      <c r="L57" s="76"/>
      <c r="M57" s="76"/>
      <c r="N57" s="76"/>
      <c r="O57" s="76"/>
      <c r="P57" s="76"/>
      <c r="Q57" s="76"/>
      <c r="R57" s="76"/>
      <c r="S57" s="76"/>
      <c r="T57" s="76"/>
      <c r="U57" s="76"/>
      <c r="V57" s="76"/>
      <c r="W57" s="76"/>
      <c r="X57" s="76"/>
      <c r="Y57" s="76"/>
      <c r="Z57" s="76"/>
      <c r="AA57" s="76"/>
      <c r="AB57" s="76"/>
      <c r="AC57" s="76"/>
      <c r="AD57" s="76"/>
      <c r="AE57" s="76"/>
      <c r="AF57" s="76"/>
      <c r="AG57" s="76"/>
      <c r="AH57" s="76"/>
    </row>
    <row r="58" spans="3:34" ht="11.25" customHeight="1" x14ac:dyDescent="0.15">
      <c r="C58" s="76"/>
      <c r="D58" s="76"/>
      <c r="E58" s="76"/>
      <c r="F58" s="76"/>
      <c r="G58" s="76"/>
      <c r="H58" s="76"/>
      <c r="I58" s="76"/>
      <c r="J58" s="76"/>
      <c r="K58" s="76"/>
      <c r="L58" s="76"/>
      <c r="M58" s="76"/>
      <c r="N58" s="76"/>
      <c r="O58" s="76"/>
      <c r="P58" s="76"/>
      <c r="Q58" s="76"/>
      <c r="R58" s="76"/>
      <c r="S58" s="76"/>
      <c r="T58" s="76"/>
      <c r="U58" s="76"/>
      <c r="V58" s="76"/>
      <c r="W58" s="76"/>
      <c r="X58" s="76"/>
      <c r="Y58" s="76"/>
      <c r="Z58" s="76"/>
      <c r="AA58" s="76"/>
      <c r="AB58" s="76"/>
      <c r="AC58" s="76"/>
      <c r="AD58" s="76"/>
      <c r="AE58" s="76"/>
      <c r="AF58" s="76"/>
      <c r="AG58" s="76"/>
      <c r="AH58" s="76"/>
    </row>
    <row r="59" spans="3:34" ht="11.25" customHeight="1" x14ac:dyDescent="0.15">
      <c r="C59" s="76"/>
      <c r="D59" s="76"/>
      <c r="E59" s="76"/>
      <c r="F59" s="76"/>
      <c r="G59" s="76"/>
      <c r="H59" s="76"/>
      <c r="I59" s="76"/>
      <c r="J59" s="76"/>
      <c r="K59" s="76"/>
      <c r="L59" s="76"/>
      <c r="M59" s="76"/>
      <c r="N59" s="76"/>
      <c r="O59" s="76"/>
      <c r="P59" s="76"/>
      <c r="Q59" s="76"/>
      <c r="R59" s="76"/>
      <c r="S59" s="76"/>
      <c r="T59" s="76"/>
      <c r="U59" s="76"/>
      <c r="V59" s="76"/>
      <c r="W59" s="76"/>
      <c r="X59" s="76"/>
      <c r="Y59" s="76"/>
      <c r="Z59" s="76"/>
      <c r="AA59" s="76"/>
      <c r="AB59" s="76"/>
      <c r="AC59" s="76"/>
      <c r="AD59" s="76"/>
      <c r="AE59" s="76"/>
      <c r="AF59" s="76"/>
      <c r="AG59" s="76"/>
      <c r="AH59" s="76"/>
    </row>
    <row r="60" spans="3:34" ht="11.25" customHeight="1" x14ac:dyDescent="0.15">
      <c r="C60" s="76"/>
      <c r="D60" s="76"/>
      <c r="E60" s="76"/>
      <c r="F60" s="76"/>
      <c r="G60" s="76"/>
      <c r="H60" s="76"/>
      <c r="I60" s="76"/>
      <c r="J60" s="76"/>
      <c r="K60" s="76"/>
      <c r="L60" s="76"/>
      <c r="M60" s="76"/>
      <c r="N60" s="76"/>
      <c r="O60" s="76"/>
      <c r="P60" s="76"/>
      <c r="Q60" s="76"/>
      <c r="R60" s="76"/>
      <c r="S60" s="76"/>
      <c r="T60" s="76"/>
      <c r="U60" s="76"/>
      <c r="V60" s="76"/>
      <c r="W60" s="76"/>
      <c r="X60" s="76"/>
      <c r="Y60" s="76"/>
      <c r="Z60" s="76"/>
      <c r="AA60" s="76"/>
      <c r="AB60" s="76"/>
      <c r="AC60" s="76"/>
      <c r="AD60" s="76"/>
      <c r="AE60" s="76"/>
      <c r="AF60" s="76"/>
      <c r="AG60" s="76"/>
      <c r="AH60" s="76"/>
    </row>
    <row r="61" spans="3:34" ht="11.25" customHeight="1" x14ac:dyDescent="0.15">
      <c r="C61" s="76"/>
      <c r="D61" s="76"/>
      <c r="E61" s="76"/>
      <c r="F61" s="76"/>
      <c r="G61" s="76"/>
      <c r="H61" s="76"/>
      <c r="I61" s="76"/>
      <c r="J61" s="76"/>
      <c r="K61" s="76"/>
      <c r="L61" s="76"/>
      <c r="M61" s="76"/>
      <c r="N61" s="76"/>
      <c r="O61" s="76"/>
      <c r="P61" s="76"/>
      <c r="Q61" s="76"/>
      <c r="R61" s="76"/>
      <c r="S61" s="76"/>
      <c r="T61" s="76"/>
      <c r="U61" s="76"/>
      <c r="V61" s="76"/>
      <c r="W61" s="76"/>
      <c r="X61" s="76"/>
      <c r="Y61" s="76"/>
      <c r="Z61" s="76"/>
      <c r="AA61" s="76"/>
      <c r="AB61" s="76"/>
      <c r="AC61" s="76"/>
      <c r="AD61" s="76"/>
      <c r="AE61" s="76"/>
      <c r="AF61" s="76"/>
      <c r="AG61" s="76"/>
      <c r="AH61" s="76"/>
    </row>
    <row r="62" spans="3:34" ht="11.25" customHeight="1" x14ac:dyDescent="0.15">
      <c r="C62" s="76"/>
      <c r="D62" s="76"/>
      <c r="E62" s="76"/>
      <c r="F62" s="76"/>
      <c r="G62" s="76"/>
      <c r="H62" s="76"/>
      <c r="I62" s="76"/>
      <c r="J62" s="76"/>
      <c r="K62" s="76"/>
      <c r="L62" s="76"/>
      <c r="M62" s="76"/>
      <c r="N62" s="76"/>
      <c r="O62" s="76"/>
      <c r="P62" s="76"/>
      <c r="Q62" s="76"/>
      <c r="R62" s="76"/>
      <c r="S62" s="76"/>
      <c r="T62" s="76"/>
      <c r="U62" s="76"/>
      <c r="V62" s="76"/>
      <c r="W62" s="76"/>
      <c r="X62" s="76"/>
      <c r="Y62" s="76"/>
      <c r="Z62" s="76"/>
      <c r="AA62" s="76"/>
      <c r="AB62" s="76"/>
      <c r="AC62" s="76"/>
      <c r="AD62" s="76"/>
      <c r="AE62" s="76"/>
      <c r="AF62" s="76"/>
      <c r="AG62" s="76"/>
      <c r="AH62" s="76"/>
    </row>
    <row r="63" spans="3:34" ht="11.25" customHeight="1" x14ac:dyDescent="0.15">
      <c r="C63" s="76"/>
      <c r="D63" s="76" t="s">
        <v>15</v>
      </c>
      <c r="E63" s="76"/>
      <c r="F63" s="76"/>
      <c r="G63" s="76"/>
      <c r="H63" s="76"/>
      <c r="I63" s="76"/>
      <c r="J63" s="76"/>
      <c r="K63" s="76"/>
      <c r="L63" s="76"/>
      <c r="M63" s="76"/>
      <c r="N63" s="76"/>
      <c r="O63" s="76"/>
      <c r="P63" s="76"/>
      <c r="Q63" s="76"/>
      <c r="R63" s="76"/>
      <c r="S63" s="76"/>
      <c r="T63" s="76"/>
      <c r="U63" s="76"/>
      <c r="V63" s="76"/>
      <c r="W63" s="76"/>
      <c r="X63" s="76"/>
      <c r="Y63" s="76"/>
      <c r="Z63" s="76"/>
      <c r="AA63" s="76"/>
      <c r="AB63" s="76"/>
      <c r="AC63" s="76"/>
      <c r="AD63" s="76"/>
      <c r="AE63" s="76"/>
      <c r="AF63" s="76"/>
      <c r="AG63" s="76"/>
      <c r="AH63" s="76"/>
    </row>
    <row r="64" spans="3:34" ht="11.25" customHeight="1" x14ac:dyDescent="0.15">
      <c r="C64" s="76"/>
      <c r="D64" s="76"/>
      <c r="E64" s="76"/>
      <c r="F64" s="76"/>
      <c r="G64" s="76"/>
      <c r="H64" s="76"/>
      <c r="I64" s="76"/>
      <c r="J64" s="76"/>
      <c r="K64" s="76"/>
      <c r="L64" s="76"/>
      <c r="M64" s="76"/>
      <c r="N64" s="76"/>
      <c r="O64" s="76"/>
      <c r="P64" s="76"/>
      <c r="Q64" s="76"/>
      <c r="R64" s="76"/>
      <c r="S64" s="76"/>
      <c r="T64" s="76"/>
      <c r="U64" s="76"/>
      <c r="V64" s="76"/>
      <c r="W64" s="76"/>
      <c r="X64" s="76"/>
      <c r="Y64" s="76"/>
      <c r="Z64" s="76"/>
      <c r="AA64" s="76"/>
      <c r="AB64" s="76"/>
      <c r="AC64" s="76"/>
      <c r="AD64" s="76"/>
      <c r="AE64" s="76"/>
      <c r="AF64" s="76"/>
      <c r="AG64" s="76"/>
      <c r="AH64" s="76"/>
    </row>
    <row r="65" spans="3:34" ht="11.25" customHeight="1" x14ac:dyDescent="0.15">
      <c r="C65" s="76"/>
      <c r="D65" s="76"/>
      <c r="E65" s="35" t="s">
        <v>16</v>
      </c>
      <c r="F65" s="36"/>
      <c r="G65" s="36"/>
      <c r="H65" s="36"/>
      <c r="I65" s="36"/>
      <c r="J65" s="36"/>
      <c r="K65" s="35" t="s">
        <v>17</v>
      </c>
      <c r="L65" s="36"/>
      <c r="M65" s="36"/>
      <c r="N65" s="36"/>
      <c r="O65" s="36"/>
      <c r="P65" s="36"/>
      <c r="Q65" s="37"/>
      <c r="R65" s="35" t="s">
        <v>18</v>
      </c>
      <c r="S65" s="36"/>
      <c r="T65" s="36"/>
      <c r="U65" s="36"/>
      <c r="V65" s="36"/>
      <c r="W65" s="36"/>
      <c r="X65" s="36"/>
      <c r="Y65" s="36"/>
      <c r="Z65" s="36"/>
      <c r="AA65" s="36"/>
      <c r="AB65" s="36"/>
      <c r="AC65" s="36"/>
      <c r="AD65" s="36"/>
      <c r="AE65" s="36"/>
      <c r="AF65" s="36"/>
      <c r="AG65" s="37"/>
    </row>
    <row r="66" spans="3:34" ht="11.25" customHeight="1" x14ac:dyDescent="0.15">
      <c r="C66" s="76"/>
      <c r="D66" s="76"/>
      <c r="E66" s="31" t="s">
        <v>19</v>
      </c>
      <c r="F66" s="32"/>
      <c r="G66" s="32"/>
      <c r="H66" s="32"/>
      <c r="I66" s="32"/>
      <c r="J66" s="33"/>
      <c r="K66" s="22" t="s">
        <v>268</v>
      </c>
      <c r="L66" s="25"/>
      <c r="M66" s="25"/>
      <c r="N66" s="25"/>
      <c r="O66" s="25"/>
      <c r="P66" s="25"/>
      <c r="Q66" s="26"/>
      <c r="R66" s="22" t="s">
        <v>236</v>
      </c>
      <c r="S66" s="25"/>
      <c r="T66" s="25"/>
      <c r="U66" s="25"/>
      <c r="V66" s="25"/>
      <c r="W66" s="25"/>
      <c r="X66" s="25"/>
      <c r="Y66" s="25"/>
      <c r="Z66" s="25"/>
      <c r="AA66" s="25"/>
      <c r="AB66" s="25"/>
      <c r="AC66" s="25"/>
      <c r="AD66" s="25"/>
      <c r="AE66" s="25"/>
      <c r="AF66" s="25"/>
      <c r="AG66" s="26"/>
    </row>
    <row r="67" spans="3:34" ht="11.25" customHeight="1" x14ac:dyDescent="0.15">
      <c r="C67" s="76"/>
      <c r="D67" s="76"/>
      <c r="E67" s="27"/>
      <c r="J67" s="28"/>
      <c r="K67" s="19"/>
      <c r="L67" s="20"/>
      <c r="M67" s="20"/>
      <c r="N67" s="20"/>
      <c r="O67" s="20"/>
      <c r="P67" s="20"/>
      <c r="Q67" s="21"/>
      <c r="R67" s="19" t="s">
        <v>237</v>
      </c>
      <c r="S67" s="20"/>
      <c r="T67" s="20"/>
      <c r="U67" s="20"/>
      <c r="V67" s="20"/>
      <c r="W67" s="20"/>
      <c r="X67" s="20"/>
      <c r="Y67" s="20"/>
      <c r="Z67" s="20"/>
      <c r="AA67" s="20"/>
      <c r="AB67" s="20"/>
      <c r="AC67" s="20"/>
      <c r="AD67" s="20"/>
      <c r="AE67" s="20"/>
      <c r="AF67" s="20"/>
      <c r="AG67" s="21"/>
    </row>
    <row r="68" spans="3:34" ht="11.25" customHeight="1" x14ac:dyDescent="0.15">
      <c r="C68" s="76"/>
      <c r="D68" s="76"/>
      <c r="E68" s="27"/>
      <c r="J68" s="28"/>
      <c r="K68" s="38" t="s">
        <v>20</v>
      </c>
      <c r="L68" s="39"/>
      <c r="M68" s="39"/>
      <c r="N68" s="39"/>
      <c r="O68" s="39"/>
      <c r="P68" s="39"/>
      <c r="Q68" s="40"/>
      <c r="R68" s="38" t="s">
        <v>238</v>
      </c>
      <c r="S68" s="39"/>
      <c r="T68" s="39"/>
      <c r="U68" s="39"/>
      <c r="V68" s="39"/>
      <c r="W68" s="39"/>
      <c r="X68" s="39"/>
      <c r="Y68" s="39"/>
      <c r="Z68" s="39"/>
      <c r="AA68" s="39"/>
      <c r="AB68" s="39"/>
      <c r="AC68" s="39"/>
      <c r="AD68" s="39"/>
      <c r="AE68" s="39"/>
      <c r="AF68" s="39"/>
      <c r="AG68" s="40"/>
    </row>
    <row r="69" spans="3:34" ht="11.25" customHeight="1" x14ac:dyDescent="0.15">
      <c r="C69" s="76"/>
      <c r="D69" s="76"/>
      <c r="E69" s="29"/>
      <c r="F69" s="30"/>
      <c r="G69" s="30"/>
      <c r="H69" s="30"/>
      <c r="I69" s="30"/>
      <c r="J69" s="34"/>
      <c r="K69" s="38" t="s">
        <v>21</v>
      </c>
      <c r="L69" s="39"/>
      <c r="M69" s="39"/>
      <c r="N69" s="39"/>
      <c r="O69" s="39"/>
      <c r="P69" s="39"/>
      <c r="Q69" s="40"/>
      <c r="R69" s="38" t="s">
        <v>239</v>
      </c>
      <c r="S69" s="39"/>
      <c r="T69" s="39"/>
      <c r="U69" s="39"/>
      <c r="V69" s="39"/>
      <c r="W69" s="39"/>
      <c r="X69" s="39"/>
      <c r="Y69" s="39"/>
      <c r="Z69" s="39"/>
      <c r="AA69" s="39"/>
      <c r="AB69" s="39"/>
      <c r="AC69" s="39"/>
      <c r="AD69" s="39"/>
      <c r="AE69" s="39"/>
      <c r="AF69" s="39"/>
      <c r="AG69" s="40"/>
    </row>
    <row r="70" spans="3:34" ht="11.25" customHeight="1" x14ac:dyDescent="0.15">
      <c r="C70" s="76"/>
      <c r="D70" s="76"/>
      <c r="E70" s="31" t="s">
        <v>22</v>
      </c>
      <c r="F70" s="32"/>
      <c r="G70" s="32"/>
      <c r="H70" s="32"/>
      <c r="I70" s="32"/>
      <c r="J70" s="33"/>
      <c r="K70" s="38" t="s">
        <v>23</v>
      </c>
      <c r="L70" s="39"/>
      <c r="M70" s="39"/>
      <c r="N70" s="39"/>
      <c r="O70" s="39"/>
      <c r="P70" s="39"/>
      <c r="Q70" s="40"/>
      <c r="R70" s="38" t="s">
        <v>24</v>
      </c>
      <c r="S70" s="39"/>
      <c r="T70" s="39"/>
      <c r="U70" s="39"/>
      <c r="V70" s="39"/>
      <c r="W70" s="39"/>
      <c r="X70" s="39"/>
      <c r="Y70" s="39"/>
      <c r="Z70" s="39"/>
      <c r="AA70" s="39"/>
      <c r="AB70" s="39"/>
      <c r="AC70" s="39"/>
      <c r="AD70" s="39"/>
      <c r="AE70" s="39"/>
      <c r="AF70" s="39"/>
      <c r="AG70" s="40"/>
    </row>
    <row r="71" spans="3:34" ht="11.25" customHeight="1" x14ac:dyDescent="0.15">
      <c r="C71" s="76"/>
      <c r="D71" s="76"/>
      <c r="E71" s="29"/>
      <c r="F71" s="30"/>
      <c r="G71" s="30"/>
      <c r="H71" s="30"/>
      <c r="I71" s="30"/>
      <c r="J71" s="34"/>
      <c r="K71" s="38" t="s">
        <v>25</v>
      </c>
      <c r="L71" s="39"/>
      <c r="M71" s="39"/>
      <c r="N71" s="39"/>
      <c r="O71" s="39"/>
      <c r="P71" s="39"/>
      <c r="Q71" s="40"/>
      <c r="R71" s="38" t="s">
        <v>240</v>
      </c>
      <c r="S71" s="39"/>
      <c r="T71" s="39"/>
      <c r="U71" s="39"/>
      <c r="V71" s="39"/>
      <c r="W71" s="39"/>
      <c r="X71" s="39"/>
      <c r="Y71" s="39"/>
      <c r="Z71" s="39"/>
      <c r="AA71" s="39"/>
      <c r="AB71" s="39"/>
      <c r="AC71" s="39"/>
      <c r="AD71" s="39"/>
      <c r="AE71" s="39"/>
      <c r="AF71" s="39"/>
      <c r="AG71" s="40"/>
    </row>
    <row r="72" spans="3:34" ht="11.25" customHeight="1" x14ac:dyDescent="0.15">
      <c r="C72" s="76"/>
      <c r="D72" s="76"/>
      <c r="E72" s="31" t="s">
        <v>26</v>
      </c>
      <c r="F72" s="32"/>
      <c r="G72" s="32"/>
      <c r="H72" s="32"/>
      <c r="I72" s="32"/>
      <c r="J72" s="33"/>
      <c r="K72" s="38" t="s">
        <v>27</v>
      </c>
      <c r="L72" s="39"/>
      <c r="M72" s="39"/>
      <c r="N72" s="39"/>
      <c r="O72" s="39"/>
      <c r="P72" s="39"/>
      <c r="Q72" s="40"/>
      <c r="R72" s="38" t="s">
        <v>28</v>
      </c>
      <c r="S72" s="39"/>
      <c r="T72" s="39"/>
      <c r="U72" s="39"/>
      <c r="V72" s="39"/>
      <c r="W72" s="39"/>
      <c r="X72" s="39"/>
      <c r="Y72" s="39"/>
      <c r="Z72" s="39"/>
      <c r="AA72" s="39"/>
      <c r="AB72" s="39"/>
      <c r="AC72" s="39"/>
      <c r="AD72" s="39"/>
      <c r="AE72" s="39"/>
      <c r="AF72" s="39"/>
      <c r="AG72" s="40"/>
    </row>
    <row r="73" spans="3:34" ht="11.25" customHeight="1" x14ac:dyDescent="0.15">
      <c r="C73" s="76"/>
      <c r="D73" s="76"/>
      <c r="E73" s="27"/>
      <c r="J73" s="28"/>
      <c r="K73" s="38" t="s">
        <v>29</v>
      </c>
      <c r="L73" s="39"/>
      <c r="M73" s="39"/>
      <c r="N73" s="39"/>
      <c r="O73" s="39"/>
      <c r="P73" s="39"/>
      <c r="Q73" s="40"/>
      <c r="R73" s="38" t="s">
        <v>30</v>
      </c>
      <c r="S73" s="39"/>
      <c r="T73" s="39"/>
      <c r="U73" s="39"/>
      <c r="V73" s="39"/>
      <c r="W73" s="39"/>
      <c r="X73" s="39"/>
      <c r="Y73" s="39"/>
      <c r="Z73" s="39"/>
      <c r="AA73" s="39"/>
      <c r="AB73" s="39"/>
      <c r="AC73" s="39"/>
      <c r="AD73" s="39"/>
      <c r="AE73" s="39"/>
      <c r="AF73" s="39"/>
      <c r="AG73" s="40"/>
    </row>
    <row r="74" spans="3:34" ht="11.25" customHeight="1" x14ac:dyDescent="0.15">
      <c r="C74" s="76"/>
      <c r="D74" s="76"/>
      <c r="E74" s="29"/>
      <c r="F74" s="30"/>
      <c r="G74" s="30"/>
      <c r="H74" s="30"/>
      <c r="I74" s="30"/>
      <c r="J74" s="34"/>
      <c r="K74" s="38" t="s">
        <v>31</v>
      </c>
      <c r="L74" s="39"/>
      <c r="M74" s="39"/>
      <c r="N74" s="39"/>
      <c r="O74" s="39"/>
      <c r="P74" s="39"/>
      <c r="Q74" s="40"/>
      <c r="R74" s="38" t="s">
        <v>32</v>
      </c>
      <c r="S74" s="39"/>
      <c r="T74" s="39"/>
      <c r="U74" s="39"/>
      <c r="V74" s="39"/>
      <c r="W74" s="39"/>
      <c r="X74" s="39"/>
      <c r="Y74" s="39"/>
      <c r="Z74" s="39"/>
      <c r="AA74" s="39"/>
      <c r="AB74" s="39"/>
      <c r="AC74" s="39"/>
      <c r="AD74" s="39"/>
      <c r="AE74" s="39"/>
      <c r="AF74" s="39"/>
      <c r="AG74" s="40"/>
    </row>
    <row r="75" spans="3:34" ht="11.25" customHeight="1" x14ac:dyDescent="0.15">
      <c r="C75" s="76"/>
      <c r="D75" s="76"/>
      <c r="E75" s="31" t="s">
        <v>33</v>
      </c>
      <c r="F75" s="32"/>
      <c r="G75" s="32"/>
      <c r="H75" s="32"/>
      <c r="I75" s="32"/>
      <c r="J75" s="33"/>
      <c r="K75" s="38" t="s">
        <v>34</v>
      </c>
      <c r="L75" s="39"/>
      <c r="M75" s="39"/>
      <c r="N75" s="39"/>
      <c r="O75" s="39"/>
      <c r="P75" s="39"/>
      <c r="Q75" s="40"/>
      <c r="R75" s="38" t="s">
        <v>35</v>
      </c>
      <c r="S75" s="39"/>
      <c r="T75" s="39"/>
      <c r="U75" s="39"/>
      <c r="V75" s="39"/>
      <c r="W75" s="39"/>
      <c r="X75" s="39"/>
      <c r="Y75" s="39"/>
      <c r="Z75" s="39"/>
      <c r="AA75" s="39"/>
      <c r="AB75" s="39"/>
      <c r="AC75" s="39"/>
      <c r="AD75" s="39"/>
      <c r="AE75" s="39"/>
      <c r="AF75" s="39"/>
      <c r="AG75" s="40"/>
    </row>
    <row r="76" spans="3:34" ht="11.25" customHeight="1" x14ac:dyDescent="0.15">
      <c r="C76" s="76"/>
      <c r="D76" s="76"/>
      <c r="E76" s="27"/>
      <c r="K76" s="22" t="s">
        <v>36</v>
      </c>
      <c r="L76" s="25"/>
      <c r="M76" s="25"/>
      <c r="N76" s="25"/>
      <c r="O76" s="25"/>
      <c r="P76" s="25"/>
      <c r="Q76" s="25"/>
      <c r="R76" s="22" t="s">
        <v>37</v>
      </c>
      <c r="S76" s="25"/>
      <c r="T76" s="25"/>
      <c r="U76" s="25"/>
      <c r="V76" s="25"/>
      <c r="W76" s="25"/>
      <c r="X76" s="25"/>
      <c r="Y76" s="25"/>
      <c r="Z76" s="25"/>
      <c r="AA76" s="25"/>
      <c r="AB76" s="25"/>
      <c r="AC76" s="25"/>
      <c r="AD76" s="25"/>
      <c r="AE76" s="25"/>
      <c r="AF76" s="25"/>
      <c r="AG76" s="26"/>
    </row>
    <row r="77" spans="3:34" ht="11.25" customHeight="1" x14ac:dyDescent="0.15">
      <c r="C77" s="76"/>
      <c r="D77" s="76"/>
      <c r="E77" s="29"/>
      <c r="F77" s="30"/>
      <c r="G77" s="30"/>
      <c r="H77" s="30"/>
      <c r="I77" s="30"/>
      <c r="J77" s="30"/>
      <c r="K77" s="19"/>
      <c r="L77" s="20"/>
      <c r="M77" s="20"/>
      <c r="N77" s="20"/>
      <c r="O77" s="20"/>
      <c r="P77" s="20"/>
      <c r="Q77" s="20"/>
      <c r="R77" s="19" t="s">
        <v>38</v>
      </c>
      <c r="S77" s="20"/>
      <c r="T77" s="20"/>
      <c r="U77" s="20"/>
      <c r="V77" s="20"/>
      <c r="W77" s="20"/>
      <c r="X77" s="20"/>
      <c r="Y77" s="20"/>
      <c r="Z77" s="20"/>
      <c r="AA77" s="20"/>
      <c r="AB77" s="20"/>
      <c r="AC77" s="20"/>
      <c r="AD77" s="20"/>
      <c r="AE77" s="20"/>
      <c r="AF77" s="20"/>
      <c r="AG77" s="21"/>
    </row>
    <row r="78" spans="3:34" ht="11.25" customHeight="1" x14ac:dyDescent="0.15">
      <c r="C78" s="76"/>
      <c r="D78" s="76"/>
      <c r="E78" s="76"/>
      <c r="F78" s="76"/>
      <c r="G78" s="76"/>
      <c r="H78" s="76"/>
      <c r="I78" s="76"/>
      <c r="J78" s="76"/>
      <c r="K78" s="76"/>
      <c r="L78" s="76"/>
      <c r="M78" s="76"/>
      <c r="N78" s="76"/>
      <c r="O78" s="76"/>
      <c r="P78" s="76"/>
      <c r="Q78" s="76"/>
      <c r="R78" s="76"/>
      <c r="S78" s="76"/>
      <c r="T78" s="76"/>
      <c r="U78" s="76"/>
      <c r="V78" s="76"/>
      <c r="W78" s="76"/>
      <c r="X78" s="76"/>
      <c r="Y78" s="76"/>
      <c r="Z78" s="76"/>
      <c r="AA78" s="76"/>
      <c r="AB78" s="76"/>
      <c r="AC78" s="76"/>
      <c r="AD78" s="76"/>
      <c r="AE78" s="76"/>
      <c r="AF78" s="76"/>
      <c r="AG78" s="76"/>
      <c r="AH78" s="76"/>
    </row>
    <row r="79" spans="3:34" ht="11.25" customHeight="1" x14ac:dyDescent="0.15">
      <c r="C79" s="76"/>
      <c r="D79" s="76" t="s">
        <v>241</v>
      </c>
      <c r="E79" s="76"/>
      <c r="F79" s="76"/>
      <c r="G79" s="76"/>
      <c r="H79" s="76"/>
      <c r="I79" s="76"/>
      <c r="J79" s="76"/>
      <c r="K79" s="76"/>
      <c r="L79" s="76"/>
      <c r="M79" s="76"/>
      <c r="N79" s="76"/>
      <c r="O79" s="76"/>
      <c r="P79" s="76"/>
      <c r="Q79" s="76"/>
      <c r="R79" s="76"/>
      <c r="S79" s="76"/>
      <c r="T79" s="76"/>
      <c r="U79" s="76"/>
      <c r="V79" s="76"/>
      <c r="W79" s="76"/>
      <c r="X79" s="76"/>
      <c r="Y79" s="76"/>
      <c r="Z79" s="76"/>
      <c r="AA79" s="76"/>
      <c r="AB79" s="76"/>
      <c r="AC79" s="76"/>
      <c r="AD79" s="76"/>
      <c r="AE79" s="76"/>
      <c r="AF79" s="76"/>
      <c r="AG79" s="76"/>
      <c r="AH79" s="76"/>
    </row>
    <row r="80" spans="3:34" ht="11.25" customHeight="1" x14ac:dyDescent="0.15">
      <c r="C80" s="76"/>
      <c r="D80" s="76" t="s">
        <v>39</v>
      </c>
      <c r="E80" s="76"/>
      <c r="F80" s="76"/>
      <c r="G80" s="76"/>
      <c r="H80" s="76"/>
      <c r="I80" s="76"/>
      <c r="J80" s="76"/>
      <c r="K80" s="76"/>
      <c r="L80" s="76"/>
      <c r="M80" s="76"/>
      <c r="N80" s="76"/>
      <c r="O80" s="76"/>
      <c r="P80" s="76"/>
      <c r="Q80" s="76"/>
      <c r="R80" s="76"/>
      <c r="S80" s="76"/>
      <c r="T80" s="76"/>
      <c r="U80" s="76"/>
      <c r="V80" s="76"/>
      <c r="W80" s="76"/>
      <c r="X80" s="76"/>
      <c r="Y80" s="76"/>
      <c r="Z80" s="76"/>
      <c r="AA80" s="76"/>
      <c r="AB80" s="76"/>
      <c r="AC80" s="76"/>
      <c r="AD80" s="76"/>
      <c r="AE80" s="76"/>
      <c r="AF80" s="76"/>
      <c r="AG80" s="76"/>
      <c r="AH80" s="76"/>
    </row>
    <row r="81" spans="3:34" ht="11.25" customHeight="1" x14ac:dyDescent="0.15">
      <c r="C81" s="76"/>
      <c r="D81" s="76"/>
      <c r="E81" s="76"/>
      <c r="F81" s="76"/>
      <c r="G81" s="76"/>
      <c r="H81" s="76"/>
      <c r="I81" s="76"/>
      <c r="J81" s="76"/>
      <c r="K81" s="76"/>
      <c r="L81" s="76"/>
      <c r="M81" s="76"/>
      <c r="N81" s="76"/>
      <c r="O81" s="76"/>
      <c r="P81" s="76"/>
      <c r="Q81" s="76"/>
      <c r="R81" s="76"/>
      <c r="S81" s="76"/>
      <c r="T81" s="76"/>
      <c r="U81" s="76"/>
      <c r="V81" s="76"/>
      <c r="W81" s="76"/>
      <c r="X81" s="76"/>
      <c r="Y81" s="76"/>
      <c r="Z81" s="76"/>
      <c r="AA81" s="76"/>
      <c r="AB81" s="76"/>
      <c r="AC81" s="76"/>
      <c r="AD81" s="76"/>
      <c r="AE81" s="76"/>
      <c r="AF81" s="76"/>
      <c r="AG81" s="76"/>
      <c r="AH81" s="76"/>
    </row>
    <row r="82" spans="3:34" ht="11.25" customHeight="1" x14ac:dyDescent="0.15">
      <c r="C82" s="76"/>
      <c r="D82" s="108" t="s">
        <v>40</v>
      </c>
      <c r="E82" s="76"/>
      <c r="F82" s="76"/>
      <c r="G82" s="76"/>
      <c r="H82" s="76"/>
      <c r="I82" s="76"/>
      <c r="J82" s="76"/>
      <c r="K82" s="76"/>
      <c r="L82" s="76"/>
      <c r="M82" s="76"/>
      <c r="N82" s="76"/>
      <c r="O82" s="76"/>
      <c r="P82" s="76"/>
      <c r="Q82" s="76"/>
      <c r="R82" s="76"/>
      <c r="S82" s="76"/>
      <c r="T82" s="76"/>
      <c r="U82" s="76"/>
      <c r="V82" s="76"/>
      <c r="W82" s="76"/>
      <c r="X82" s="76"/>
      <c r="Y82" s="76"/>
      <c r="Z82" s="76"/>
      <c r="AA82" s="76"/>
      <c r="AB82" s="76"/>
      <c r="AC82" s="76"/>
      <c r="AD82" s="76"/>
      <c r="AE82" s="76"/>
      <c r="AF82" s="76"/>
      <c r="AG82" s="76"/>
      <c r="AH82" s="76"/>
    </row>
    <row r="83" spans="3:34" ht="11.25" customHeight="1" x14ac:dyDescent="0.15">
      <c r="C83" s="76"/>
      <c r="D83" s="108" t="s">
        <v>584</v>
      </c>
      <c r="E83" s="76"/>
      <c r="F83" s="76"/>
      <c r="G83" s="76"/>
      <c r="H83" s="76"/>
      <c r="I83" s="76"/>
      <c r="J83" s="76"/>
      <c r="K83" s="76"/>
      <c r="L83" s="76"/>
      <c r="M83" s="76"/>
      <c r="N83" s="76"/>
      <c r="O83" s="76"/>
      <c r="P83" s="76"/>
      <c r="Q83" s="76"/>
      <c r="R83" s="76"/>
      <c r="S83" s="76"/>
      <c r="T83" s="76"/>
      <c r="U83" s="76"/>
      <c r="V83" s="76"/>
      <c r="W83" s="76"/>
      <c r="X83" s="76"/>
      <c r="Y83" s="76"/>
      <c r="Z83" s="76"/>
      <c r="AA83" s="76"/>
      <c r="AB83" s="76"/>
      <c r="AC83" s="76"/>
      <c r="AD83" s="76"/>
      <c r="AE83" s="76"/>
      <c r="AF83" s="76"/>
      <c r="AG83" s="76"/>
      <c r="AH83" s="76"/>
    </row>
    <row r="84" spans="3:34" ht="11.25" customHeight="1" x14ac:dyDescent="0.15">
      <c r="C84" s="76"/>
      <c r="D84" s="108" t="s">
        <v>585</v>
      </c>
      <c r="E84" s="76"/>
      <c r="F84" s="76"/>
      <c r="G84" s="76"/>
      <c r="H84" s="76"/>
      <c r="I84" s="76"/>
      <c r="J84" s="76"/>
      <c r="K84" s="76"/>
      <c r="L84" s="76"/>
      <c r="M84" s="76"/>
      <c r="N84" s="76"/>
      <c r="O84" s="76"/>
      <c r="P84" s="76"/>
      <c r="Q84" s="76"/>
      <c r="R84" s="76"/>
      <c r="S84" s="76"/>
      <c r="T84" s="76"/>
      <c r="U84" s="76"/>
      <c r="V84" s="76"/>
      <c r="W84" s="76"/>
      <c r="X84" s="76"/>
      <c r="Y84" s="76"/>
      <c r="Z84" s="76"/>
      <c r="AA84" s="76"/>
      <c r="AB84" s="76"/>
      <c r="AC84" s="76"/>
      <c r="AD84" s="76"/>
      <c r="AE84" s="76"/>
      <c r="AF84" s="76"/>
      <c r="AG84" s="76"/>
      <c r="AH84" s="76"/>
    </row>
    <row r="85" spans="3:34" ht="11.25" customHeight="1" x14ac:dyDescent="0.15">
      <c r="C85" s="76"/>
      <c r="D85" s="76"/>
      <c r="E85" s="76"/>
      <c r="F85" s="76"/>
      <c r="G85" s="76"/>
      <c r="H85" s="76"/>
      <c r="I85" s="76"/>
      <c r="J85" s="76"/>
      <c r="K85" s="76"/>
      <c r="L85" s="76"/>
      <c r="M85" s="76"/>
      <c r="N85" s="76"/>
      <c r="O85" s="76"/>
      <c r="P85" s="76"/>
      <c r="Q85" s="76"/>
      <c r="R85" s="76"/>
      <c r="S85" s="76"/>
      <c r="T85" s="76"/>
      <c r="U85" s="76"/>
      <c r="V85" s="76"/>
      <c r="W85" s="76"/>
      <c r="X85" s="76"/>
      <c r="Y85" s="76"/>
      <c r="Z85" s="76"/>
      <c r="AA85" s="76"/>
      <c r="AB85" s="76"/>
      <c r="AC85" s="76"/>
      <c r="AD85" s="76"/>
      <c r="AE85" s="76"/>
      <c r="AF85" s="76"/>
      <c r="AG85" s="76"/>
      <c r="AH85" s="76"/>
    </row>
    <row r="86" spans="3:34" ht="11.25" customHeight="1" x14ac:dyDescent="0.15">
      <c r="C86" s="76"/>
      <c r="D86" s="76" t="s">
        <v>269</v>
      </c>
      <c r="E86" s="76"/>
      <c r="F86" s="76"/>
      <c r="G86" s="76"/>
      <c r="H86" s="76"/>
      <c r="I86" s="76"/>
      <c r="J86" s="76"/>
      <c r="K86" s="76"/>
      <c r="L86" s="76"/>
      <c r="M86" s="76"/>
      <c r="N86" s="76"/>
      <c r="O86" s="76"/>
      <c r="P86" s="76"/>
      <c r="Q86" s="76"/>
      <c r="R86" s="76"/>
      <c r="S86" s="76"/>
      <c r="T86" s="76"/>
      <c r="U86" s="76"/>
      <c r="V86" s="76"/>
      <c r="W86" s="76"/>
      <c r="X86" s="76"/>
      <c r="Y86" s="76"/>
      <c r="Z86" s="76"/>
      <c r="AA86" s="76"/>
      <c r="AB86" s="76"/>
      <c r="AC86" s="76"/>
      <c r="AD86" s="76"/>
      <c r="AE86" s="76"/>
      <c r="AF86" s="76"/>
      <c r="AG86" s="76"/>
      <c r="AH86" s="76"/>
    </row>
    <row r="87" spans="3:34" ht="11.25" customHeight="1" x14ac:dyDescent="0.15">
      <c r="C87" s="76"/>
      <c r="D87" s="76"/>
      <c r="E87" s="76"/>
      <c r="F87" s="76"/>
      <c r="G87" s="76"/>
      <c r="H87" s="76"/>
      <c r="I87" s="76"/>
      <c r="J87" s="76"/>
      <c r="K87" s="76"/>
      <c r="L87" s="76"/>
      <c r="M87" s="76"/>
      <c r="N87" s="76"/>
      <c r="O87" s="76"/>
      <c r="P87" s="76"/>
      <c r="Q87" s="76"/>
      <c r="R87" s="76"/>
      <c r="S87" s="76"/>
      <c r="T87" s="76"/>
      <c r="U87" s="76"/>
      <c r="V87" s="76"/>
      <c r="W87" s="76"/>
      <c r="X87" s="76"/>
      <c r="Y87" s="76"/>
      <c r="Z87" s="76"/>
      <c r="AA87" s="76"/>
      <c r="AB87" s="76"/>
      <c r="AC87" s="76"/>
      <c r="AD87" s="76"/>
      <c r="AE87" s="76"/>
      <c r="AF87" s="76"/>
      <c r="AG87" s="76"/>
      <c r="AH87" s="76"/>
    </row>
    <row r="88" spans="3:34" ht="11.25" customHeight="1" x14ac:dyDescent="0.15">
      <c r="C88" s="76"/>
      <c r="D88" s="76" t="s">
        <v>475</v>
      </c>
      <c r="E88" s="76"/>
      <c r="F88" s="76"/>
      <c r="G88" s="76"/>
      <c r="H88" s="76"/>
      <c r="I88" s="76"/>
      <c r="J88" s="76"/>
      <c r="K88" s="76"/>
      <c r="L88" s="76"/>
      <c r="M88" s="76"/>
      <c r="N88" s="76"/>
      <c r="O88" s="76"/>
      <c r="P88" s="76"/>
      <c r="Q88" s="76"/>
      <c r="R88" s="76"/>
      <c r="S88" s="76"/>
      <c r="T88" s="76"/>
      <c r="U88" s="76"/>
      <c r="V88" s="76"/>
      <c r="W88" s="76"/>
      <c r="X88" s="76"/>
      <c r="Y88" s="76"/>
      <c r="Z88" s="76"/>
      <c r="AA88" s="76"/>
      <c r="AB88" s="76"/>
      <c r="AC88" s="76"/>
      <c r="AD88" s="76"/>
      <c r="AE88" s="76"/>
      <c r="AF88" s="76"/>
      <c r="AG88" s="76"/>
      <c r="AH88" s="76"/>
    </row>
    <row r="89" spans="3:34" ht="11.25" customHeight="1" x14ac:dyDescent="0.15">
      <c r="C89" s="76"/>
      <c r="D89" s="76" t="s">
        <v>256</v>
      </c>
      <c r="E89" s="76"/>
      <c r="F89" s="76"/>
      <c r="G89" s="76"/>
      <c r="H89" s="76"/>
      <c r="I89" s="76"/>
      <c r="J89" s="76"/>
      <c r="K89" s="76"/>
      <c r="L89" s="76"/>
      <c r="M89" s="76"/>
      <c r="N89" s="76"/>
      <c r="O89" s="76"/>
      <c r="P89" s="76"/>
      <c r="Q89" s="76"/>
      <c r="R89" s="76"/>
      <c r="S89" s="76"/>
      <c r="T89" s="76"/>
      <c r="U89" s="76"/>
      <c r="V89" s="76"/>
      <c r="W89" s="76"/>
      <c r="X89" s="76"/>
      <c r="Y89" s="76"/>
      <c r="Z89" s="76"/>
      <c r="AA89" s="76"/>
      <c r="AB89" s="76"/>
      <c r="AC89" s="76"/>
      <c r="AD89" s="76"/>
      <c r="AE89" s="76"/>
      <c r="AF89" s="76"/>
      <c r="AG89" s="76"/>
      <c r="AH89" s="76"/>
    </row>
    <row r="90" spans="3:34" ht="11.25" customHeight="1" x14ac:dyDescent="0.15">
      <c r="C90" s="76"/>
      <c r="D90" s="76"/>
      <c r="E90" s="76"/>
      <c r="F90" s="76"/>
      <c r="G90" s="76"/>
      <c r="H90" s="76"/>
      <c r="I90" s="76"/>
      <c r="J90" s="76"/>
      <c r="K90" s="76"/>
      <c r="L90" s="76"/>
      <c r="M90" s="76"/>
      <c r="N90" s="76"/>
      <c r="O90" s="76"/>
      <c r="P90" s="76"/>
      <c r="Q90" s="76"/>
      <c r="R90" s="76"/>
      <c r="S90" s="76"/>
      <c r="T90" s="76"/>
      <c r="U90" s="76"/>
      <c r="V90" s="76"/>
      <c r="W90" s="76"/>
      <c r="X90" s="76"/>
      <c r="Y90" s="76"/>
      <c r="Z90" s="76"/>
      <c r="AA90" s="76"/>
      <c r="AB90" s="76"/>
      <c r="AC90" s="76"/>
      <c r="AD90" s="76"/>
      <c r="AE90" s="76"/>
      <c r="AF90" s="76"/>
      <c r="AG90" s="76"/>
      <c r="AH90" s="76"/>
    </row>
    <row r="91" spans="3:34" ht="11.25" customHeight="1" x14ac:dyDescent="0.15">
      <c r="C91" s="76"/>
      <c r="D91" s="76"/>
      <c r="E91" s="76"/>
      <c r="F91" s="76"/>
      <c r="G91" s="76"/>
      <c r="H91" s="76"/>
      <c r="I91" s="76"/>
      <c r="J91" s="76"/>
      <c r="K91" s="76"/>
      <c r="L91" s="76"/>
      <c r="M91" s="76"/>
      <c r="N91" s="76"/>
      <c r="O91" s="76"/>
      <c r="P91" s="76"/>
      <c r="Q91" s="76"/>
      <c r="R91" s="76"/>
      <c r="S91" s="76"/>
      <c r="T91" s="76"/>
      <c r="U91" s="76"/>
      <c r="V91" s="76"/>
      <c r="W91" s="76"/>
      <c r="X91" s="76"/>
      <c r="Y91" s="76"/>
      <c r="Z91" s="76"/>
      <c r="AA91" s="76"/>
      <c r="AB91" s="76"/>
      <c r="AC91" s="76"/>
      <c r="AD91" s="76"/>
      <c r="AE91" s="76"/>
      <c r="AF91" s="76"/>
      <c r="AG91" s="76"/>
      <c r="AH91" s="76"/>
    </row>
    <row r="92" spans="3:34" ht="11.25" customHeight="1" x14ac:dyDescent="0.15">
      <c r="C92" s="76"/>
      <c r="D92" s="76"/>
      <c r="E92" s="76"/>
      <c r="F92" s="76"/>
      <c r="G92" s="76"/>
      <c r="H92" s="76"/>
      <c r="I92" s="76"/>
      <c r="J92" s="76"/>
      <c r="K92" s="76"/>
      <c r="L92" s="76"/>
      <c r="M92" s="76"/>
      <c r="N92" s="76"/>
      <c r="O92" s="76"/>
      <c r="P92" s="76"/>
      <c r="Q92" s="76"/>
      <c r="R92" s="76"/>
      <c r="S92" s="76"/>
      <c r="T92" s="76"/>
      <c r="U92" s="76"/>
      <c r="V92" s="76"/>
      <c r="W92" s="76"/>
      <c r="X92" s="76"/>
      <c r="Y92" s="76"/>
      <c r="Z92" s="76"/>
      <c r="AA92" s="76"/>
      <c r="AB92" s="76"/>
      <c r="AC92" s="76"/>
      <c r="AD92" s="76"/>
      <c r="AE92" s="76"/>
      <c r="AF92" s="76"/>
      <c r="AG92" s="76"/>
      <c r="AH92" s="76"/>
    </row>
    <row r="93" spans="3:34" ht="11.25" customHeight="1" x14ac:dyDescent="0.15">
      <c r="C93" s="76"/>
      <c r="D93" s="76"/>
      <c r="E93" s="76"/>
      <c r="F93" s="76"/>
      <c r="G93" s="76"/>
      <c r="H93" s="76"/>
      <c r="I93" s="76"/>
      <c r="J93" s="76"/>
      <c r="K93" s="76"/>
      <c r="L93" s="76"/>
      <c r="M93" s="76"/>
      <c r="N93" s="76"/>
      <c r="O93" s="76"/>
      <c r="P93" s="76"/>
      <c r="Q93" s="76"/>
      <c r="R93" s="76"/>
      <c r="S93" s="76"/>
      <c r="T93" s="76"/>
      <c r="U93" s="76"/>
      <c r="V93" s="76"/>
      <c r="W93" s="76"/>
      <c r="X93" s="76"/>
      <c r="Y93" s="76"/>
      <c r="Z93" s="76"/>
      <c r="AA93" s="76"/>
      <c r="AB93" s="76"/>
      <c r="AC93" s="76"/>
      <c r="AD93" s="76"/>
      <c r="AE93" s="76"/>
      <c r="AF93" s="76"/>
      <c r="AG93" s="76"/>
      <c r="AH93" s="76"/>
    </row>
    <row r="94" spans="3:34" ht="11.25" customHeight="1" x14ac:dyDescent="0.15">
      <c r="C94" s="76"/>
      <c r="D94" s="76"/>
      <c r="E94" s="76"/>
      <c r="F94" s="76"/>
      <c r="G94" s="76"/>
      <c r="H94" s="76"/>
      <c r="I94" s="76"/>
      <c r="J94" s="76"/>
      <c r="K94" s="76"/>
      <c r="L94" s="76"/>
      <c r="M94" s="76"/>
      <c r="N94" s="76"/>
      <c r="O94" s="76"/>
      <c r="P94" s="76"/>
      <c r="Q94" s="76"/>
      <c r="R94" s="76"/>
      <c r="S94" s="76"/>
      <c r="T94" s="76"/>
      <c r="U94" s="76"/>
      <c r="V94" s="76"/>
      <c r="W94" s="76"/>
      <c r="X94" s="76"/>
      <c r="Y94" s="76"/>
      <c r="Z94" s="76"/>
      <c r="AA94" s="76"/>
      <c r="AB94" s="76"/>
      <c r="AC94" s="76"/>
      <c r="AD94" s="76"/>
      <c r="AE94" s="76"/>
      <c r="AF94" s="76"/>
      <c r="AG94" s="76"/>
      <c r="AH94" s="76"/>
    </row>
    <row r="95" spans="3:34" ht="11.25" customHeight="1" x14ac:dyDescent="0.15">
      <c r="C95" s="76"/>
      <c r="D95" s="76"/>
      <c r="E95" s="76"/>
      <c r="F95" s="76"/>
      <c r="G95" s="76"/>
      <c r="H95" s="76"/>
      <c r="I95" s="76"/>
      <c r="J95" s="76"/>
      <c r="K95" s="76"/>
      <c r="L95" s="76"/>
      <c r="M95" s="76"/>
      <c r="N95" s="76"/>
      <c r="O95" s="76"/>
      <c r="P95" s="76"/>
      <c r="Q95" s="76"/>
      <c r="R95" s="76"/>
      <c r="S95" s="76"/>
      <c r="T95" s="76"/>
      <c r="U95" s="76"/>
      <c r="V95" s="76"/>
      <c r="W95" s="76"/>
      <c r="X95" s="76"/>
      <c r="Y95" s="76"/>
      <c r="Z95" s="76"/>
      <c r="AA95" s="76"/>
      <c r="AB95" s="76"/>
      <c r="AC95" s="76"/>
      <c r="AD95" s="76"/>
      <c r="AE95" s="76"/>
      <c r="AF95" s="76"/>
      <c r="AG95" s="76"/>
      <c r="AH95" s="76"/>
    </row>
    <row r="96" spans="3:34" ht="11.25" customHeight="1" x14ac:dyDescent="0.15">
      <c r="C96" s="76"/>
      <c r="D96" s="76"/>
      <c r="E96" s="76"/>
      <c r="F96" s="76"/>
      <c r="G96" s="76"/>
      <c r="H96" s="76"/>
      <c r="I96" s="76"/>
      <c r="J96" s="76"/>
      <c r="K96" s="76"/>
      <c r="L96" s="76"/>
      <c r="M96" s="76"/>
      <c r="N96" s="76"/>
      <c r="O96" s="76"/>
      <c r="P96" s="76"/>
      <c r="Q96" s="76"/>
      <c r="R96" s="76"/>
      <c r="S96" s="76"/>
      <c r="T96" s="76"/>
      <c r="U96" s="76"/>
      <c r="V96" s="76"/>
      <c r="W96" s="76"/>
      <c r="X96" s="76"/>
      <c r="Y96" s="76"/>
      <c r="Z96" s="76"/>
      <c r="AA96" s="76"/>
      <c r="AB96" s="76"/>
      <c r="AC96" s="76"/>
      <c r="AD96" s="76"/>
      <c r="AE96" s="76"/>
      <c r="AF96" s="76"/>
      <c r="AG96" s="76"/>
      <c r="AH96" s="76"/>
    </row>
    <row r="97" spans="3:34" ht="11.25" customHeight="1" x14ac:dyDescent="0.15">
      <c r="C97" s="76"/>
      <c r="D97" s="76"/>
      <c r="E97" s="76"/>
      <c r="F97" s="76"/>
      <c r="G97" s="76"/>
      <c r="H97" s="76"/>
      <c r="I97" s="76"/>
      <c r="J97" s="76"/>
      <c r="K97" s="76"/>
      <c r="L97" s="76"/>
      <c r="M97" s="76"/>
      <c r="N97" s="76"/>
      <c r="O97" s="76"/>
      <c r="P97" s="76"/>
      <c r="Q97" s="76"/>
      <c r="R97" s="76"/>
      <c r="S97" s="76"/>
      <c r="T97" s="76"/>
      <c r="U97" s="76"/>
      <c r="V97" s="76"/>
      <c r="W97" s="76"/>
      <c r="X97" s="76"/>
      <c r="Y97" s="76"/>
      <c r="Z97" s="76"/>
      <c r="AA97" s="76"/>
      <c r="AB97" s="76"/>
      <c r="AC97" s="76"/>
      <c r="AD97" s="76"/>
      <c r="AE97" s="76"/>
      <c r="AF97" s="76"/>
      <c r="AG97" s="76"/>
      <c r="AH97" s="76"/>
    </row>
    <row r="98" spans="3:34" ht="11.25" customHeight="1" x14ac:dyDescent="0.15">
      <c r="C98" s="76"/>
      <c r="D98" s="76"/>
      <c r="E98" s="76"/>
      <c r="F98" s="76"/>
      <c r="G98" s="76"/>
      <c r="H98" s="76"/>
      <c r="I98" s="76"/>
      <c r="J98" s="76"/>
      <c r="K98" s="76"/>
      <c r="L98" s="76"/>
      <c r="M98" s="76"/>
      <c r="N98" s="76"/>
      <c r="O98" s="76"/>
      <c r="P98" s="76"/>
      <c r="Q98" s="76"/>
      <c r="R98" s="76"/>
      <c r="S98" s="76"/>
      <c r="T98" s="76"/>
      <c r="U98" s="76"/>
      <c r="V98" s="76"/>
      <c r="W98" s="76"/>
      <c r="X98" s="76"/>
      <c r="Y98" s="76"/>
      <c r="Z98" s="76"/>
      <c r="AA98" s="76"/>
      <c r="AB98" s="76"/>
      <c r="AC98" s="76"/>
      <c r="AD98" s="76"/>
      <c r="AE98" s="76"/>
      <c r="AF98" s="76"/>
      <c r="AG98" s="76"/>
      <c r="AH98" s="76"/>
    </row>
    <row r="99" spans="3:34" ht="11.25" customHeight="1" x14ac:dyDescent="0.15">
      <c r="C99" s="76"/>
      <c r="D99" s="76"/>
      <c r="E99" s="76"/>
      <c r="F99" s="76"/>
      <c r="G99" s="76"/>
      <c r="H99" s="76"/>
      <c r="I99" s="76"/>
      <c r="J99" s="76"/>
      <c r="K99" s="76"/>
      <c r="L99" s="76"/>
      <c r="M99" s="76"/>
      <c r="N99" s="76"/>
      <c r="O99" s="76"/>
      <c r="P99" s="76"/>
      <c r="Q99" s="76"/>
      <c r="R99" s="76"/>
      <c r="S99" s="76"/>
      <c r="T99" s="76"/>
      <c r="U99" s="76"/>
      <c r="V99" s="76"/>
      <c r="W99" s="76"/>
      <c r="X99" s="76"/>
      <c r="Y99" s="76"/>
      <c r="Z99" s="76"/>
      <c r="AA99" s="76"/>
      <c r="AB99" s="76"/>
      <c r="AC99" s="76"/>
      <c r="AD99" s="76"/>
      <c r="AE99" s="76"/>
      <c r="AF99" s="76"/>
      <c r="AG99" s="76"/>
      <c r="AH99" s="76"/>
    </row>
    <row r="100" spans="3:34" ht="11.25" customHeight="1" x14ac:dyDescent="0.15">
      <c r="C100" s="76"/>
      <c r="D100" s="76"/>
      <c r="E100" s="76"/>
      <c r="F100" s="76"/>
      <c r="G100" s="76"/>
      <c r="H100" s="76"/>
      <c r="I100" s="76"/>
      <c r="J100" s="76"/>
      <c r="K100" s="76"/>
      <c r="L100" s="76"/>
      <c r="M100" s="76"/>
      <c r="N100" s="76"/>
      <c r="O100" s="76"/>
      <c r="P100" s="76"/>
      <c r="Q100" s="76"/>
      <c r="R100" s="76"/>
      <c r="S100" s="76"/>
      <c r="T100" s="76"/>
      <c r="U100" s="76"/>
      <c r="V100" s="76"/>
      <c r="W100" s="76"/>
      <c r="X100" s="76"/>
      <c r="Y100" s="76"/>
      <c r="Z100" s="76"/>
      <c r="AA100" s="76"/>
      <c r="AB100" s="76"/>
      <c r="AC100" s="76"/>
      <c r="AD100" s="76"/>
      <c r="AE100" s="76"/>
      <c r="AF100" s="76"/>
      <c r="AG100" s="76"/>
      <c r="AH100" s="76"/>
    </row>
    <row r="101" spans="3:34" ht="11.25" customHeight="1" x14ac:dyDescent="0.15">
      <c r="C101" s="76"/>
      <c r="D101" s="76"/>
      <c r="E101" s="76"/>
      <c r="F101" s="76"/>
      <c r="G101" s="76"/>
      <c r="H101" s="76"/>
      <c r="I101" s="76"/>
      <c r="J101" s="76"/>
      <c r="K101" s="76"/>
      <c r="L101" s="76"/>
      <c r="M101" s="76"/>
      <c r="N101" s="76"/>
      <c r="O101" s="76"/>
      <c r="P101" s="76"/>
      <c r="Q101" s="76"/>
      <c r="R101" s="76"/>
      <c r="S101" s="76"/>
      <c r="T101" s="76"/>
      <c r="U101" s="76"/>
      <c r="V101" s="76"/>
      <c r="W101" s="76"/>
      <c r="X101" s="76"/>
      <c r="Y101" s="76"/>
      <c r="Z101" s="76"/>
      <c r="AA101" s="76"/>
      <c r="AB101" s="76"/>
      <c r="AC101" s="76"/>
      <c r="AD101" s="76"/>
      <c r="AE101" s="76"/>
      <c r="AF101" s="76"/>
      <c r="AG101" s="76"/>
      <c r="AH101" s="76"/>
    </row>
    <row r="102" spans="3:34" ht="11.25" customHeight="1" x14ac:dyDescent="0.15">
      <c r="C102" s="76"/>
      <c r="D102" s="76"/>
      <c r="E102" s="76"/>
      <c r="F102" s="76"/>
      <c r="G102" s="76"/>
      <c r="H102" s="76"/>
      <c r="I102" s="76"/>
      <c r="J102" s="76"/>
      <c r="K102" s="76"/>
      <c r="L102" s="76"/>
      <c r="M102" s="76"/>
      <c r="N102" s="76"/>
      <c r="O102" s="76"/>
      <c r="P102" s="76"/>
      <c r="Q102" s="76"/>
      <c r="R102" s="76"/>
      <c r="S102" s="76"/>
      <c r="T102" s="76"/>
      <c r="U102" s="76"/>
      <c r="V102" s="76"/>
      <c r="W102" s="76"/>
      <c r="X102" s="76"/>
      <c r="Y102" s="76"/>
      <c r="Z102" s="76"/>
      <c r="AA102" s="76"/>
      <c r="AB102" s="76"/>
      <c r="AC102" s="76"/>
      <c r="AD102" s="76"/>
      <c r="AE102" s="76"/>
      <c r="AF102" s="76"/>
      <c r="AG102" s="76"/>
      <c r="AH102" s="76"/>
    </row>
    <row r="103" spans="3:34" ht="11.25" customHeight="1" x14ac:dyDescent="0.15">
      <c r="C103" s="76"/>
      <c r="D103" s="76"/>
      <c r="E103" s="76"/>
      <c r="F103" s="76"/>
      <c r="G103" s="76"/>
      <c r="H103" s="76"/>
      <c r="I103" s="76"/>
      <c r="J103" s="76"/>
      <c r="K103" s="76"/>
      <c r="L103" s="76"/>
      <c r="M103" s="76"/>
      <c r="N103" s="76"/>
      <c r="O103" s="76"/>
      <c r="P103" s="76"/>
      <c r="Q103" s="76"/>
      <c r="R103" s="76"/>
      <c r="S103" s="76"/>
      <c r="T103" s="76"/>
      <c r="U103" s="76"/>
      <c r="V103" s="76"/>
      <c r="W103" s="76"/>
      <c r="X103" s="76"/>
      <c r="Y103" s="76"/>
      <c r="Z103" s="76"/>
      <c r="AA103" s="76"/>
      <c r="AB103" s="76"/>
      <c r="AC103" s="76"/>
      <c r="AD103" s="76"/>
      <c r="AE103" s="76"/>
      <c r="AF103" s="76"/>
      <c r="AG103" s="76"/>
      <c r="AH103" s="76"/>
    </row>
    <row r="104" spans="3:34" ht="11.25" customHeight="1" x14ac:dyDescent="0.15">
      <c r="C104" s="76"/>
      <c r="D104" s="76" t="s">
        <v>270</v>
      </c>
      <c r="E104" s="76"/>
      <c r="F104" s="76"/>
      <c r="G104" s="76"/>
      <c r="H104" s="76"/>
      <c r="I104" s="76"/>
      <c r="J104" s="76"/>
      <c r="K104" s="76"/>
      <c r="L104" s="76"/>
      <c r="M104" s="76"/>
      <c r="N104" s="76"/>
      <c r="O104" s="76"/>
      <c r="P104" s="76"/>
      <c r="Q104" s="76"/>
      <c r="R104" s="76"/>
      <c r="S104" s="76"/>
      <c r="T104" s="76"/>
      <c r="U104" s="76"/>
      <c r="V104" s="76"/>
      <c r="W104" s="76"/>
      <c r="X104" s="76"/>
      <c r="Y104" s="76"/>
      <c r="Z104" s="76"/>
      <c r="AA104" s="76"/>
      <c r="AB104" s="76"/>
      <c r="AC104" s="76"/>
      <c r="AD104" s="76"/>
      <c r="AE104" s="76"/>
      <c r="AF104" s="76"/>
      <c r="AG104" s="76"/>
      <c r="AH104" s="76"/>
    </row>
    <row r="105" spans="3:34" ht="11.25" customHeight="1" x14ac:dyDescent="0.15">
      <c r="C105" s="76"/>
      <c r="D105" s="76"/>
      <c r="E105" s="76"/>
      <c r="F105" s="76"/>
      <c r="G105" s="76"/>
      <c r="H105" s="76"/>
      <c r="I105" s="76"/>
      <c r="J105" s="76"/>
      <c r="K105" s="76"/>
      <c r="L105" s="76"/>
      <c r="M105" s="76"/>
      <c r="N105" s="76"/>
      <c r="O105" s="76"/>
      <c r="P105" s="76"/>
      <c r="Q105" s="76"/>
      <c r="R105" s="76"/>
      <c r="S105" s="76"/>
      <c r="T105" s="76"/>
      <c r="U105" s="76"/>
      <c r="V105" s="76"/>
      <c r="W105" s="76"/>
      <c r="X105" s="76"/>
      <c r="Y105" s="76"/>
      <c r="Z105" s="76"/>
      <c r="AA105" s="76"/>
      <c r="AB105" s="76"/>
      <c r="AC105" s="76"/>
      <c r="AD105" s="76"/>
      <c r="AE105" s="76"/>
      <c r="AF105" s="76"/>
      <c r="AG105" s="76"/>
      <c r="AH105" s="76"/>
    </row>
    <row r="106" spans="3:34" ht="11.25" customHeight="1" x14ac:dyDescent="0.15">
      <c r="C106" s="15" t="str">
        <f>$B$5&amp;"4."</f>
        <v>5.4.</v>
      </c>
      <c r="D106" s="4" t="s">
        <v>41</v>
      </c>
      <c r="E106" s="76"/>
      <c r="F106" s="76"/>
      <c r="G106" s="76"/>
      <c r="H106" s="76"/>
      <c r="I106" s="76"/>
      <c r="J106" s="76"/>
      <c r="K106" s="76"/>
      <c r="L106" s="76"/>
      <c r="M106" s="76"/>
      <c r="N106" s="76"/>
      <c r="O106" s="76"/>
      <c r="P106" s="76"/>
      <c r="Q106" s="76"/>
      <c r="R106" s="76"/>
      <c r="S106" s="76"/>
      <c r="T106" s="76"/>
      <c r="U106" s="76"/>
      <c r="V106" s="76"/>
      <c r="W106" s="76"/>
      <c r="X106" s="76"/>
      <c r="Y106" s="76"/>
      <c r="Z106" s="76"/>
      <c r="AA106" s="76"/>
      <c r="AB106" s="76"/>
      <c r="AC106" s="76"/>
      <c r="AD106" s="76"/>
      <c r="AE106" s="76"/>
      <c r="AF106" s="76"/>
      <c r="AG106" s="76"/>
      <c r="AH106" s="76"/>
    </row>
    <row r="107" spans="3:34" ht="11.25" customHeight="1" x14ac:dyDescent="0.15">
      <c r="C107" s="15"/>
      <c r="D107" s="15" t="str">
        <f>$C$106&amp;"1."</f>
        <v>5.4.1.</v>
      </c>
      <c r="E107" s="4" t="s">
        <v>42</v>
      </c>
      <c r="F107" s="76"/>
      <c r="G107" s="76"/>
      <c r="H107" s="76"/>
      <c r="I107" s="76"/>
      <c r="J107" s="76"/>
      <c r="K107" s="76"/>
      <c r="L107" s="76"/>
      <c r="M107" s="76"/>
      <c r="N107" s="76"/>
      <c r="O107" s="76"/>
      <c r="P107" s="76"/>
      <c r="Q107" s="76"/>
      <c r="R107" s="76"/>
      <c r="S107" s="76"/>
      <c r="T107" s="76"/>
      <c r="U107" s="76"/>
      <c r="V107" s="76"/>
      <c r="W107" s="76"/>
      <c r="X107" s="76"/>
      <c r="Y107" s="76"/>
      <c r="Z107" s="76"/>
      <c r="AA107" s="76"/>
      <c r="AB107" s="76"/>
      <c r="AC107" s="76"/>
      <c r="AD107" s="76"/>
      <c r="AE107" s="76"/>
      <c r="AF107" s="76"/>
      <c r="AG107" s="76"/>
      <c r="AH107" s="76"/>
    </row>
    <row r="108" spans="3:34" ht="11.25" customHeight="1" x14ac:dyDescent="0.15">
      <c r="C108" s="76"/>
      <c r="D108" s="76"/>
      <c r="E108" s="76" t="s">
        <v>476</v>
      </c>
      <c r="F108" s="76"/>
      <c r="G108" s="76"/>
      <c r="H108" s="76"/>
      <c r="I108" s="76"/>
      <c r="J108" s="76"/>
      <c r="K108" s="76"/>
      <c r="L108" s="76"/>
      <c r="M108" s="76"/>
      <c r="N108" s="76"/>
      <c r="O108" s="76"/>
      <c r="P108" s="76"/>
      <c r="Q108" s="76"/>
      <c r="R108" s="76"/>
      <c r="S108" s="76"/>
      <c r="T108" s="76"/>
      <c r="U108" s="76"/>
      <c r="V108" s="76"/>
      <c r="W108" s="76"/>
      <c r="X108" s="76"/>
      <c r="Y108" s="76"/>
      <c r="Z108" s="76"/>
      <c r="AA108" s="76"/>
      <c r="AB108" s="76"/>
      <c r="AC108" s="76"/>
      <c r="AD108" s="76"/>
      <c r="AE108" s="76"/>
      <c r="AF108" s="76"/>
      <c r="AG108" s="76"/>
      <c r="AH108" s="76"/>
    </row>
    <row r="109" spans="3:34" ht="11.25" customHeight="1" x14ac:dyDescent="0.15">
      <c r="C109" s="76"/>
      <c r="D109" s="76"/>
      <c r="E109" s="76" t="s">
        <v>43</v>
      </c>
      <c r="F109" s="76"/>
      <c r="G109" s="76"/>
      <c r="H109" s="76"/>
      <c r="I109" s="76"/>
      <c r="J109" s="76"/>
      <c r="K109" s="76"/>
      <c r="L109" s="76"/>
      <c r="M109" s="76"/>
      <c r="N109" s="76"/>
      <c r="O109" s="76"/>
      <c r="P109" s="76"/>
      <c r="Q109" s="76"/>
      <c r="R109" s="76"/>
      <c r="S109" s="76"/>
      <c r="T109" s="76"/>
      <c r="U109" s="76"/>
      <c r="V109" s="76"/>
      <c r="W109" s="76"/>
      <c r="X109" s="76"/>
      <c r="Y109" s="76"/>
      <c r="Z109" s="76"/>
      <c r="AA109" s="76"/>
      <c r="AB109" s="76"/>
      <c r="AC109" s="76"/>
      <c r="AD109" s="76"/>
      <c r="AE109" s="76"/>
      <c r="AF109" s="76"/>
      <c r="AG109" s="76"/>
      <c r="AH109" s="76"/>
    </row>
    <row r="110" spans="3:34" ht="11.25" customHeight="1" x14ac:dyDescent="0.15">
      <c r="C110" s="76"/>
      <c r="D110" s="76"/>
      <c r="E110" s="76" t="s">
        <v>44</v>
      </c>
      <c r="F110" s="76"/>
      <c r="G110" s="76"/>
      <c r="H110" s="76"/>
      <c r="I110" s="76"/>
      <c r="J110" s="76"/>
      <c r="K110" s="76"/>
      <c r="L110" s="76"/>
      <c r="M110" s="76"/>
      <c r="N110" s="76"/>
      <c r="O110" s="76"/>
      <c r="P110" s="76"/>
      <c r="Q110" s="76"/>
      <c r="R110" s="76"/>
      <c r="S110" s="76"/>
      <c r="T110" s="76"/>
      <c r="U110" s="76"/>
      <c r="V110" s="76"/>
      <c r="W110" s="76"/>
      <c r="X110" s="76"/>
      <c r="Y110" s="76"/>
      <c r="Z110" s="76"/>
      <c r="AA110" s="76"/>
      <c r="AB110" s="76"/>
      <c r="AC110" s="76"/>
      <c r="AD110" s="76"/>
      <c r="AE110" s="76"/>
      <c r="AF110" s="76"/>
      <c r="AG110" s="76"/>
      <c r="AH110" s="76"/>
    </row>
    <row r="111" spans="3:34" ht="11.25" customHeight="1" x14ac:dyDescent="0.15">
      <c r="C111" s="76"/>
      <c r="D111" s="76"/>
      <c r="E111" s="76"/>
      <c r="F111" s="76"/>
      <c r="G111" s="76"/>
      <c r="H111" s="76"/>
      <c r="I111" s="76"/>
      <c r="J111" s="76"/>
      <c r="K111" s="76"/>
      <c r="L111" s="76"/>
      <c r="M111" s="76"/>
      <c r="N111" s="76"/>
      <c r="O111" s="76"/>
      <c r="P111" s="76"/>
      <c r="Q111" s="76"/>
      <c r="R111" s="76"/>
      <c r="S111" s="76"/>
      <c r="T111" s="76"/>
      <c r="U111" s="76"/>
      <c r="V111" s="76"/>
      <c r="W111" s="76"/>
      <c r="X111" s="76"/>
      <c r="Y111" s="76"/>
      <c r="Z111" s="76"/>
      <c r="AA111" s="76"/>
      <c r="AB111" s="76"/>
      <c r="AC111" s="76"/>
      <c r="AD111" s="76"/>
      <c r="AE111" s="76"/>
      <c r="AF111" s="76"/>
      <c r="AG111" s="76"/>
      <c r="AH111" s="76"/>
    </row>
    <row r="112" spans="3:34" ht="11.25" customHeight="1" x14ac:dyDescent="0.15">
      <c r="C112" s="76"/>
      <c r="D112" s="76"/>
      <c r="E112" s="76"/>
      <c r="F112" s="76"/>
      <c r="G112" s="76"/>
      <c r="H112" s="76"/>
      <c r="I112" s="76"/>
      <c r="J112" s="76"/>
      <c r="K112" s="76"/>
      <c r="L112" s="76"/>
      <c r="M112" s="76"/>
      <c r="N112" s="76"/>
      <c r="O112" s="76"/>
      <c r="P112" s="76"/>
      <c r="Q112" s="76"/>
      <c r="R112" s="76"/>
      <c r="S112" s="76"/>
      <c r="T112" s="76"/>
      <c r="U112" s="76"/>
      <c r="V112" s="76"/>
      <c r="W112" s="76"/>
      <c r="X112" s="76"/>
      <c r="Y112" s="76"/>
      <c r="Z112" s="76"/>
      <c r="AA112" s="76"/>
      <c r="AB112" s="76"/>
      <c r="AC112" s="76"/>
      <c r="AD112" s="76"/>
      <c r="AE112" s="76"/>
      <c r="AF112" s="76"/>
      <c r="AG112" s="76"/>
      <c r="AH112" s="76"/>
    </row>
    <row r="113" spans="3:34" ht="11.25" customHeight="1" x14ac:dyDescent="0.15">
      <c r="C113" s="76"/>
      <c r="D113" s="76"/>
      <c r="E113" s="76"/>
      <c r="F113" s="76"/>
      <c r="G113" s="76"/>
      <c r="H113" s="76"/>
      <c r="I113" s="76"/>
      <c r="J113" s="76"/>
      <c r="K113" s="76"/>
      <c r="L113" s="76"/>
      <c r="M113" s="76"/>
      <c r="N113" s="76"/>
      <c r="O113" s="76"/>
      <c r="P113" s="76"/>
      <c r="Q113" s="76"/>
      <c r="R113" s="76"/>
      <c r="S113" s="76"/>
      <c r="T113" s="76"/>
      <c r="U113" s="76"/>
      <c r="V113" s="76"/>
      <c r="W113" s="76"/>
      <c r="X113" s="76"/>
      <c r="Y113" s="76"/>
      <c r="Z113" s="76"/>
      <c r="AA113" s="76"/>
      <c r="AB113" s="76"/>
      <c r="AC113" s="76"/>
      <c r="AD113" s="76"/>
      <c r="AE113" s="76"/>
      <c r="AF113" s="76"/>
      <c r="AG113" s="76"/>
      <c r="AH113" s="76"/>
    </row>
    <row r="114" spans="3:34" ht="11.25" customHeight="1" x14ac:dyDescent="0.15">
      <c r="C114" s="76"/>
      <c r="D114" s="76"/>
      <c r="E114" s="76"/>
      <c r="F114" s="76"/>
      <c r="G114" s="76"/>
      <c r="H114" s="76"/>
      <c r="I114" s="76"/>
      <c r="J114" s="76"/>
      <c r="K114" s="76"/>
      <c r="L114" s="76"/>
      <c r="M114" s="76"/>
      <c r="N114" s="76"/>
      <c r="O114" s="76"/>
      <c r="P114" s="76"/>
      <c r="Q114" s="76"/>
      <c r="R114" s="76"/>
      <c r="S114" s="76"/>
      <c r="T114" s="76"/>
      <c r="U114" s="76"/>
      <c r="V114" s="76"/>
      <c r="W114" s="76"/>
      <c r="X114" s="76"/>
      <c r="Y114" s="76"/>
      <c r="Z114" s="76"/>
      <c r="AA114" s="76"/>
      <c r="AB114" s="76"/>
      <c r="AC114" s="76"/>
      <c r="AD114" s="76"/>
      <c r="AE114" s="76"/>
      <c r="AF114" s="76"/>
      <c r="AG114" s="76"/>
      <c r="AH114" s="76"/>
    </row>
    <row r="115" spans="3:34" ht="11.25" customHeight="1" x14ac:dyDescent="0.15">
      <c r="C115" s="76"/>
      <c r="D115" s="76"/>
      <c r="E115" s="76"/>
      <c r="F115" s="76"/>
      <c r="G115" s="76"/>
      <c r="H115" s="76"/>
      <c r="I115" s="76"/>
      <c r="J115" s="76"/>
      <c r="K115" s="76"/>
      <c r="L115" s="76"/>
      <c r="M115" s="76"/>
      <c r="N115" s="76"/>
      <c r="O115" s="76"/>
      <c r="P115" s="76"/>
      <c r="Q115" s="76"/>
      <c r="R115" s="76"/>
      <c r="S115" s="76"/>
      <c r="T115" s="76"/>
      <c r="U115" s="76"/>
      <c r="V115" s="76"/>
      <c r="W115" s="76"/>
      <c r="X115" s="76"/>
      <c r="Y115" s="76"/>
      <c r="Z115" s="76"/>
      <c r="AA115" s="76"/>
      <c r="AB115" s="76"/>
      <c r="AC115" s="76"/>
      <c r="AD115" s="76"/>
      <c r="AE115" s="76"/>
      <c r="AF115" s="76"/>
      <c r="AG115" s="76"/>
      <c r="AH115" s="76"/>
    </row>
    <row r="116" spans="3:34" ht="11.25" customHeight="1" x14ac:dyDescent="0.15">
      <c r="C116" s="76"/>
      <c r="D116" s="76"/>
      <c r="E116" s="76"/>
      <c r="F116" s="76"/>
      <c r="G116" s="76"/>
      <c r="H116" s="76"/>
      <c r="I116" s="76"/>
      <c r="J116" s="76"/>
      <c r="K116" s="76"/>
      <c r="L116" s="76"/>
      <c r="M116" s="76"/>
      <c r="N116" s="76"/>
      <c r="O116" s="76"/>
      <c r="P116" s="76"/>
      <c r="Q116" s="76"/>
      <c r="R116" s="76"/>
      <c r="S116" s="76"/>
      <c r="T116" s="76"/>
      <c r="U116" s="76"/>
      <c r="V116" s="76"/>
      <c r="W116" s="76"/>
      <c r="X116" s="76"/>
      <c r="Y116" s="76"/>
      <c r="Z116" s="76"/>
      <c r="AA116" s="76"/>
      <c r="AB116" s="76"/>
      <c r="AC116" s="76"/>
      <c r="AD116" s="76"/>
      <c r="AE116" s="76"/>
      <c r="AF116" s="76"/>
      <c r="AG116" s="76"/>
      <c r="AH116" s="76"/>
    </row>
    <row r="117" spans="3:34" ht="11.25" customHeight="1" x14ac:dyDescent="0.15">
      <c r="C117" s="76"/>
      <c r="D117" s="76"/>
      <c r="E117" s="76"/>
      <c r="F117" s="76"/>
      <c r="G117" s="76"/>
      <c r="H117" s="76"/>
      <c r="I117" s="76"/>
      <c r="J117" s="76"/>
      <c r="K117" s="76"/>
      <c r="L117" s="76"/>
      <c r="M117" s="76"/>
      <c r="N117" s="76"/>
      <c r="O117" s="76"/>
      <c r="P117" s="76"/>
      <c r="Q117" s="76"/>
      <c r="R117" s="76"/>
      <c r="S117" s="76"/>
      <c r="T117" s="76"/>
      <c r="U117" s="76"/>
      <c r="V117" s="76"/>
      <c r="W117" s="76"/>
      <c r="X117" s="76"/>
      <c r="Y117" s="76"/>
      <c r="Z117" s="76"/>
      <c r="AA117" s="76"/>
      <c r="AB117" s="76"/>
      <c r="AC117" s="76"/>
      <c r="AD117" s="76"/>
      <c r="AE117" s="76"/>
      <c r="AF117" s="76"/>
      <c r="AG117" s="76"/>
      <c r="AH117" s="76"/>
    </row>
    <row r="118" spans="3:34" ht="11.25" customHeight="1" x14ac:dyDescent="0.15">
      <c r="C118" s="76"/>
      <c r="D118" s="76"/>
      <c r="E118" s="76"/>
      <c r="F118" s="76"/>
      <c r="G118" s="76"/>
      <c r="H118" s="76"/>
      <c r="I118" s="76"/>
      <c r="J118" s="76"/>
      <c r="K118" s="76"/>
      <c r="L118" s="76"/>
      <c r="M118" s="76"/>
      <c r="N118" s="76"/>
      <c r="O118" s="76"/>
      <c r="P118" s="76"/>
      <c r="Q118" s="76"/>
      <c r="R118" s="76"/>
      <c r="S118" s="76"/>
      <c r="T118" s="76"/>
      <c r="U118" s="76"/>
      <c r="V118" s="76"/>
      <c r="W118" s="76"/>
      <c r="X118" s="76"/>
      <c r="Y118" s="76"/>
      <c r="Z118" s="76"/>
      <c r="AA118" s="76"/>
      <c r="AB118" s="76"/>
      <c r="AC118" s="76"/>
      <c r="AD118" s="76"/>
      <c r="AE118" s="76"/>
      <c r="AF118" s="76"/>
      <c r="AG118" s="76"/>
      <c r="AH118" s="76"/>
    </row>
    <row r="119" spans="3:34" ht="11.25" customHeight="1" x14ac:dyDescent="0.15">
      <c r="C119" s="76"/>
      <c r="D119" s="76"/>
      <c r="E119" s="76"/>
      <c r="F119" s="76"/>
      <c r="G119" s="76"/>
      <c r="H119" s="76"/>
      <c r="I119" s="76"/>
      <c r="J119" s="76"/>
      <c r="K119" s="76"/>
      <c r="L119" s="76"/>
      <c r="M119" s="76"/>
      <c r="N119" s="76"/>
      <c r="O119" s="76"/>
      <c r="P119" s="76"/>
      <c r="Q119" s="76"/>
      <c r="R119" s="76"/>
      <c r="S119" s="76"/>
      <c r="T119" s="76"/>
      <c r="U119" s="76"/>
      <c r="V119" s="76"/>
      <c r="W119" s="76"/>
      <c r="X119" s="76"/>
      <c r="Y119" s="76"/>
      <c r="Z119" s="76"/>
      <c r="AA119" s="76"/>
      <c r="AB119" s="76"/>
      <c r="AC119" s="76"/>
      <c r="AD119" s="76"/>
      <c r="AE119" s="76"/>
      <c r="AF119" s="76"/>
      <c r="AG119" s="76"/>
      <c r="AH119" s="76"/>
    </row>
    <row r="120" spans="3:34" ht="11.25" customHeight="1" x14ac:dyDescent="0.15">
      <c r="C120" s="76"/>
      <c r="D120" s="15" t="str">
        <f>$C$106&amp;"2."</f>
        <v>5.4.2.</v>
      </c>
      <c r="E120" s="76" t="s">
        <v>45</v>
      </c>
      <c r="F120" s="76"/>
      <c r="G120" s="76"/>
      <c r="H120" s="76"/>
      <c r="I120" s="76"/>
      <c r="J120" s="76"/>
      <c r="K120" s="76"/>
      <c r="L120" s="76"/>
      <c r="M120" s="76"/>
      <c r="N120" s="76"/>
      <c r="O120" s="76"/>
      <c r="P120" s="76"/>
      <c r="Q120" s="76"/>
      <c r="R120" s="76"/>
      <c r="S120" s="76"/>
      <c r="T120" s="76"/>
      <c r="U120" s="76"/>
      <c r="V120" s="76"/>
      <c r="W120" s="76"/>
      <c r="X120" s="76"/>
      <c r="Y120" s="76"/>
      <c r="Z120" s="76"/>
      <c r="AA120" s="76"/>
      <c r="AB120" s="76"/>
      <c r="AC120" s="76"/>
      <c r="AD120" s="76"/>
      <c r="AE120" s="76"/>
      <c r="AF120" s="76"/>
      <c r="AG120" s="76"/>
      <c r="AH120" s="76"/>
    </row>
    <row r="121" spans="3:34" ht="11.25" customHeight="1" x14ac:dyDescent="0.15">
      <c r="C121" s="76"/>
      <c r="D121" s="76"/>
      <c r="E121" s="76" t="s">
        <v>46</v>
      </c>
      <c r="F121" s="76"/>
      <c r="G121" s="76"/>
      <c r="H121" s="76"/>
      <c r="I121" s="76"/>
      <c r="J121" s="76"/>
      <c r="K121" s="76"/>
      <c r="L121" s="76"/>
      <c r="M121" s="76"/>
      <c r="N121" s="76"/>
      <c r="O121" s="76"/>
      <c r="P121" s="76"/>
      <c r="Q121" s="76"/>
      <c r="R121" s="76"/>
      <c r="S121" s="76"/>
      <c r="T121" s="76"/>
      <c r="U121" s="76"/>
      <c r="V121" s="76"/>
      <c r="W121" s="76"/>
      <c r="X121" s="76"/>
      <c r="Y121" s="76"/>
      <c r="Z121" s="76"/>
      <c r="AA121" s="76"/>
      <c r="AB121" s="76"/>
      <c r="AC121" s="76"/>
      <c r="AD121" s="76"/>
      <c r="AE121" s="76"/>
      <c r="AF121" s="76"/>
      <c r="AG121" s="76"/>
      <c r="AH121" s="76"/>
    </row>
    <row r="122" spans="3:34" ht="11.25" customHeight="1" x14ac:dyDescent="0.15">
      <c r="C122" s="79"/>
      <c r="D122" s="79"/>
      <c r="E122" s="79" t="s">
        <v>474</v>
      </c>
      <c r="F122" s="79"/>
      <c r="G122" s="79"/>
      <c r="H122" s="79"/>
      <c r="I122" s="79"/>
      <c r="J122" s="79"/>
      <c r="K122" s="79"/>
      <c r="L122" s="79"/>
      <c r="M122" s="79"/>
      <c r="N122" s="79"/>
      <c r="O122" s="79"/>
      <c r="P122" s="79"/>
      <c r="Q122" s="79"/>
      <c r="R122" s="79"/>
      <c r="S122" s="79"/>
      <c r="T122" s="79"/>
      <c r="U122" s="79"/>
      <c r="V122" s="79"/>
      <c r="W122" s="79"/>
      <c r="X122" s="79"/>
      <c r="Y122" s="79"/>
      <c r="Z122" s="79"/>
      <c r="AA122" s="79"/>
      <c r="AB122" s="79"/>
      <c r="AC122" s="79"/>
      <c r="AD122" s="79"/>
      <c r="AE122" s="79"/>
      <c r="AF122" s="79"/>
      <c r="AG122" s="79"/>
      <c r="AH122" s="79"/>
    </row>
    <row r="123" spans="3:34" ht="11.25" customHeight="1" x14ac:dyDescent="0.15">
      <c r="C123" s="76"/>
      <c r="D123" s="76"/>
      <c r="E123" s="76"/>
      <c r="F123" s="76"/>
      <c r="G123" s="76"/>
      <c r="H123" s="76"/>
      <c r="I123" s="76"/>
      <c r="J123" s="76"/>
      <c r="K123" s="76"/>
      <c r="L123" s="76"/>
      <c r="M123" s="76"/>
      <c r="N123" s="76"/>
      <c r="O123" s="76"/>
      <c r="P123" s="76"/>
      <c r="Q123" s="76"/>
      <c r="R123" s="76"/>
      <c r="S123" s="76"/>
      <c r="T123" s="76"/>
      <c r="U123" s="76"/>
      <c r="V123" s="76"/>
      <c r="W123" s="76"/>
      <c r="X123" s="76"/>
      <c r="Y123" s="76"/>
      <c r="Z123" s="76"/>
      <c r="AA123" s="76"/>
      <c r="AB123" s="76"/>
      <c r="AC123" s="76"/>
      <c r="AD123" s="76"/>
      <c r="AE123" s="76"/>
      <c r="AF123" s="76"/>
      <c r="AG123" s="76"/>
      <c r="AH123" s="76"/>
    </row>
    <row r="124" spans="3:34" ht="11.25" customHeight="1" x14ac:dyDescent="0.15">
      <c r="C124" s="76"/>
      <c r="D124" s="76"/>
      <c r="E124" s="76"/>
      <c r="F124" s="76"/>
      <c r="G124" s="76"/>
      <c r="H124" s="76"/>
      <c r="I124" s="76"/>
      <c r="J124" s="76"/>
      <c r="K124" s="76"/>
      <c r="L124" s="76"/>
      <c r="M124" s="76"/>
      <c r="N124" s="76"/>
      <c r="O124" s="76"/>
      <c r="P124" s="76"/>
      <c r="Q124" s="76"/>
      <c r="R124" s="76"/>
      <c r="S124" s="76"/>
      <c r="T124" s="76"/>
      <c r="U124" s="76"/>
      <c r="V124" s="76"/>
      <c r="W124" s="76"/>
      <c r="X124" s="76"/>
      <c r="Y124" s="76"/>
      <c r="Z124" s="76"/>
      <c r="AA124" s="76"/>
      <c r="AB124" s="76"/>
      <c r="AC124" s="76"/>
      <c r="AD124" s="76"/>
      <c r="AE124" s="76"/>
      <c r="AF124" s="76"/>
      <c r="AG124" s="76"/>
      <c r="AH124" s="76"/>
    </row>
    <row r="125" spans="3:34" ht="11.25" customHeight="1" x14ac:dyDescent="0.15">
      <c r="C125" s="76"/>
      <c r="D125" s="76"/>
      <c r="E125" s="76"/>
      <c r="F125" s="76"/>
      <c r="G125" s="76"/>
      <c r="H125" s="76"/>
      <c r="I125" s="76"/>
      <c r="J125" s="76"/>
      <c r="K125" s="76"/>
      <c r="L125" s="76"/>
      <c r="M125" s="76"/>
      <c r="N125" s="76"/>
      <c r="O125" s="76"/>
      <c r="P125" s="76"/>
      <c r="Q125" s="76"/>
      <c r="R125" s="76"/>
      <c r="S125" s="76"/>
      <c r="T125" s="76"/>
      <c r="U125" s="76"/>
      <c r="V125" s="76"/>
      <c r="W125" s="76"/>
      <c r="X125" s="76"/>
      <c r="Y125" s="76"/>
      <c r="Z125" s="76"/>
      <c r="AA125" s="76"/>
      <c r="AB125" s="76"/>
      <c r="AC125" s="76"/>
      <c r="AD125" s="76"/>
      <c r="AE125" s="76"/>
      <c r="AF125" s="76"/>
      <c r="AG125" s="76"/>
      <c r="AH125" s="76"/>
    </row>
    <row r="126" spans="3:34" ht="11.25" customHeight="1" x14ac:dyDescent="0.15">
      <c r="C126" s="76"/>
      <c r="D126" s="76"/>
      <c r="E126" s="76"/>
      <c r="F126" s="76"/>
      <c r="G126" s="76"/>
      <c r="H126" s="76"/>
      <c r="I126" s="76"/>
      <c r="J126" s="76"/>
      <c r="K126" s="76"/>
      <c r="L126" s="76"/>
      <c r="M126" s="76"/>
      <c r="N126" s="76"/>
      <c r="O126" s="76"/>
      <c r="P126" s="76"/>
      <c r="Q126" s="76"/>
      <c r="R126" s="76"/>
      <c r="S126" s="76"/>
      <c r="T126" s="76"/>
      <c r="U126" s="76"/>
      <c r="V126" s="76"/>
      <c r="W126" s="76"/>
      <c r="X126" s="76"/>
      <c r="Y126" s="76"/>
      <c r="Z126" s="76"/>
      <c r="AA126" s="76"/>
      <c r="AB126" s="76"/>
      <c r="AC126" s="76"/>
      <c r="AD126" s="76"/>
      <c r="AE126" s="76"/>
      <c r="AF126" s="76"/>
      <c r="AG126" s="76"/>
      <c r="AH126" s="76"/>
    </row>
    <row r="127" spans="3:34" ht="11.25" customHeight="1" x14ac:dyDescent="0.15">
      <c r="C127" s="76"/>
      <c r="D127" s="76"/>
      <c r="E127" s="76"/>
      <c r="F127" s="76"/>
      <c r="G127" s="76"/>
      <c r="H127" s="76"/>
      <c r="I127" s="76"/>
      <c r="J127" s="76"/>
      <c r="K127" s="76"/>
      <c r="L127" s="76"/>
      <c r="M127" s="76"/>
      <c r="N127" s="76"/>
      <c r="O127" s="76"/>
      <c r="P127" s="76"/>
      <c r="Q127" s="76"/>
      <c r="R127" s="76"/>
      <c r="S127" s="76"/>
      <c r="T127" s="76"/>
      <c r="U127" s="76"/>
      <c r="V127" s="76"/>
      <c r="W127" s="76"/>
      <c r="X127" s="76"/>
      <c r="Y127" s="76"/>
      <c r="Z127" s="76"/>
      <c r="AA127" s="76"/>
      <c r="AB127" s="76"/>
      <c r="AC127" s="76"/>
      <c r="AD127" s="76"/>
      <c r="AE127" s="76"/>
      <c r="AF127" s="76"/>
      <c r="AG127" s="76"/>
      <c r="AH127" s="76"/>
    </row>
    <row r="128" spans="3:34" ht="11.25" customHeight="1" x14ac:dyDescent="0.15">
      <c r="C128" s="76"/>
      <c r="D128" s="76"/>
      <c r="E128" s="76"/>
      <c r="F128" s="76"/>
      <c r="G128" s="76"/>
      <c r="H128" s="76"/>
      <c r="I128" s="76"/>
      <c r="J128" s="76"/>
      <c r="K128" s="76"/>
      <c r="L128" s="76"/>
      <c r="M128" s="76"/>
      <c r="N128" s="76"/>
      <c r="O128" s="76"/>
      <c r="P128" s="76"/>
      <c r="Q128" s="76"/>
      <c r="R128" s="76"/>
      <c r="S128" s="76"/>
      <c r="T128" s="76"/>
      <c r="U128" s="76"/>
      <c r="V128" s="76"/>
      <c r="W128" s="76"/>
      <c r="X128" s="76"/>
      <c r="Y128" s="76"/>
      <c r="Z128" s="76"/>
      <c r="AA128" s="76"/>
      <c r="AB128" s="76"/>
      <c r="AC128" s="76"/>
      <c r="AD128" s="76"/>
      <c r="AE128" s="76"/>
      <c r="AF128" s="76"/>
      <c r="AG128" s="76"/>
      <c r="AH128" s="76"/>
    </row>
    <row r="129" spans="3:40" ht="11.25" customHeight="1" x14ac:dyDescent="0.15">
      <c r="C129" s="76"/>
      <c r="D129" s="76"/>
      <c r="E129" s="76"/>
      <c r="F129" s="76"/>
      <c r="G129" s="76"/>
      <c r="H129" s="76"/>
      <c r="I129" s="76"/>
      <c r="J129" s="76"/>
      <c r="K129" s="76"/>
      <c r="L129" s="76"/>
      <c r="M129" s="76"/>
      <c r="N129" s="76"/>
      <c r="O129" s="76"/>
      <c r="P129" s="76"/>
      <c r="Q129" s="76"/>
      <c r="R129" s="76"/>
      <c r="S129" s="76"/>
      <c r="T129" s="76"/>
      <c r="U129" s="76"/>
      <c r="V129" s="76"/>
      <c r="W129" s="76"/>
      <c r="X129" s="76"/>
      <c r="Y129" s="76"/>
      <c r="Z129" s="76"/>
      <c r="AA129" s="76"/>
      <c r="AB129" s="76"/>
      <c r="AC129" s="76"/>
      <c r="AD129" s="76"/>
      <c r="AE129" s="76"/>
      <c r="AF129" s="76"/>
      <c r="AG129" s="76"/>
      <c r="AH129" s="76"/>
    </row>
    <row r="130" spans="3:40" ht="11.25" customHeight="1" x14ac:dyDescent="0.15">
      <c r="C130" s="76"/>
      <c r="D130" s="76"/>
      <c r="E130" s="76"/>
      <c r="F130" s="76"/>
      <c r="G130" s="76"/>
      <c r="H130" s="76"/>
      <c r="I130" s="76"/>
      <c r="J130" s="76"/>
      <c r="K130" s="76"/>
      <c r="L130" s="76"/>
      <c r="M130" s="76"/>
      <c r="N130" s="76"/>
      <c r="O130" s="76"/>
      <c r="P130" s="76"/>
      <c r="Q130" s="76"/>
      <c r="R130" s="76"/>
      <c r="S130" s="76"/>
      <c r="T130" s="76"/>
      <c r="U130" s="76"/>
      <c r="V130" s="76"/>
      <c r="W130" s="76"/>
      <c r="X130" s="76"/>
      <c r="Y130" s="76"/>
      <c r="Z130" s="76"/>
      <c r="AA130" s="76"/>
      <c r="AB130" s="76"/>
      <c r="AC130" s="76"/>
      <c r="AD130" s="76"/>
      <c r="AE130" s="76"/>
      <c r="AF130" s="76"/>
      <c r="AG130" s="76"/>
      <c r="AH130" s="76"/>
    </row>
    <row r="131" spans="3:40" ht="11.25" customHeight="1" x14ac:dyDescent="0.15">
      <c r="D131" s="15"/>
      <c r="E131" s="110"/>
      <c r="F131" s="43" t="s">
        <v>47</v>
      </c>
      <c r="G131" s="24"/>
      <c r="H131" s="24"/>
      <c r="I131" s="24"/>
      <c r="J131" s="24"/>
      <c r="K131" s="24"/>
      <c r="L131" s="24"/>
      <c r="M131" s="24"/>
      <c r="N131" s="24"/>
      <c r="O131" s="23"/>
      <c r="P131" s="24" t="s">
        <v>12</v>
      </c>
      <c r="Q131" s="24"/>
      <c r="R131" s="24"/>
      <c r="S131" s="24"/>
      <c r="T131" s="24"/>
      <c r="U131" s="24"/>
      <c r="V131" s="24"/>
      <c r="W131" s="24"/>
      <c r="X131" s="24"/>
      <c r="Y131" s="24"/>
      <c r="Z131" s="24"/>
      <c r="AA131" s="24"/>
      <c r="AB131" s="24"/>
      <c r="AC131" s="24"/>
      <c r="AD131" s="24"/>
      <c r="AE131" s="24"/>
      <c r="AF131" s="24"/>
      <c r="AG131" s="23"/>
      <c r="AH131" s="108"/>
    </row>
    <row r="132" spans="3:40" ht="11.25" customHeight="1" x14ac:dyDescent="0.15">
      <c r="D132" s="15"/>
      <c r="E132" s="111" t="s">
        <v>48</v>
      </c>
      <c r="F132" s="22" t="s">
        <v>49</v>
      </c>
      <c r="G132" s="25"/>
      <c r="H132" s="25"/>
      <c r="I132" s="25"/>
      <c r="J132" s="25"/>
      <c r="K132" s="25"/>
      <c r="L132" s="25"/>
      <c r="M132" s="25"/>
      <c r="N132" s="25"/>
      <c r="O132" s="26"/>
      <c r="P132" s="22" t="s">
        <v>271</v>
      </c>
      <c r="Q132" s="25"/>
      <c r="R132" s="25"/>
      <c r="S132" s="25"/>
      <c r="T132" s="25"/>
      <c r="U132" s="25"/>
      <c r="V132" s="25"/>
      <c r="W132" s="25"/>
      <c r="X132" s="25"/>
      <c r="Y132" s="25"/>
      <c r="Z132" s="25"/>
      <c r="AA132" s="25"/>
      <c r="AB132" s="25"/>
      <c r="AC132" s="25"/>
      <c r="AD132" s="25"/>
      <c r="AE132" s="25"/>
      <c r="AF132" s="25"/>
      <c r="AG132" s="26"/>
      <c r="AH132" s="108"/>
    </row>
    <row r="133" spans="3:40" ht="11.25" customHeight="1" x14ac:dyDescent="0.15">
      <c r="D133" s="15"/>
      <c r="E133" s="112"/>
      <c r="F133" s="19"/>
      <c r="G133" s="20"/>
      <c r="H133" s="20"/>
      <c r="I133" s="20"/>
      <c r="J133" s="20"/>
      <c r="K133" s="20"/>
      <c r="L133" s="20"/>
      <c r="M133" s="20"/>
      <c r="N133" s="20"/>
      <c r="O133" s="21"/>
      <c r="P133" s="19" t="s">
        <v>272</v>
      </c>
      <c r="Q133" s="20"/>
      <c r="R133" s="20"/>
      <c r="S133" s="20"/>
      <c r="T133" s="20"/>
      <c r="U133" s="20"/>
      <c r="V133" s="20"/>
      <c r="W133" s="20"/>
      <c r="X133" s="20"/>
      <c r="Y133" s="20"/>
      <c r="Z133" s="20"/>
      <c r="AA133" s="20"/>
      <c r="AB133" s="20"/>
      <c r="AC133" s="20"/>
      <c r="AD133" s="20"/>
      <c r="AE133" s="20"/>
      <c r="AF133" s="20"/>
      <c r="AG133" s="21"/>
      <c r="AH133" s="108"/>
    </row>
    <row r="134" spans="3:40" ht="11.25" customHeight="1" x14ac:dyDescent="0.15">
      <c r="D134" s="15"/>
      <c r="E134" s="111" t="s">
        <v>50</v>
      </c>
      <c r="F134" s="22" t="s">
        <v>586</v>
      </c>
      <c r="G134" s="25"/>
      <c r="H134" s="25"/>
      <c r="I134" s="25"/>
      <c r="J134" s="25"/>
      <c r="K134" s="25"/>
      <c r="L134" s="25"/>
      <c r="M134" s="25"/>
      <c r="N134" s="25"/>
      <c r="O134" s="26"/>
      <c r="P134" s="22" t="s">
        <v>517</v>
      </c>
      <c r="Q134" s="25"/>
      <c r="R134" s="25"/>
      <c r="S134" s="25"/>
      <c r="T134" s="25"/>
      <c r="U134" s="25"/>
      <c r="V134" s="25"/>
      <c r="W134" s="25"/>
      <c r="X134" s="25"/>
      <c r="Y134" s="25"/>
      <c r="Z134" s="25"/>
      <c r="AA134" s="25"/>
      <c r="AB134" s="25"/>
      <c r="AC134" s="25"/>
      <c r="AD134" s="25"/>
      <c r="AE134" s="25"/>
      <c r="AF134" s="25"/>
      <c r="AG134" s="26"/>
      <c r="AH134" s="108"/>
      <c r="AN134" s="53"/>
    </row>
    <row r="135" spans="3:40" ht="11.25" customHeight="1" x14ac:dyDescent="0.15">
      <c r="D135" s="15"/>
      <c r="E135" s="113"/>
      <c r="F135" s="17"/>
      <c r="G135" s="108"/>
      <c r="H135" s="108"/>
      <c r="I135" s="108"/>
      <c r="J135" s="108"/>
      <c r="K135" s="108"/>
      <c r="L135" s="108"/>
      <c r="M135" s="108"/>
      <c r="N135" s="108"/>
      <c r="O135" s="18"/>
      <c r="P135" s="17"/>
      <c r="Q135" s="108"/>
      <c r="R135" s="108"/>
      <c r="S135" s="108"/>
      <c r="T135" s="108"/>
      <c r="U135" s="108"/>
      <c r="V135" s="108"/>
      <c r="W135" s="108"/>
      <c r="X135" s="108"/>
      <c r="Y135" s="108"/>
      <c r="Z135" s="108"/>
      <c r="AA135" s="108"/>
      <c r="AB135" s="108"/>
      <c r="AC135" s="108"/>
      <c r="AD135" s="108"/>
      <c r="AE135" s="108"/>
      <c r="AF135" s="108"/>
      <c r="AG135" s="18"/>
      <c r="AH135" s="108"/>
    </row>
    <row r="136" spans="3:40" ht="11.25" customHeight="1" x14ac:dyDescent="0.15">
      <c r="D136" s="15"/>
      <c r="E136" s="111" t="s">
        <v>51</v>
      </c>
      <c r="F136" s="22" t="s">
        <v>255</v>
      </c>
      <c r="G136" s="25"/>
      <c r="H136" s="25"/>
      <c r="I136" s="25"/>
      <c r="J136" s="25"/>
      <c r="K136" s="25"/>
      <c r="L136" s="25"/>
      <c r="M136" s="25"/>
      <c r="N136" s="25"/>
      <c r="O136" s="26"/>
      <c r="P136" s="22" t="s">
        <v>273</v>
      </c>
      <c r="Q136" s="25"/>
      <c r="R136" s="25"/>
      <c r="S136" s="25"/>
      <c r="T136" s="25"/>
      <c r="U136" s="25"/>
      <c r="V136" s="25"/>
      <c r="W136" s="25"/>
      <c r="X136" s="25"/>
      <c r="Y136" s="25"/>
      <c r="Z136" s="25"/>
      <c r="AA136" s="25"/>
      <c r="AB136" s="25"/>
      <c r="AC136" s="25"/>
      <c r="AD136" s="25"/>
      <c r="AE136" s="25"/>
      <c r="AF136" s="25"/>
      <c r="AG136" s="26"/>
      <c r="AH136" s="108"/>
    </row>
    <row r="137" spans="3:40" ht="11.25" customHeight="1" x14ac:dyDescent="0.15">
      <c r="D137" s="15"/>
      <c r="E137" s="112"/>
      <c r="F137" s="19"/>
      <c r="G137" s="20"/>
      <c r="H137" s="20"/>
      <c r="I137" s="20"/>
      <c r="J137" s="20"/>
      <c r="K137" s="20"/>
      <c r="L137" s="20"/>
      <c r="M137" s="20"/>
      <c r="N137" s="20"/>
      <c r="O137" s="21"/>
      <c r="P137" s="19"/>
      <c r="Q137" s="20"/>
      <c r="R137" s="20"/>
      <c r="S137" s="20"/>
      <c r="T137" s="20"/>
      <c r="U137" s="20"/>
      <c r="V137" s="20"/>
      <c r="W137" s="20"/>
      <c r="X137" s="20"/>
      <c r="Y137" s="20"/>
      <c r="Z137" s="20"/>
      <c r="AA137" s="20"/>
      <c r="AB137" s="20"/>
      <c r="AC137" s="20"/>
      <c r="AD137" s="20"/>
      <c r="AE137" s="20"/>
      <c r="AF137" s="20"/>
      <c r="AG137" s="21"/>
      <c r="AH137" s="108"/>
    </row>
    <row r="138" spans="3:40" ht="11.25" customHeight="1" x14ac:dyDescent="0.15">
      <c r="D138" s="15"/>
      <c r="E138" s="114" t="s">
        <v>52</v>
      </c>
      <c r="F138" s="115" t="s">
        <v>478</v>
      </c>
      <c r="G138" s="116"/>
      <c r="H138" s="116"/>
      <c r="I138" s="116"/>
      <c r="J138" s="116"/>
      <c r="K138" s="116"/>
      <c r="L138" s="116"/>
      <c r="M138" s="116"/>
      <c r="N138" s="116"/>
      <c r="O138" s="117"/>
      <c r="P138" s="115" t="s">
        <v>477</v>
      </c>
      <c r="Q138" s="116"/>
      <c r="R138" s="116"/>
      <c r="S138" s="116"/>
      <c r="T138" s="116"/>
      <c r="U138" s="116"/>
      <c r="V138" s="116"/>
      <c r="W138" s="116"/>
      <c r="X138" s="116"/>
      <c r="Y138" s="116"/>
      <c r="Z138" s="116"/>
      <c r="AA138" s="116"/>
      <c r="AB138" s="116"/>
      <c r="AC138" s="116"/>
      <c r="AD138" s="116"/>
      <c r="AE138" s="116"/>
      <c r="AF138" s="116"/>
      <c r="AG138" s="117"/>
      <c r="AH138" s="108"/>
    </row>
    <row r="139" spans="3:40" ht="11.25" customHeight="1" x14ac:dyDescent="0.15">
      <c r="D139" s="15"/>
      <c r="E139" s="118"/>
      <c r="F139" s="119"/>
      <c r="G139" s="120"/>
      <c r="H139" s="120"/>
      <c r="I139" s="120"/>
      <c r="J139" s="120"/>
      <c r="K139" s="120"/>
      <c r="L139" s="120"/>
      <c r="M139" s="120"/>
      <c r="N139" s="120"/>
      <c r="O139" s="121"/>
      <c r="P139" s="119"/>
      <c r="Q139" s="120"/>
      <c r="R139" s="120"/>
      <c r="S139" s="120"/>
      <c r="T139" s="120"/>
      <c r="U139" s="120"/>
      <c r="V139" s="120"/>
      <c r="W139" s="120"/>
      <c r="X139" s="120"/>
      <c r="Y139" s="120"/>
      <c r="Z139" s="120"/>
      <c r="AA139" s="120"/>
      <c r="AB139" s="120"/>
      <c r="AC139" s="120"/>
      <c r="AD139" s="120"/>
      <c r="AE139" s="120"/>
      <c r="AF139" s="120"/>
      <c r="AG139" s="121"/>
      <c r="AH139" s="108"/>
    </row>
    <row r="140" spans="3:40" ht="11.25" customHeight="1" x14ac:dyDescent="0.15">
      <c r="D140" s="15"/>
      <c r="E140" s="122" t="s">
        <v>53</v>
      </c>
      <c r="F140" s="115" t="s">
        <v>479</v>
      </c>
      <c r="G140" s="116"/>
      <c r="H140" s="116"/>
      <c r="I140" s="116"/>
      <c r="J140" s="116"/>
      <c r="K140" s="116"/>
      <c r="L140" s="116"/>
      <c r="M140" s="116"/>
      <c r="N140" s="116"/>
      <c r="O140" s="117"/>
      <c r="P140" s="115" t="s">
        <v>480</v>
      </c>
      <c r="Q140" s="116"/>
      <c r="R140" s="116"/>
      <c r="S140" s="116"/>
      <c r="T140" s="116"/>
      <c r="U140" s="116"/>
      <c r="V140" s="116"/>
      <c r="W140" s="116"/>
      <c r="X140" s="116"/>
      <c r="Y140" s="116"/>
      <c r="Z140" s="116"/>
      <c r="AA140" s="116"/>
      <c r="AB140" s="116"/>
      <c r="AC140" s="116"/>
      <c r="AD140" s="116"/>
      <c r="AE140" s="116"/>
      <c r="AF140" s="116"/>
      <c r="AG140" s="117"/>
      <c r="AH140" s="108"/>
    </row>
    <row r="141" spans="3:40" ht="11.25" customHeight="1" x14ac:dyDescent="0.15">
      <c r="D141" s="15"/>
      <c r="E141" s="118"/>
      <c r="F141" s="123"/>
      <c r="G141" s="124"/>
      <c r="H141" s="124"/>
      <c r="I141" s="124"/>
      <c r="J141" s="124"/>
      <c r="K141" s="124"/>
      <c r="L141" s="124"/>
      <c r="M141" s="124"/>
      <c r="N141" s="124"/>
      <c r="O141" s="125"/>
      <c r="P141" s="123"/>
      <c r="Q141" s="124"/>
      <c r="R141" s="124"/>
      <c r="S141" s="124"/>
      <c r="T141" s="124"/>
      <c r="U141" s="124"/>
      <c r="V141" s="124"/>
      <c r="W141" s="124"/>
      <c r="X141" s="124"/>
      <c r="Y141" s="124"/>
      <c r="Z141" s="124"/>
      <c r="AA141" s="124"/>
      <c r="AB141" s="124"/>
      <c r="AC141" s="124"/>
      <c r="AD141" s="124"/>
      <c r="AE141" s="124"/>
      <c r="AF141" s="124"/>
      <c r="AG141" s="125"/>
      <c r="AH141" s="108"/>
    </row>
    <row r="142" spans="3:40" ht="11.25" customHeight="1" x14ac:dyDescent="0.15">
      <c r="C142" s="79"/>
      <c r="D142" s="79"/>
      <c r="E142" s="108" t="s">
        <v>513</v>
      </c>
      <c r="F142" s="108"/>
      <c r="G142" s="108"/>
      <c r="H142" s="108"/>
      <c r="I142" s="108"/>
      <c r="J142" s="108"/>
      <c r="K142" s="108"/>
      <c r="L142" s="108"/>
      <c r="M142" s="108"/>
      <c r="N142" s="108"/>
      <c r="O142" s="108"/>
      <c r="P142" s="108"/>
      <c r="Q142" s="108"/>
      <c r="R142" s="108"/>
      <c r="S142" s="108"/>
      <c r="T142" s="108"/>
      <c r="U142" s="108"/>
      <c r="V142" s="108"/>
      <c r="W142" s="108"/>
      <c r="X142" s="108"/>
      <c r="Y142" s="108"/>
      <c r="Z142" s="108"/>
      <c r="AA142" s="108"/>
      <c r="AB142" s="108"/>
      <c r="AC142" s="108"/>
      <c r="AD142" s="108"/>
      <c r="AE142" s="108"/>
      <c r="AF142" s="108"/>
      <c r="AG142" s="108"/>
      <c r="AH142" s="108"/>
    </row>
    <row r="143" spans="3:40" ht="11.25" customHeight="1" x14ac:dyDescent="0.15">
      <c r="C143" s="76"/>
      <c r="D143" s="76"/>
      <c r="E143" s="108" t="s">
        <v>514</v>
      </c>
      <c r="F143" s="108"/>
      <c r="G143" s="108"/>
      <c r="H143" s="108"/>
      <c r="I143" s="108"/>
      <c r="J143" s="108"/>
      <c r="K143" s="108"/>
      <c r="L143" s="108"/>
      <c r="M143" s="108"/>
      <c r="N143" s="108"/>
      <c r="O143" s="108"/>
      <c r="P143" s="108"/>
      <c r="Q143" s="108"/>
      <c r="R143" s="108"/>
      <c r="S143" s="108"/>
      <c r="T143" s="108"/>
      <c r="U143" s="108"/>
      <c r="V143" s="108"/>
      <c r="W143" s="108"/>
      <c r="X143" s="108"/>
      <c r="Y143" s="108"/>
      <c r="Z143" s="108"/>
      <c r="AA143" s="108"/>
      <c r="AB143" s="108"/>
      <c r="AC143" s="108"/>
      <c r="AD143" s="108"/>
      <c r="AE143" s="108"/>
      <c r="AF143" s="108"/>
      <c r="AG143" s="108"/>
      <c r="AH143" s="108"/>
    </row>
    <row r="144" spans="3:40" ht="11.25" customHeight="1" x14ac:dyDescent="0.15">
      <c r="C144" s="81"/>
      <c r="D144" s="81"/>
      <c r="E144" s="108"/>
      <c r="F144" s="108"/>
      <c r="G144" s="108"/>
      <c r="H144" s="108"/>
      <c r="I144" s="108"/>
      <c r="J144" s="108"/>
      <c r="K144" s="108"/>
      <c r="L144" s="108"/>
      <c r="M144" s="108"/>
      <c r="N144" s="108"/>
      <c r="O144" s="108"/>
      <c r="P144" s="108"/>
      <c r="Q144" s="108"/>
      <c r="R144" s="108"/>
      <c r="S144" s="108"/>
      <c r="T144" s="108"/>
      <c r="U144" s="108"/>
      <c r="V144" s="108"/>
      <c r="W144" s="108"/>
      <c r="X144" s="108"/>
      <c r="Y144" s="108"/>
      <c r="Z144" s="108"/>
      <c r="AA144" s="108"/>
      <c r="AB144" s="108"/>
      <c r="AC144" s="108"/>
      <c r="AD144" s="108"/>
      <c r="AE144" s="108"/>
      <c r="AF144" s="108"/>
      <c r="AG144" s="108"/>
      <c r="AH144" s="108"/>
    </row>
    <row r="145" spans="3:34" ht="11.25" customHeight="1" x14ac:dyDescent="0.15">
      <c r="C145" s="80"/>
      <c r="D145" s="80"/>
      <c r="E145" s="108" t="s">
        <v>587</v>
      </c>
      <c r="F145" s="108"/>
      <c r="G145" s="108"/>
      <c r="H145" s="108"/>
      <c r="I145" s="108"/>
      <c r="J145" s="108"/>
      <c r="K145" s="108"/>
      <c r="L145" s="108"/>
      <c r="M145" s="108"/>
      <c r="N145" s="108"/>
      <c r="O145" s="108"/>
      <c r="P145" s="108"/>
      <c r="Q145" s="108"/>
      <c r="R145" s="108"/>
      <c r="S145" s="108"/>
      <c r="T145" s="108"/>
      <c r="U145" s="108"/>
      <c r="V145" s="108"/>
      <c r="W145" s="108"/>
      <c r="X145" s="108"/>
      <c r="Y145" s="108"/>
      <c r="Z145" s="108"/>
      <c r="AA145" s="108"/>
      <c r="AB145" s="108"/>
      <c r="AC145" s="108"/>
      <c r="AD145" s="108"/>
      <c r="AE145" s="108"/>
      <c r="AF145" s="108"/>
      <c r="AG145" s="108"/>
      <c r="AH145" s="108"/>
    </row>
    <row r="146" spans="3:34" ht="11.25" customHeight="1" x14ac:dyDescent="0.15">
      <c r="C146" s="80"/>
      <c r="D146" s="80"/>
      <c r="E146" s="108"/>
      <c r="F146" s="108"/>
      <c r="G146" s="108"/>
      <c r="H146" s="108"/>
      <c r="I146" s="108"/>
      <c r="J146" s="108"/>
      <c r="K146" s="108"/>
      <c r="L146" s="108"/>
      <c r="M146" s="108"/>
      <c r="N146" s="108"/>
      <c r="O146" s="108"/>
      <c r="P146" s="108"/>
      <c r="Q146" s="108"/>
      <c r="R146" s="108"/>
      <c r="S146" s="108"/>
      <c r="T146" s="108"/>
      <c r="U146" s="108"/>
      <c r="V146" s="108"/>
      <c r="W146" s="108"/>
      <c r="X146" s="108"/>
      <c r="Y146" s="108"/>
      <c r="Z146" s="108"/>
      <c r="AA146" s="108"/>
      <c r="AB146" s="108"/>
      <c r="AC146" s="108"/>
      <c r="AD146" s="108"/>
      <c r="AE146" s="108"/>
      <c r="AF146" s="108"/>
      <c r="AG146" s="108"/>
      <c r="AH146" s="108"/>
    </row>
    <row r="147" spans="3:34" ht="11.25" customHeight="1" x14ac:dyDescent="0.15">
      <c r="C147" s="76"/>
      <c r="D147" s="76"/>
      <c r="E147" s="108" t="s">
        <v>539</v>
      </c>
      <c r="F147" s="108"/>
      <c r="G147" s="108"/>
      <c r="H147" s="108"/>
      <c r="I147" s="108"/>
      <c r="J147" s="108"/>
      <c r="K147" s="108"/>
      <c r="L147" s="108"/>
      <c r="M147" s="108"/>
      <c r="N147" s="108"/>
      <c r="O147" s="108"/>
      <c r="P147" s="108"/>
      <c r="Q147" s="108"/>
      <c r="R147" s="108"/>
      <c r="S147" s="108"/>
      <c r="T147" s="108"/>
      <c r="U147" s="108"/>
      <c r="V147" s="108"/>
      <c r="W147" s="108"/>
      <c r="X147" s="108"/>
      <c r="Y147" s="108"/>
      <c r="Z147" s="108"/>
      <c r="AA147" s="108"/>
      <c r="AB147" s="108"/>
      <c r="AC147" s="108"/>
      <c r="AD147" s="108"/>
      <c r="AE147" s="108"/>
      <c r="AF147" s="108"/>
      <c r="AG147" s="108"/>
      <c r="AH147" s="108"/>
    </row>
    <row r="148" spans="3:34" ht="11.25" customHeight="1" x14ac:dyDescent="0.15">
      <c r="C148" s="80"/>
      <c r="D148" s="80"/>
      <c r="E148" s="76" t="s">
        <v>545</v>
      </c>
      <c r="F148" s="80"/>
      <c r="G148" s="80"/>
      <c r="H148" s="80"/>
      <c r="I148" s="80"/>
      <c r="J148" s="80"/>
      <c r="K148" s="80"/>
      <c r="L148" s="80"/>
      <c r="M148" s="80"/>
      <c r="N148" s="80"/>
      <c r="O148" s="80"/>
      <c r="P148" s="80"/>
      <c r="Q148" s="80"/>
      <c r="R148" s="80"/>
      <c r="S148" s="80"/>
      <c r="T148" s="80"/>
      <c r="U148" s="80"/>
      <c r="V148" s="80"/>
      <c r="W148" s="80"/>
      <c r="X148" s="80"/>
      <c r="Y148" s="80"/>
      <c r="Z148" s="80"/>
      <c r="AA148" s="80"/>
      <c r="AB148" s="80"/>
      <c r="AC148" s="80"/>
      <c r="AD148" s="80"/>
      <c r="AE148" s="80"/>
      <c r="AF148" s="80"/>
      <c r="AG148" s="80"/>
      <c r="AH148" s="80"/>
    </row>
    <row r="149" spans="3:34" ht="11.25" customHeight="1" x14ac:dyDescent="0.15">
      <c r="C149" s="76"/>
      <c r="D149" s="76"/>
      <c r="E149" s="76"/>
      <c r="F149" s="76"/>
      <c r="G149" s="76"/>
      <c r="H149" s="76"/>
      <c r="I149" s="76"/>
      <c r="J149" s="76"/>
      <c r="K149" s="76"/>
      <c r="L149" s="76"/>
      <c r="M149" s="76"/>
      <c r="N149" s="76"/>
      <c r="O149" s="76"/>
      <c r="P149" s="76"/>
      <c r="Q149" s="76"/>
      <c r="R149" s="76"/>
      <c r="S149" s="76"/>
      <c r="T149" s="76"/>
      <c r="U149" s="76"/>
      <c r="V149" s="76"/>
      <c r="W149" s="76"/>
      <c r="X149" s="76"/>
      <c r="Y149" s="76"/>
      <c r="Z149" s="76"/>
      <c r="AA149" s="76"/>
      <c r="AB149" s="76"/>
      <c r="AC149" s="76"/>
      <c r="AD149" s="76"/>
      <c r="AE149" s="76"/>
      <c r="AF149" s="76"/>
      <c r="AG149" s="76"/>
      <c r="AH149" s="76"/>
    </row>
    <row r="150" spans="3:34" ht="11.25" customHeight="1" x14ac:dyDescent="0.15">
      <c r="C150" s="76"/>
      <c r="D150" s="15" t="str">
        <f>$C$106&amp;"3."</f>
        <v>5.4.3.</v>
      </c>
      <c r="E150" s="76" t="s">
        <v>54</v>
      </c>
      <c r="F150" s="76"/>
      <c r="G150" s="76"/>
      <c r="H150" s="76"/>
      <c r="I150" s="76"/>
      <c r="J150" s="76"/>
      <c r="K150" s="76"/>
      <c r="L150" s="76"/>
      <c r="M150" s="76"/>
      <c r="N150" s="76"/>
      <c r="O150" s="76"/>
      <c r="P150" s="76"/>
      <c r="Q150" s="76"/>
      <c r="R150" s="76"/>
      <c r="S150" s="76"/>
      <c r="T150" s="76"/>
      <c r="U150" s="76"/>
      <c r="V150" s="76"/>
      <c r="W150" s="76"/>
      <c r="X150" s="76"/>
      <c r="Y150" s="76"/>
      <c r="Z150" s="76"/>
      <c r="AA150" s="76"/>
      <c r="AB150" s="76"/>
      <c r="AC150" s="76"/>
      <c r="AD150" s="76"/>
      <c r="AE150" s="76"/>
      <c r="AF150" s="76"/>
      <c r="AG150" s="76"/>
      <c r="AH150" s="76"/>
    </row>
    <row r="151" spans="3:34" ht="11.25" customHeight="1" x14ac:dyDescent="0.15">
      <c r="C151" s="76"/>
      <c r="D151" s="15"/>
      <c r="E151" s="76" t="s">
        <v>274</v>
      </c>
      <c r="F151" s="76"/>
      <c r="G151" s="76"/>
      <c r="H151" s="76"/>
      <c r="I151" s="76"/>
      <c r="J151" s="76"/>
      <c r="K151" s="76"/>
      <c r="L151" s="76"/>
      <c r="M151" s="76"/>
      <c r="N151" s="76"/>
      <c r="O151" s="76"/>
      <c r="P151" s="76"/>
      <c r="Q151" s="76"/>
      <c r="R151" s="76"/>
      <c r="S151" s="76"/>
      <c r="T151" s="76"/>
      <c r="U151" s="76"/>
      <c r="V151" s="76"/>
      <c r="W151" s="76"/>
      <c r="X151" s="76"/>
      <c r="Y151" s="76"/>
      <c r="Z151" s="76"/>
      <c r="AA151" s="76"/>
      <c r="AB151" s="76"/>
      <c r="AC151" s="76"/>
      <c r="AD151" s="76"/>
      <c r="AE151" s="76"/>
      <c r="AF151" s="76"/>
      <c r="AG151" s="76"/>
      <c r="AH151" s="76"/>
    </row>
    <row r="152" spans="3:34" ht="11.25" customHeight="1" x14ac:dyDescent="0.15">
      <c r="C152" s="76"/>
      <c r="D152" s="15"/>
      <c r="E152" s="76" t="s">
        <v>55</v>
      </c>
      <c r="F152" s="76"/>
      <c r="G152" s="76"/>
      <c r="H152" s="76"/>
      <c r="I152" s="76"/>
      <c r="J152" s="76"/>
      <c r="K152" s="76"/>
      <c r="L152" s="76"/>
      <c r="M152" s="76"/>
      <c r="N152" s="76"/>
      <c r="O152" s="76"/>
      <c r="P152" s="76"/>
      <c r="Q152" s="76"/>
      <c r="R152" s="76"/>
      <c r="S152" s="76"/>
      <c r="T152" s="76"/>
      <c r="U152" s="76"/>
      <c r="V152" s="76"/>
      <c r="W152" s="76"/>
      <c r="X152" s="76"/>
      <c r="Y152" s="76"/>
      <c r="Z152" s="76"/>
      <c r="AA152" s="76"/>
      <c r="AB152" s="76"/>
      <c r="AC152" s="76"/>
      <c r="AD152" s="76"/>
      <c r="AE152" s="76"/>
      <c r="AF152" s="76"/>
      <c r="AG152" s="76"/>
      <c r="AH152" s="76"/>
    </row>
    <row r="153" spans="3:34" ht="11.25" customHeight="1" x14ac:dyDescent="0.15">
      <c r="C153" s="76"/>
      <c r="D153" s="15"/>
      <c r="E153" s="76"/>
      <c r="F153" s="76"/>
      <c r="G153" s="76"/>
      <c r="H153" s="76"/>
      <c r="I153" s="76"/>
      <c r="J153" s="76"/>
      <c r="K153" s="76"/>
      <c r="L153" s="76"/>
      <c r="M153" s="76"/>
      <c r="N153" s="76"/>
      <c r="O153" s="76"/>
      <c r="P153" s="76"/>
      <c r="Q153" s="76"/>
      <c r="R153" s="76"/>
      <c r="S153" s="76"/>
      <c r="T153" s="76"/>
      <c r="U153" s="76"/>
      <c r="V153" s="76"/>
      <c r="W153" s="76"/>
      <c r="X153" s="76"/>
      <c r="Y153" s="76"/>
      <c r="Z153" s="76"/>
      <c r="AA153" s="76"/>
      <c r="AB153" s="76"/>
      <c r="AC153" s="76"/>
      <c r="AD153" s="76"/>
      <c r="AE153" s="76"/>
      <c r="AF153" s="76"/>
      <c r="AG153" s="76"/>
      <c r="AH153" s="76"/>
    </row>
    <row r="154" spans="3:34" ht="11.25" customHeight="1" x14ac:dyDescent="0.15">
      <c r="C154" s="76"/>
      <c r="D154" s="76"/>
      <c r="E154" s="35" t="s">
        <v>54</v>
      </c>
      <c r="F154" s="36"/>
      <c r="G154" s="36"/>
      <c r="H154" s="37"/>
      <c r="I154" s="35" t="s">
        <v>56</v>
      </c>
      <c r="J154" s="36"/>
      <c r="K154" s="36"/>
      <c r="L154" s="36"/>
      <c r="M154" s="36"/>
      <c r="N154" s="36"/>
      <c r="O154" s="36"/>
      <c r="P154" s="36"/>
      <c r="Q154" s="37"/>
      <c r="R154" s="76"/>
      <c r="S154" s="76"/>
      <c r="T154" s="76"/>
      <c r="U154" s="76"/>
      <c r="V154" s="76"/>
      <c r="W154" s="76"/>
      <c r="X154" s="76"/>
      <c r="Y154" s="76"/>
      <c r="Z154" s="76"/>
      <c r="AA154" s="76"/>
      <c r="AB154" s="76"/>
      <c r="AC154" s="76"/>
      <c r="AD154" s="76"/>
      <c r="AE154" s="76"/>
      <c r="AF154" s="76"/>
      <c r="AG154" s="76"/>
      <c r="AH154" s="76"/>
    </row>
    <row r="155" spans="3:34" ht="11.25" customHeight="1" x14ac:dyDescent="0.15">
      <c r="C155" s="76"/>
      <c r="D155" s="76"/>
      <c r="E155" s="38" t="s">
        <v>57</v>
      </c>
      <c r="F155" s="39"/>
      <c r="G155" s="39"/>
      <c r="H155" s="40"/>
      <c r="I155" s="38" t="s">
        <v>59</v>
      </c>
      <c r="J155" s="41"/>
      <c r="K155" s="41"/>
      <c r="L155" s="41"/>
      <c r="M155" s="41"/>
      <c r="N155" s="41"/>
      <c r="O155" s="41"/>
      <c r="P155" s="41"/>
      <c r="Q155" s="42"/>
      <c r="R155" s="76"/>
      <c r="S155" s="76"/>
      <c r="T155" s="76"/>
      <c r="U155" s="76"/>
      <c r="V155" s="76"/>
      <c r="W155" s="76"/>
      <c r="X155" s="76"/>
      <c r="Y155" s="76"/>
      <c r="Z155" s="76"/>
      <c r="AA155" s="76"/>
      <c r="AB155" s="76"/>
      <c r="AC155" s="76"/>
      <c r="AD155" s="76"/>
      <c r="AE155" s="76"/>
      <c r="AF155" s="76"/>
      <c r="AG155" s="76"/>
      <c r="AH155" s="76"/>
    </row>
    <row r="156" spans="3:34" ht="11.25" customHeight="1" x14ac:dyDescent="0.15">
      <c r="C156" s="76"/>
      <c r="D156" s="76"/>
      <c r="E156" s="38" t="s">
        <v>58</v>
      </c>
      <c r="F156" s="39"/>
      <c r="G156" s="39"/>
      <c r="H156" s="40"/>
      <c r="I156" s="38" t="s">
        <v>60</v>
      </c>
      <c r="J156" s="41"/>
      <c r="K156" s="41"/>
      <c r="L156" s="41"/>
      <c r="M156" s="41"/>
      <c r="N156" s="41"/>
      <c r="O156" s="41"/>
      <c r="P156" s="41"/>
      <c r="Q156" s="42"/>
      <c r="R156" s="76"/>
      <c r="S156" s="76"/>
      <c r="T156" s="76"/>
      <c r="U156" s="76"/>
      <c r="V156" s="76"/>
      <c r="W156" s="76"/>
      <c r="X156" s="76"/>
      <c r="Y156" s="76"/>
      <c r="Z156" s="76"/>
      <c r="AA156" s="76"/>
      <c r="AB156" s="76"/>
      <c r="AC156" s="76"/>
      <c r="AD156" s="76"/>
      <c r="AE156" s="76"/>
      <c r="AF156" s="76"/>
      <c r="AG156" s="76"/>
      <c r="AH156" s="76"/>
    </row>
    <row r="157" spans="3:34" ht="11.25" customHeight="1" x14ac:dyDescent="0.15">
      <c r="C157" s="76"/>
      <c r="D157" s="76"/>
      <c r="E157" s="38" t="s">
        <v>61</v>
      </c>
      <c r="F157" s="39"/>
      <c r="G157" s="39"/>
      <c r="H157" s="40"/>
      <c r="I157" s="38" t="s">
        <v>62</v>
      </c>
      <c r="J157" s="41"/>
      <c r="K157" s="41"/>
      <c r="L157" s="41"/>
      <c r="M157" s="41"/>
      <c r="N157" s="41"/>
      <c r="O157" s="41"/>
      <c r="P157" s="41"/>
      <c r="Q157" s="42"/>
      <c r="R157" s="76"/>
      <c r="S157" s="76"/>
      <c r="T157" s="76"/>
      <c r="U157" s="76"/>
      <c r="V157" s="76"/>
      <c r="W157" s="76"/>
      <c r="X157" s="76"/>
      <c r="Y157" s="76"/>
      <c r="Z157" s="76"/>
      <c r="AA157" s="76"/>
      <c r="AB157" s="76"/>
      <c r="AC157" s="76"/>
      <c r="AD157" s="76"/>
      <c r="AE157" s="76"/>
      <c r="AF157" s="76"/>
      <c r="AG157" s="76"/>
      <c r="AH157" s="76"/>
    </row>
    <row r="158" spans="3:34" ht="11.25" customHeight="1" x14ac:dyDescent="0.15">
      <c r="C158" s="76"/>
      <c r="D158" s="76"/>
      <c r="E158" s="38" t="s">
        <v>63</v>
      </c>
      <c r="F158" s="39"/>
      <c r="G158" s="39"/>
      <c r="H158" s="40"/>
      <c r="I158" s="38" t="s">
        <v>64</v>
      </c>
      <c r="J158" s="41"/>
      <c r="K158" s="41"/>
      <c r="L158" s="41"/>
      <c r="M158" s="41"/>
      <c r="N158" s="41"/>
      <c r="O158" s="41"/>
      <c r="P158" s="41"/>
      <c r="Q158" s="42"/>
      <c r="R158" s="76"/>
      <c r="S158" s="76"/>
      <c r="T158" s="76"/>
      <c r="U158" s="76"/>
      <c r="V158" s="76"/>
      <c r="W158" s="76"/>
      <c r="X158" s="76"/>
      <c r="Y158" s="76"/>
      <c r="Z158" s="76"/>
      <c r="AA158" s="76"/>
      <c r="AB158" s="76"/>
      <c r="AC158" s="76"/>
      <c r="AD158" s="76"/>
      <c r="AE158" s="76"/>
      <c r="AF158" s="76"/>
      <c r="AG158" s="76"/>
      <c r="AH158" s="76"/>
    </row>
    <row r="159" spans="3:34" ht="11.25" customHeight="1" x14ac:dyDescent="0.15">
      <c r="C159" s="76"/>
      <c r="D159" s="76"/>
      <c r="E159" s="108" t="s">
        <v>588</v>
      </c>
      <c r="F159" s="76"/>
      <c r="G159" s="76"/>
      <c r="H159" s="76"/>
      <c r="I159" s="76"/>
      <c r="R159" s="76"/>
      <c r="S159" s="76"/>
      <c r="T159" s="76"/>
      <c r="U159" s="76"/>
      <c r="V159" s="76"/>
      <c r="W159" s="76"/>
      <c r="X159" s="76"/>
      <c r="Y159" s="76"/>
      <c r="Z159" s="76"/>
      <c r="AA159" s="76"/>
      <c r="AB159" s="76"/>
      <c r="AC159" s="76"/>
      <c r="AD159" s="76"/>
      <c r="AE159" s="76"/>
      <c r="AF159" s="76"/>
      <c r="AG159" s="76"/>
      <c r="AH159" s="76"/>
    </row>
    <row r="160" spans="3:34" ht="11.25" customHeight="1" x14ac:dyDescent="0.15">
      <c r="C160" s="76"/>
      <c r="D160" s="76"/>
      <c r="E160" s="76"/>
      <c r="F160" s="76"/>
      <c r="G160" s="76"/>
      <c r="H160" s="76"/>
      <c r="I160" s="76"/>
      <c r="R160" s="76"/>
      <c r="S160" s="76"/>
      <c r="T160" s="76"/>
      <c r="U160" s="76"/>
      <c r="V160" s="76"/>
      <c r="W160" s="76"/>
      <c r="X160" s="76"/>
      <c r="Y160" s="76"/>
      <c r="Z160" s="76"/>
      <c r="AA160" s="76"/>
      <c r="AB160" s="76"/>
      <c r="AC160" s="76"/>
      <c r="AD160" s="76"/>
      <c r="AE160" s="76"/>
      <c r="AF160" s="76"/>
      <c r="AG160" s="76"/>
      <c r="AH160" s="76"/>
    </row>
    <row r="161" spans="3:34" ht="11.25" customHeight="1" x14ac:dyDescent="0.15">
      <c r="C161" s="76"/>
      <c r="D161" s="76"/>
      <c r="E161" s="76"/>
      <c r="F161" s="76"/>
      <c r="G161" s="76"/>
      <c r="H161" s="76"/>
      <c r="I161" s="76"/>
      <c r="J161" s="76"/>
      <c r="K161" s="76"/>
      <c r="L161" s="76"/>
      <c r="M161" s="76"/>
      <c r="N161" s="76"/>
      <c r="O161" s="76"/>
      <c r="P161" s="76"/>
      <c r="Q161" s="76"/>
      <c r="R161" s="76"/>
      <c r="S161" s="76"/>
      <c r="T161" s="76"/>
      <c r="U161" s="76"/>
      <c r="V161" s="76"/>
      <c r="W161" s="76"/>
      <c r="X161" s="76"/>
      <c r="Y161" s="76"/>
      <c r="Z161" s="76"/>
      <c r="AA161" s="76"/>
      <c r="AB161" s="76"/>
      <c r="AC161" s="76"/>
      <c r="AD161" s="76"/>
      <c r="AE161" s="76"/>
      <c r="AF161" s="76"/>
      <c r="AG161" s="76"/>
      <c r="AH161" s="76"/>
    </row>
    <row r="162" spans="3:34" ht="11.25" customHeight="1" x14ac:dyDescent="0.15">
      <c r="C162" s="76"/>
      <c r="D162" s="15" t="str">
        <f>$C$106&amp;"4."</f>
        <v>5.4.4.</v>
      </c>
      <c r="E162" s="76" t="s">
        <v>65</v>
      </c>
      <c r="F162" s="76"/>
      <c r="G162" s="76"/>
      <c r="H162" s="76"/>
      <c r="I162" s="76"/>
      <c r="J162" s="76"/>
      <c r="K162" s="76"/>
      <c r="L162" s="76"/>
      <c r="M162" s="76"/>
      <c r="N162" s="76"/>
      <c r="O162" s="76"/>
      <c r="P162" s="76"/>
      <c r="Q162" s="76"/>
      <c r="R162" s="76"/>
      <c r="S162" s="76"/>
      <c r="T162" s="76"/>
      <c r="U162" s="76"/>
      <c r="V162" s="76"/>
      <c r="W162" s="76"/>
      <c r="X162" s="76"/>
      <c r="Y162" s="76"/>
      <c r="Z162" s="76"/>
      <c r="AA162" s="76"/>
      <c r="AB162" s="76"/>
      <c r="AC162" s="76"/>
      <c r="AD162" s="76"/>
      <c r="AE162" s="76"/>
      <c r="AF162" s="76"/>
      <c r="AG162" s="76"/>
      <c r="AH162" s="76"/>
    </row>
    <row r="163" spans="3:34" ht="11.25" customHeight="1" x14ac:dyDescent="0.15">
      <c r="C163" s="76"/>
      <c r="D163" s="15"/>
      <c r="E163" s="76" t="s">
        <v>275</v>
      </c>
      <c r="F163" s="76"/>
      <c r="G163" s="76"/>
      <c r="H163" s="76"/>
      <c r="I163" s="76"/>
      <c r="J163" s="76"/>
      <c r="K163" s="76"/>
      <c r="L163" s="76"/>
      <c r="M163" s="76"/>
      <c r="N163" s="76"/>
      <c r="O163" s="76"/>
      <c r="P163" s="76"/>
      <c r="Q163" s="76"/>
      <c r="R163" s="76"/>
      <c r="S163" s="76"/>
      <c r="T163" s="76"/>
      <c r="U163" s="76"/>
      <c r="V163" s="76"/>
      <c r="W163" s="76"/>
      <c r="X163" s="76"/>
      <c r="Y163" s="76"/>
      <c r="Z163" s="76"/>
      <c r="AA163" s="76"/>
      <c r="AB163" s="76"/>
      <c r="AC163" s="76"/>
      <c r="AD163" s="76"/>
      <c r="AE163" s="76"/>
      <c r="AF163" s="76"/>
      <c r="AG163" s="76"/>
      <c r="AH163" s="76"/>
    </row>
    <row r="164" spans="3:34" ht="11.25" customHeight="1" x14ac:dyDescent="0.15">
      <c r="C164" s="76"/>
      <c r="D164" s="15"/>
      <c r="E164" s="76" t="s">
        <v>66</v>
      </c>
      <c r="F164" s="76"/>
      <c r="G164" s="76"/>
      <c r="H164" s="76"/>
      <c r="I164" s="76"/>
      <c r="J164" s="76"/>
      <c r="K164" s="76"/>
      <c r="L164" s="76"/>
      <c r="M164" s="76"/>
      <c r="N164" s="76"/>
      <c r="O164" s="76"/>
      <c r="P164" s="76"/>
      <c r="Q164" s="76"/>
      <c r="R164" s="76"/>
      <c r="S164" s="76"/>
      <c r="T164" s="76"/>
      <c r="U164" s="76"/>
      <c r="V164" s="76"/>
      <c r="W164" s="76"/>
      <c r="X164" s="76"/>
      <c r="Y164" s="76"/>
      <c r="Z164" s="76"/>
      <c r="AA164" s="76"/>
      <c r="AB164" s="76"/>
      <c r="AC164" s="76"/>
      <c r="AD164" s="76"/>
      <c r="AE164" s="76"/>
      <c r="AF164" s="76"/>
      <c r="AG164" s="76"/>
      <c r="AH164" s="76"/>
    </row>
    <row r="165" spans="3:34" ht="11.25" customHeight="1" x14ac:dyDescent="0.15">
      <c r="C165" s="76"/>
      <c r="D165" s="15"/>
      <c r="E165" s="76"/>
      <c r="F165" s="76"/>
      <c r="G165" s="76"/>
      <c r="H165" s="76"/>
      <c r="I165" s="76"/>
      <c r="J165" s="76"/>
      <c r="K165" s="76"/>
      <c r="L165" s="76"/>
      <c r="M165" s="76"/>
      <c r="N165" s="76"/>
      <c r="O165" s="76"/>
      <c r="P165" s="76"/>
      <c r="Q165" s="76"/>
      <c r="R165" s="76"/>
      <c r="S165" s="76"/>
      <c r="T165" s="76"/>
      <c r="U165" s="76"/>
      <c r="V165" s="76"/>
      <c r="W165" s="76"/>
      <c r="X165" s="76"/>
      <c r="Y165" s="76"/>
      <c r="Z165" s="76"/>
      <c r="AA165" s="76"/>
      <c r="AB165" s="76"/>
      <c r="AC165" s="76"/>
      <c r="AD165" s="76"/>
      <c r="AE165" s="76"/>
      <c r="AF165" s="76"/>
      <c r="AG165" s="76"/>
      <c r="AH165" s="76"/>
    </row>
    <row r="166" spans="3:34" ht="11.25" customHeight="1" x14ac:dyDescent="0.15">
      <c r="C166" s="76"/>
      <c r="D166" s="15"/>
      <c r="E166" s="35" t="s">
        <v>65</v>
      </c>
      <c r="F166" s="36"/>
      <c r="G166" s="36"/>
      <c r="H166" s="37"/>
      <c r="I166" s="36"/>
      <c r="J166" s="37"/>
      <c r="K166" s="47" t="s">
        <v>67</v>
      </c>
      <c r="L166" s="48"/>
      <c r="M166" s="48"/>
      <c r="N166" s="48"/>
      <c r="O166" s="48"/>
      <c r="P166" s="48"/>
      <c r="Q166" s="48"/>
      <c r="R166" s="48"/>
      <c r="S166" s="48"/>
      <c r="T166" s="48"/>
      <c r="U166" s="48"/>
      <c r="V166" s="48"/>
      <c r="W166" s="48"/>
      <c r="X166" s="48"/>
      <c r="Y166" s="48"/>
      <c r="Z166" s="48"/>
      <c r="AA166" s="48"/>
      <c r="AB166" s="49"/>
      <c r="AC166" s="76"/>
      <c r="AD166" s="76"/>
      <c r="AE166" s="76"/>
      <c r="AF166" s="76"/>
      <c r="AG166" s="76"/>
      <c r="AH166" s="76"/>
    </row>
    <row r="167" spans="3:34" ht="11.25" customHeight="1" x14ac:dyDescent="0.15">
      <c r="C167" s="76"/>
      <c r="D167" s="76"/>
      <c r="E167" s="38" t="s">
        <v>68</v>
      </c>
      <c r="F167" s="39"/>
      <c r="G167" s="39"/>
      <c r="H167" s="39"/>
      <c r="I167" s="39"/>
      <c r="J167" s="40"/>
      <c r="K167" s="38" t="s">
        <v>69</v>
      </c>
      <c r="L167" s="39"/>
      <c r="M167" s="39"/>
      <c r="N167" s="39"/>
      <c r="O167" s="39"/>
      <c r="P167" s="39"/>
      <c r="Q167" s="39"/>
      <c r="R167" s="39"/>
      <c r="S167" s="39"/>
      <c r="T167" s="39"/>
      <c r="U167" s="39"/>
      <c r="V167" s="39"/>
      <c r="W167" s="39"/>
      <c r="X167" s="39"/>
      <c r="Y167" s="39"/>
      <c r="Z167" s="39"/>
      <c r="AA167" s="39"/>
      <c r="AB167" s="40"/>
      <c r="AC167" s="76"/>
      <c r="AD167" s="76"/>
      <c r="AE167" s="76"/>
      <c r="AF167" s="76"/>
      <c r="AG167" s="76"/>
      <c r="AH167" s="76"/>
    </row>
    <row r="168" spans="3:34" ht="11.25" customHeight="1" x14ac:dyDescent="0.15">
      <c r="C168" s="76"/>
      <c r="D168" s="76"/>
      <c r="E168" s="38" t="s">
        <v>70</v>
      </c>
      <c r="F168" s="39"/>
      <c r="G168" s="39"/>
      <c r="H168" s="39"/>
      <c r="I168" s="39"/>
      <c r="J168" s="40"/>
      <c r="K168" s="38" t="s">
        <v>71</v>
      </c>
      <c r="L168" s="39"/>
      <c r="M168" s="39"/>
      <c r="N168" s="39"/>
      <c r="O168" s="39"/>
      <c r="P168" s="39"/>
      <c r="Q168" s="39"/>
      <c r="R168" s="39"/>
      <c r="S168" s="39"/>
      <c r="T168" s="39"/>
      <c r="U168" s="39"/>
      <c r="V168" s="39"/>
      <c r="W168" s="39"/>
      <c r="X168" s="39"/>
      <c r="Y168" s="39"/>
      <c r="Z168" s="39"/>
      <c r="AA168" s="39"/>
      <c r="AB168" s="40"/>
      <c r="AC168" s="76"/>
      <c r="AD168" s="76"/>
      <c r="AE168" s="76"/>
      <c r="AF168" s="76"/>
      <c r="AG168" s="76"/>
      <c r="AH168" s="76"/>
    </row>
    <row r="169" spans="3:34" ht="11.25" customHeight="1" x14ac:dyDescent="0.15">
      <c r="C169" s="76"/>
      <c r="D169" s="76"/>
      <c r="E169" s="22" t="s">
        <v>72</v>
      </c>
      <c r="F169" s="25"/>
      <c r="G169" s="25"/>
      <c r="H169" s="25"/>
      <c r="I169" s="25"/>
      <c r="J169" s="26"/>
      <c r="K169" s="22" t="s">
        <v>73</v>
      </c>
      <c r="L169" s="25"/>
      <c r="M169" s="25"/>
      <c r="N169" s="25"/>
      <c r="O169" s="25"/>
      <c r="P169" s="25"/>
      <c r="Q169" s="25"/>
      <c r="R169" s="25"/>
      <c r="S169" s="25"/>
      <c r="T169" s="25"/>
      <c r="U169" s="25"/>
      <c r="V169" s="25"/>
      <c r="W169" s="25"/>
      <c r="X169" s="25"/>
      <c r="Y169" s="25"/>
      <c r="Z169" s="25"/>
      <c r="AA169" s="25"/>
      <c r="AB169" s="26"/>
      <c r="AC169" s="76"/>
      <c r="AD169" s="76"/>
      <c r="AE169" s="76"/>
      <c r="AF169" s="76"/>
      <c r="AG169" s="76"/>
      <c r="AH169" s="76"/>
    </row>
    <row r="170" spans="3:34" ht="11.25" customHeight="1" x14ac:dyDescent="0.15">
      <c r="C170" s="76"/>
      <c r="D170" s="76"/>
      <c r="E170" s="19"/>
      <c r="F170" s="20"/>
      <c r="G170" s="20"/>
      <c r="H170" s="20"/>
      <c r="I170" s="20"/>
      <c r="J170" s="21"/>
      <c r="K170" s="19" t="s">
        <v>242</v>
      </c>
      <c r="L170" s="20"/>
      <c r="M170" s="20"/>
      <c r="N170" s="20"/>
      <c r="O170" s="20"/>
      <c r="P170" s="20"/>
      <c r="Q170" s="20"/>
      <c r="R170" s="20"/>
      <c r="S170" s="20"/>
      <c r="T170" s="20"/>
      <c r="U170" s="20"/>
      <c r="V170" s="20"/>
      <c r="W170" s="20"/>
      <c r="X170" s="20"/>
      <c r="Y170" s="20"/>
      <c r="Z170" s="20"/>
      <c r="AA170" s="20"/>
      <c r="AB170" s="21"/>
      <c r="AC170" s="76"/>
      <c r="AD170" s="76"/>
      <c r="AE170" s="76"/>
      <c r="AF170" s="76"/>
      <c r="AG170" s="76"/>
      <c r="AH170" s="76"/>
    </row>
    <row r="171" spans="3:34" ht="11.25" customHeight="1" x14ac:dyDescent="0.15">
      <c r="C171" s="76"/>
      <c r="D171" s="76"/>
      <c r="E171" s="22" t="s">
        <v>74</v>
      </c>
      <c r="F171" s="25"/>
      <c r="G171" s="25"/>
      <c r="H171" s="25"/>
      <c r="I171" s="25"/>
      <c r="J171" s="26"/>
      <c r="K171" s="22" t="s">
        <v>75</v>
      </c>
      <c r="L171" s="25"/>
      <c r="M171" s="25"/>
      <c r="N171" s="25"/>
      <c r="O171" s="25"/>
      <c r="P171" s="25"/>
      <c r="Q171" s="25"/>
      <c r="R171" s="25"/>
      <c r="S171" s="25"/>
      <c r="T171" s="25"/>
      <c r="U171" s="25"/>
      <c r="V171" s="25"/>
      <c r="W171" s="25"/>
      <c r="X171" s="25"/>
      <c r="Y171" s="25"/>
      <c r="Z171" s="25"/>
      <c r="AA171" s="25"/>
      <c r="AB171" s="26"/>
      <c r="AC171" s="76"/>
      <c r="AD171" s="76"/>
      <c r="AE171" s="76"/>
      <c r="AF171" s="76"/>
      <c r="AG171" s="76"/>
      <c r="AH171" s="76"/>
    </row>
    <row r="172" spans="3:34" ht="11.25" customHeight="1" x14ac:dyDescent="0.15">
      <c r="C172" s="76"/>
      <c r="D172" s="76"/>
      <c r="E172" s="19"/>
      <c r="F172" s="20"/>
      <c r="G172" s="20"/>
      <c r="H172" s="20"/>
      <c r="I172" s="20"/>
      <c r="J172" s="21"/>
      <c r="K172" s="19" t="s">
        <v>76</v>
      </c>
      <c r="L172" s="20"/>
      <c r="M172" s="20"/>
      <c r="N172" s="20"/>
      <c r="O172" s="20"/>
      <c r="P172" s="20"/>
      <c r="Q172" s="20"/>
      <c r="R172" s="20"/>
      <c r="S172" s="20"/>
      <c r="T172" s="20"/>
      <c r="U172" s="20"/>
      <c r="V172" s="20"/>
      <c r="W172" s="20"/>
      <c r="X172" s="20"/>
      <c r="Y172" s="20"/>
      <c r="Z172" s="20"/>
      <c r="AA172" s="20"/>
      <c r="AB172" s="21"/>
      <c r="AC172" s="76"/>
      <c r="AD172" s="76"/>
      <c r="AE172" s="76"/>
      <c r="AF172" s="76"/>
      <c r="AG172" s="76"/>
      <c r="AH172" s="76"/>
    </row>
    <row r="173" spans="3:34" ht="11.25" customHeight="1" x14ac:dyDescent="0.15">
      <c r="C173" s="76"/>
      <c r="D173" s="76"/>
      <c r="E173" s="76"/>
      <c r="F173" s="76"/>
      <c r="G173" s="76"/>
      <c r="H173" s="76"/>
      <c r="I173" s="76"/>
      <c r="J173" s="76"/>
      <c r="K173" s="76"/>
      <c r="L173" s="76"/>
      <c r="M173" s="76"/>
      <c r="N173" s="76"/>
      <c r="O173" s="76"/>
      <c r="P173" s="76"/>
      <c r="Q173" s="76"/>
      <c r="R173" s="76"/>
      <c r="S173" s="76"/>
      <c r="T173" s="76"/>
      <c r="U173" s="76"/>
      <c r="V173" s="76"/>
      <c r="W173" s="76"/>
      <c r="X173" s="76"/>
      <c r="Y173" s="76"/>
      <c r="Z173" s="76"/>
      <c r="AA173" s="76"/>
      <c r="AB173" s="76"/>
      <c r="AC173" s="76"/>
      <c r="AD173" s="76"/>
      <c r="AE173" s="76"/>
      <c r="AF173" s="76"/>
      <c r="AG173" s="76"/>
      <c r="AH173" s="76"/>
    </row>
    <row r="174" spans="3:34" ht="11.25" customHeight="1" x14ac:dyDescent="0.15">
      <c r="C174" s="76"/>
      <c r="D174" s="76"/>
      <c r="E174" s="76" t="s">
        <v>77</v>
      </c>
      <c r="F174" s="76"/>
      <c r="G174" s="76"/>
      <c r="H174" s="76"/>
      <c r="I174" s="76"/>
      <c r="J174" s="76"/>
      <c r="K174" s="76"/>
      <c r="L174" s="76"/>
      <c r="M174" s="76"/>
      <c r="N174" s="76"/>
      <c r="O174" s="76"/>
      <c r="P174" s="76"/>
      <c r="Q174" s="76"/>
      <c r="R174" s="76"/>
      <c r="S174" s="76"/>
      <c r="T174" s="76"/>
      <c r="U174" s="76"/>
      <c r="V174" s="76"/>
      <c r="W174" s="76"/>
      <c r="X174" s="76"/>
      <c r="Y174" s="76"/>
      <c r="Z174" s="76"/>
      <c r="AA174" s="76"/>
      <c r="AB174" s="76"/>
      <c r="AC174" s="76"/>
      <c r="AD174" s="76"/>
      <c r="AE174" s="76"/>
      <c r="AF174" s="76"/>
      <c r="AG174" s="76"/>
      <c r="AH174" s="76"/>
    </row>
    <row r="175" spans="3:34" ht="11.25" customHeight="1" x14ac:dyDescent="0.15">
      <c r="C175" s="76"/>
      <c r="D175" s="76"/>
      <c r="E175" s="76" t="s">
        <v>78</v>
      </c>
      <c r="F175" s="76"/>
      <c r="G175" s="76"/>
      <c r="H175" s="76"/>
      <c r="I175" s="76"/>
      <c r="J175" s="76"/>
      <c r="K175" s="76"/>
      <c r="L175" s="76"/>
      <c r="M175" s="76"/>
      <c r="N175" s="76"/>
      <c r="O175" s="76"/>
      <c r="P175" s="76"/>
      <c r="Q175" s="76"/>
      <c r="R175" s="76"/>
      <c r="S175" s="76"/>
      <c r="T175" s="76"/>
      <c r="U175" s="76"/>
      <c r="V175" s="76"/>
      <c r="W175" s="76"/>
      <c r="X175" s="76"/>
      <c r="Y175" s="76"/>
      <c r="Z175" s="76"/>
      <c r="AA175" s="76"/>
      <c r="AB175" s="76"/>
      <c r="AC175" s="76"/>
      <c r="AD175" s="76"/>
      <c r="AE175" s="76"/>
      <c r="AF175" s="76"/>
      <c r="AG175" s="76"/>
      <c r="AH175" s="76"/>
    </row>
    <row r="176" spans="3:34" ht="11.25" customHeight="1" x14ac:dyDescent="0.15">
      <c r="C176" s="76"/>
      <c r="D176" s="76"/>
      <c r="E176" s="76"/>
      <c r="F176" s="76"/>
      <c r="G176" s="76"/>
      <c r="H176" s="76"/>
      <c r="I176" s="76"/>
      <c r="J176" s="76"/>
      <c r="K176" s="76"/>
      <c r="L176" s="76"/>
      <c r="M176" s="76"/>
      <c r="N176" s="76"/>
      <c r="O176" s="76"/>
      <c r="P176" s="76"/>
      <c r="Q176" s="76"/>
      <c r="R176" s="76"/>
      <c r="S176" s="76"/>
      <c r="T176" s="76"/>
      <c r="U176" s="76"/>
      <c r="V176" s="76"/>
      <c r="W176" s="76"/>
      <c r="X176" s="76"/>
      <c r="Y176" s="76"/>
      <c r="Z176" s="76"/>
      <c r="AA176" s="76"/>
      <c r="AB176" s="76"/>
      <c r="AC176" s="76"/>
      <c r="AD176" s="76"/>
      <c r="AE176" s="76"/>
      <c r="AF176" s="76"/>
      <c r="AG176" s="76"/>
      <c r="AH176" s="76"/>
    </row>
    <row r="177" spans="3:35" ht="11.25" customHeight="1" x14ac:dyDescent="0.15">
      <c r="C177" s="76"/>
      <c r="D177" s="76"/>
      <c r="E177" s="76"/>
      <c r="F177" s="76"/>
      <c r="G177" s="76"/>
      <c r="H177" s="76"/>
      <c r="I177" s="76"/>
      <c r="J177" s="76"/>
      <c r="K177" s="76"/>
      <c r="L177" s="76"/>
      <c r="M177" s="76"/>
      <c r="N177" s="76"/>
      <c r="O177" s="76"/>
      <c r="P177" s="76"/>
      <c r="Q177" s="76"/>
      <c r="R177" s="76"/>
      <c r="S177" s="76"/>
      <c r="T177" s="76"/>
      <c r="U177" s="76"/>
      <c r="V177" s="76"/>
      <c r="W177" s="76"/>
      <c r="X177" s="76"/>
      <c r="Y177" s="76"/>
      <c r="Z177" s="76"/>
      <c r="AA177" s="76"/>
      <c r="AB177" s="76"/>
      <c r="AC177" s="76"/>
      <c r="AD177" s="76"/>
      <c r="AE177" s="76"/>
      <c r="AF177" s="76"/>
      <c r="AG177" s="76"/>
      <c r="AH177" s="76"/>
    </row>
    <row r="178" spans="3:35" ht="11.25" customHeight="1" x14ac:dyDescent="0.15">
      <c r="C178" s="15" t="str">
        <f>$B$5&amp;"5."</f>
        <v>5.5.</v>
      </c>
      <c r="D178" s="4" t="s">
        <v>79</v>
      </c>
      <c r="E178" s="76"/>
      <c r="F178" s="76"/>
      <c r="G178" s="76"/>
      <c r="H178" s="76"/>
      <c r="I178" s="76"/>
      <c r="J178" s="76"/>
      <c r="K178" s="76"/>
      <c r="L178" s="76"/>
      <c r="M178" s="76"/>
      <c r="N178" s="76"/>
      <c r="O178" s="76"/>
      <c r="P178" s="76"/>
      <c r="Q178" s="76"/>
      <c r="R178" s="76"/>
      <c r="S178" s="76"/>
      <c r="T178" s="76"/>
      <c r="U178" s="76"/>
      <c r="V178" s="76"/>
      <c r="W178" s="76"/>
      <c r="X178" s="76"/>
      <c r="Y178" s="76"/>
      <c r="Z178" s="76"/>
      <c r="AA178" s="76"/>
      <c r="AB178" s="76"/>
      <c r="AC178" s="76"/>
      <c r="AD178" s="76"/>
      <c r="AE178" s="76"/>
      <c r="AF178" s="76"/>
      <c r="AG178" s="76"/>
      <c r="AH178" s="76"/>
    </row>
    <row r="179" spans="3:35" ht="11.25" customHeight="1" x14ac:dyDescent="0.15">
      <c r="C179" s="15"/>
      <c r="D179" s="15" t="str">
        <f>$C$178&amp;"1."</f>
        <v>5.5.1.</v>
      </c>
      <c r="E179" s="4" t="s">
        <v>80</v>
      </c>
      <c r="F179" s="76"/>
      <c r="G179" s="76"/>
      <c r="H179" s="76"/>
      <c r="I179" s="76"/>
      <c r="J179" s="76"/>
      <c r="K179" s="76"/>
      <c r="L179" s="76"/>
      <c r="M179" s="76"/>
      <c r="N179" s="76"/>
      <c r="O179" s="76"/>
      <c r="P179" s="76"/>
      <c r="Q179" s="76"/>
      <c r="R179" s="76"/>
      <c r="S179" s="76"/>
      <c r="T179" s="76"/>
      <c r="U179" s="76"/>
      <c r="V179" s="76"/>
      <c r="W179" s="76"/>
      <c r="X179" s="76"/>
      <c r="Y179" s="76"/>
      <c r="Z179" s="76"/>
      <c r="AA179" s="76"/>
      <c r="AB179" s="76"/>
      <c r="AC179" s="76"/>
      <c r="AD179" s="76"/>
      <c r="AE179" s="76"/>
      <c r="AF179" s="76"/>
      <c r="AG179" s="76"/>
      <c r="AH179" s="76"/>
    </row>
    <row r="180" spans="3:35" ht="11.25" customHeight="1" x14ac:dyDescent="0.15">
      <c r="C180" s="76"/>
      <c r="D180" s="76"/>
      <c r="E180" s="76" t="s">
        <v>81</v>
      </c>
      <c r="F180" s="76"/>
      <c r="G180" s="76"/>
      <c r="H180" s="76"/>
      <c r="I180" s="76"/>
      <c r="J180" s="76"/>
      <c r="K180" s="76"/>
      <c r="L180" s="76"/>
      <c r="M180" s="76"/>
      <c r="N180" s="76"/>
      <c r="O180" s="76"/>
      <c r="P180" s="76"/>
      <c r="Q180" s="76"/>
      <c r="R180" s="76"/>
      <c r="S180" s="76"/>
      <c r="T180" s="76"/>
      <c r="U180" s="76"/>
      <c r="V180" s="76"/>
      <c r="W180" s="76"/>
      <c r="X180" s="76"/>
      <c r="Y180" s="76"/>
      <c r="Z180" s="76"/>
      <c r="AA180" s="76"/>
      <c r="AB180" s="76"/>
      <c r="AC180" s="76"/>
      <c r="AD180" s="76"/>
      <c r="AE180" s="76"/>
      <c r="AF180" s="76"/>
      <c r="AG180" s="76"/>
      <c r="AH180" s="76"/>
    </row>
    <row r="181" spans="3:35" ht="11.25" customHeight="1" x14ac:dyDescent="0.15">
      <c r="C181" s="76"/>
      <c r="D181" s="76"/>
      <c r="E181" s="76" t="s">
        <v>82</v>
      </c>
      <c r="F181" s="76"/>
      <c r="G181" s="76"/>
      <c r="H181" s="76"/>
      <c r="I181" s="76"/>
      <c r="J181" s="76"/>
      <c r="K181" s="76"/>
      <c r="L181" s="76"/>
      <c r="M181" s="76"/>
      <c r="N181" s="76"/>
      <c r="O181" s="76"/>
      <c r="P181" s="76"/>
      <c r="Q181" s="76"/>
      <c r="R181" s="76"/>
      <c r="S181" s="76"/>
      <c r="T181" s="76"/>
      <c r="U181" s="76"/>
      <c r="V181" s="76"/>
      <c r="W181" s="76"/>
      <c r="X181" s="76"/>
      <c r="Y181" s="76"/>
      <c r="Z181" s="76"/>
      <c r="AA181" s="76"/>
      <c r="AB181" s="76"/>
      <c r="AC181" s="76"/>
      <c r="AD181" s="76"/>
      <c r="AE181" s="76"/>
      <c r="AF181" s="76"/>
      <c r="AG181" s="76"/>
      <c r="AH181" s="76"/>
    </row>
    <row r="182" spans="3:35" ht="11.25" customHeight="1" x14ac:dyDescent="0.15">
      <c r="C182" s="83"/>
      <c r="D182" s="83"/>
      <c r="E182" s="83" t="s">
        <v>535</v>
      </c>
      <c r="F182" s="83"/>
      <c r="G182" s="83"/>
      <c r="H182" s="83"/>
      <c r="I182" s="83"/>
      <c r="J182" s="83"/>
      <c r="K182" s="83"/>
      <c r="L182" s="83"/>
      <c r="M182" s="83"/>
      <c r="N182" s="83"/>
      <c r="O182" s="83"/>
      <c r="P182" s="83"/>
      <c r="Q182" s="83"/>
      <c r="R182" s="83"/>
      <c r="S182" s="83"/>
      <c r="T182" s="83"/>
      <c r="U182" s="83"/>
      <c r="V182" s="83"/>
      <c r="W182" s="83"/>
      <c r="X182" s="83"/>
      <c r="Y182" s="83"/>
      <c r="Z182" s="83"/>
      <c r="AA182" s="83"/>
      <c r="AB182" s="83"/>
      <c r="AC182" s="83"/>
      <c r="AD182" s="83"/>
      <c r="AE182" s="83"/>
      <c r="AF182" s="83"/>
      <c r="AG182" s="83"/>
      <c r="AH182" s="83"/>
    </row>
    <row r="183" spans="3:35" ht="11.25" customHeight="1" x14ac:dyDescent="0.15">
      <c r="C183" s="76"/>
      <c r="D183" s="76"/>
      <c r="E183" s="76"/>
      <c r="F183" s="76"/>
      <c r="G183" s="76"/>
      <c r="H183" s="76"/>
      <c r="I183" s="76"/>
      <c r="J183" s="76"/>
      <c r="K183" s="76"/>
      <c r="L183" s="76"/>
      <c r="M183" s="76"/>
      <c r="N183" s="76"/>
      <c r="O183" s="76"/>
      <c r="P183" s="76"/>
      <c r="Q183" s="76"/>
      <c r="R183" s="76"/>
      <c r="S183" s="76"/>
      <c r="T183" s="76"/>
      <c r="U183" s="76"/>
      <c r="V183" s="83"/>
      <c r="W183" s="76"/>
      <c r="X183" s="76"/>
      <c r="Y183" s="76"/>
      <c r="Z183" s="76"/>
      <c r="AA183" s="76"/>
      <c r="AB183" s="76"/>
      <c r="AC183" s="76"/>
      <c r="AD183" s="76"/>
      <c r="AE183" s="76"/>
      <c r="AF183" s="76"/>
      <c r="AG183" s="76"/>
      <c r="AH183" s="76"/>
      <c r="AI183" s="76"/>
    </row>
    <row r="184" spans="3:35" ht="11.25" customHeight="1" x14ac:dyDescent="0.15">
      <c r="C184" s="76"/>
      <c r="D184" s="76"/>
      <c r="E184" s="35" t="s">
        <v>83</v>
      </c>
      <c r="F184" s="36"/>
      <c r="G184" s="36"/>
      <c r="H184" s="36"/>
      <c r="I184" s="36"/>
      <c r="J184" s="36"/>
      <c r="K184" s="37"/>
      <c r="L184" s="36" t="s">
        <v>80</v>
      </c>
      <c r="M184" s="36"/>
      <c r="N184" s="36"/>
      <c r="O184" s="36"/>
      <c r="P184" s="36"/>
      <c r="Q184" s="36"/>
      <c r="R184" s="36"/>
      <c r="S184" s="36"/>
      <c r="T184" s="36"/>
      <c r="U184" s="36"/>
      <c r="V184" s="36"/>
      <c r="W184" s="36"/>
      <c r="X184" s="36"/>
      <c r="Y184" s="36"/>
      <c r="Z184" s="36"/>
      <c r="AA184" s="36"/>
      <c r="AB184" s="36"/>
      <c r="AC184" s="36"/>
      <c r="AD184" s="36"/>
      <c r="AE184" s="36"/>
      <c r="AF184" s="36"/>
      <c r="AG184" s="37"/>
      <c r="AH184" s="76"/>
      <c r="AI184" s="76"/>
    </row>
    <row r="185" spans="3:35" ht="11.25" customHeight="1" x14ac:dyDescent="0.15">
      <c r="C185" s="76"/>
      <c r="D185" s="76"/>
      <c r="E185" s="22" t="s">
        <v>84</v>
      </c>
      <c r="F185" s="25"/>
      <c r="G185" s="25"/>
      <c r="H185" s="25"/>
      <c r="I185" s="25"/>
      <c r="J185" s="25"/>
      <c r="K185" s="26"/>
      <c r="L185" s="22" t="s">
        <v>533</v>
      </c>
      <c r="M185" s="25"/>
      <c r="N185" s="25"/>
      <c r="O185" s="25"/>
      <c r="P185" s="25"/>
      <c r="Q185" s="25"/>
      <c r="R185" s="25"/>
      <c r="S185" s="25"/>
      <c r="T185" s="25"/>
      <c r="U185" s="25"/>
      <c r="V185" s="25"/>
      <c r="W185" s="25"/>
      <c r="X185" s="25"/>
      <c r="Y185" s="25"/>
      <c r="Z185" s="25"/>
      <c r="AA185" s="25"/>
      <c r="AB185" s="25"/>
      <c r="AC185" s="25"/>
      <c r="AD185" s="25"/>
      <c r="AE185" s="25"/>
      <c r="AF185" s="25"/>
      <c r="AG185" s="26"/>
      <c r="AH185" s="76"/>
      <c r="AI185" s="76"/>
    </row>
    <row r="186" spans="3:35" ht="11.25" customHeight="1" x14ac:dyDescent="0.15">
      <c r="C186" s="93"/>
      <c r="D186" s="93"/>
      <c r="E186" s="19"/>
      <c r="F186" s="20"/>
      <c r="G186" s="20"/>
      <c r="H186" s="20"/>
      <c r="I186" s="20"/>
      <c r="J186" s="20"/>
      <c r="K186" s="21"/>
      <c r="L186" s="19" t="s">
        <v>546</v>
      </c>
      <c r="M186" s="20"/>
      <c r="N186" s="20"/>
      <c r="O186" s="20"/>
      <c r="P186" s="20"/>
      <c r="Q186" s="20"/>
      <c r="R186" s="20"/>
      <c r="S186" s="20"/>
      <c r="T186" s="20"/>
      <c r="U186" s="20"/>
      <c r="V186" s="20"/>
      <c r="W186" s="20"/>
      <c r="X186" s="20"/>
      <c r="Y186" s="20"/>
      <c r="Z186" s="20"/>
      <c r="AA186" s="20"/>
      <c r="AB186" s="20"/>
      <c r="AC186" s="20"/>
      <c r="AD186" s="20"/>
      <c r="AE186" s="20"/>
      <c r="AF186" s="20"/>
      <c r="AG186" s="21"/>
      <c r="AH186" s="93"/>
      <c r="AI186" s="93"/>
    </row>
    <row r="187" spans="3:35" ht="11.25" customHeight="1" x14ac:dyDescent="0.15">
      <c r="C187" s="76"/>
      <c r="D187" s="76"/>
      <c r="E187" s="22" t="s">
        <v>85</v>
      </c>
      <c r="F187" s="25"/>
      <c r="G187" s="25"/>
      <c r="H187" s="25"/>
      <c r="I187" s="25"/>
      <c r="J187" s="25"/>
      <c r="K187" s="26"/>
      <c r="L187" s="22" t="s">
        <v>531</v>
      </c>
      <c r="M187" s="25"/>
      <c r="N187" s="25"/>
      <c r="O187" s="25"/>
      <c r="P187" s="25"/>
      <c r="Q187" s="25"/>
      <c r="R187" s="25"/>
      <c r="S187" s="25"/>
      <c r="T187" s="25"/>
      <c r="U187" s="25"/>
      <c r="V187" s="25"/>
      <c r="W187" s="25"/>
      <c r="X187" s="25"/>
      <c r="Y187" s="25"/>
      <c r="Z187" s="25"/>
      <c r="AA187" s="25"/>
      <c r="AB187" s="25"/>
      <c r="AC187" s="25"/>
      <c r="AD187" s="25"/>
      <c r="AE187" s="25"/>
      <c r="AF187" s="25"/>
      <c r="AG187" s="26"/>
      <c r="AH187" s="76"/>
      <c r="AI187" s="76"/>
    </row>
    <row r="188" spans="3:35" ht="11.25" customHeight="1" x14ac:dyDescent="0.15">
      <c r="C188" s="83"/>
      <c r="D188" s="83"/>
      <c r="E188" s="19"/>
      <c r="F188" s="20"/>
      <c r="G188" s="20"/>
      <c r="H188" s="20"/>
      <c r="I188" s="20"/>
      <c r="J188" s="20"/>
      <c r="K188" s="21"/>
      <c r="L188" s="19" t="s">
        <v>532</v>
      </c>
      <c r="M188" s="20"/>
      <c r="N188" s="20"/>
      <c r="O188" s="20"/>
      <c r="P188" s="20"/>
      <c r="Q188" s="20"/>
      <c r="R188" s="20"/>
      <c r="S188" s="20"/>
      <c r="T188" s="20"/>
      <c r="U188" s="20"/>
      <c r="V188" s="20"/>
      <c r="W188" s="20"/>
      <c r="X188" s="20"/>
      <c r="Y188" s="20"/>
      <c r="Z188" s="20"/>
      <c r="AA188" s="20"/>
      <c r="AB188" s="20"/>
      <c r="AC188" s="20"/>
      <c r="AD188" s="20"/>
      <c r="AE188" s="20"/>
      <c r="AF188" s="20"/>
      <c r="AG188" s="21"/>
      <c r="AH188" s="83"/>
      <c r="AI188" s="83"/>
    </row>
    <row r="189" spans="3:35" ht="11.25" customHeight="1" x14ac:dyDescent="0.15">
      <c r="C189" s="83"/>
      <c r="D189" s="83"/>
      <c r="E189" s="22" t="s">
        <v>519</v>
      </c>
      <c r="F189" s="25"/>
      <c r="G189" s="25"/>
      <c r="H189" s="25"/>
      <c r="I189" s="25"/>
      <c r="J189" s="25"/>
      <c r="K189" s="26"/>
      <c r="L189" s="22" t="s">
        <v>533</v>
      </c>
      <c r="M189" s="25"/>
      <c r="N189" s="25"/>
      <c r="O189" s="25"/>
      <c r="P189" s="25"/>
      <c r="Q189" s="25"/>
      <c r="R189" s="25"/>
      <c r="S189" s="25"/>
      <c r="T189" s="25"/>
      <c r="U189" s="25"/>
      <c r="V189" s="25"/>
      <c r="W189" s="25"/>
      <c r="X189" s="25"/>
      <c r="Y189" s="25"/>
      <c r="Z189" s="25"/>
      <c r="AA189" s="25"/>
      <c r="AB189" s="25"/>
      <c r="AC189" s="25"/>
      <c r="AD189" s="25"/>
      <c r="AE189" s="25"/>
      <c r="AF189" s="25"/>
      <c r="AG189" s="26"/>
      <c r="AH189" s="83"/>
      <c r="AI189" s="83"/>
    </row>
    <row r="190" spans="3:35" ht="11.25" customHeight="1" x14ac:dyDescent="0.15">
      <c r="C190" s="76"/>
      <c r="D190" s="76"/>
      <c r="E190" s="19"/>
      <c r="F190" s="20"/>
      <c r="G190" s="20"/>
      <c r="H190" s="20"/>
      <c r="I190" s="20"/>
      <c r="J190" s="20"/>
      <c r="K190" s="21"/>
      <c r="L190" s="19" t="s">
        <v>534</v>
      </c>
      <c r="M190" s="20"/>
      <c r="N190" s="20"/>
      <c r="O190" s="20"/>
      <c r="P190" s="20"/>
      <c r="Q190" s="20"/>
      <c r="R190" s="20"/>
      <c r="S190" s="20"/>
      <c r="T190" s="20"/>
      <c r="U190" s="20"/>
      <c r="V190" s="20"/>
      <c r="W190" s="20"/>
      <c r="X190" s="20"/>
      <c r="Y190" s="20"/>
      <c r="Z190" s="20"/>
      <c r="AA190" s="20"/>
      <c r="AB190" s="20"/>
      <c r="AC190" s="20"/>
      <c r="AD190" s="20"/>
      <c r="AE190" s="20"/>
      <c r="AF190" s="20"/>
      <c r="AG190" s="21"/>
      <c r="AH190" s="76"/>
      <c r="AI190" s="76"/>
    </row>
    <row r="191" spans="3:35" ht="11.25" customHeight="1" x14ac:dyDescent="0.15">
      <c r="C191" s="76"/>
      <c r="D191" s="76"/>
      <c r="E191" s="76"/>
      <c r="F191" s="76"/>
      <c r="G191" s="76"/>
      <c r="H191" s="76"/>
      <c r="I191" s="76"/>
      <c r="J191" s="76"/>
      <c r="K191" s="76"/>
      <c r="L191" s="76"/>
      <c r="M191" s="52"/>
      <c r="N191" s="76"/>
      <c r="O191" s="76"/>
      <c r="P191" s="76"/>
      <c r="Q191" s="76"/>
      <c r="R191" s="76"/>
      <c r="S191" s="76"/>
      <c r="T191" s="76"/>
      <c r="U191" s="76"/>
      <c r="V191" s="83"/>
      <c r="W191" s="76"/>
      <c r="X191" s="76"/>
      <c r="Y191" s="76"/>
      <c r="Z191" s="76"/>
      <c r="AA191" s="76"/>
      <c r="AB191" s="76"/>
      <c r="AC191" s="76"/>
      <c r="AD191" s="76"/>
      <c r="AE191" s="76"/>
      <c r="AF191" s="76"/>
      <c r="AG191" s="76"/>
      <c r="AH191" s="76"/>
      <c r="AI191" s="76"/>
    </row>
    <row r="192" spans="3:35" ht="11.25" customHeight="1" x14ac:dyDescent="0.15">
      <c r="C192" s="76"/>
      <c r="D192" s="15" t="str">
        <f>$C$178&amp;"2."</f>
        <v>5.5.2.</v>
      </c>
      <c r="E192" s="4" t="s">
        <v>243</v>
      </c>
      <c r="F192" s="76"/>
      <c r="G192" s="76"/>
      <c r="H192" s="76"/>
      <c r="I192" s="76"/>
      <c r="J192" s="76"/>
      <c r="K192" s="76"/>
      <c r="L192" s="76"/>
      <c r="M192" s="76"/>
      <c r="N192" s="76"/>
      <c r="O192" s="76"/>
      <c r="P192" s="76"/>
      <c r="Q192" s="76"/>
      <c r="R192" s="76"/>
      <c r="S192" s="76"/>
      <c r="T192" s="76"/>
      <c r="U192" s="76"/>
      <c r="V192" s="76"/>
      <c r="W192" s="76"/>
      <c r="X192" s="76"/>
      <c r="Y192" s="76"/>
      <c r="Z192" s="76"/>
      <c r="AA192" s="76"/>
      <c r="AB192" s="76"/>
      <c r="AC192" s="76"/>
      <c r="AD192" s="76"/>
      <c r="AE192" s="76"/>
      <c r="AF192" s="76"/>
      <c r="AG192" s="76"/>
      <c r="AH192" s="76"/>
    </row>
    <row r="193" spans="3:35" ht="11.25" customHeight="1" x14ac:dyDescent="0.15">
      <c r="C193" s="76"/>
      <c r="D193" s="15"/>
      <c r="E193" s="4" t="s">
        <v>536</v>
      </c>
      <c r="F193" s="76"/>
      <c r="G193" s="76"/>
      <c r="H193" s="76"/>
      <c r="I193" s="76"/>
      <c r="J193" s="76"/>
      <c r="K193" s="76"/>
      <c r="L193" s="76"/>
      <c r="M193" s="76"/>
      <c r="N193" s="76"/>
      <c r="O193" s="76"/>
      <c r="P193" s="76"/>
      <c r="Q193" s="76"/>
      <c r="R193" s="76"/>
      <c r="S193" s="76"/>
      <c r="T193" s="76"/>
      <c r="U193" s="76"/>
      <c r="V193" s="76"/>
      <c r="W193" s="76"/>
      <c r="X193" s="76"/>
      <c r="Y193" s="76"/>
      <c r="Z193" s="76"/>
      <c r="AA193" s="76"/>
      <c r="AB193" s="76"/>
      <c r="AC193" s="76"/>
      <c r="AD193" s="76"/>
      <c r="AE193" s="76"/>
      <c r="AF193" s="76"/>
      <c r="AG193" s="76"/>
      <c r="AH193" s="76"/>
    </row>
    <row r="194" spans="3:35" ht="11.25" customHeight="1" x14ac:dyDescent="0.15">
      <c r="C194" s="99"/>
      <c r="D194" s="15"/>
      <c r="E194" s="4" t="s">
        <v>580</v>
      </c>
      <c r="F194" s="99"/>
      <c r="G194" s="99"/>
      <c r="H194" s="99"/>
      <c r="I194" s="99"/>
      <c r="J194" s="99"/>
      <c r="K194" s="99"/>
      <c r="L194" s="99"/>
      <c r="M194" s="99"/>
      <c r="N194" s="99"/>
      <c r="O194" s="99"/>
      <c r="P194" s="99"/>
      <c r="Q194" s="99"/>
      <c r="R194" s="99"/>
      <c r="S194" s="99"/>
      <c r="T194" s="99"/>
      <c r="U194" s="99"/>
      <c r="V194" s="99"/>
      <c r="W194" s="99"/>
      <c r="X194" s="99"/>
      <c r="Y194" s="99"/>
      <c r="Z194" s="99"/>
      <c r="AA194" s="99"/>
      <c r="AB194" s="99"/>
      <c r="AC194" s="99"/>
      <c r="AD194" s="99"/>
      <c r="AE194" s="99"/>
      <c r="AF194" s="99"/>
      <c r="AG194" s="99"/>
      <c r="AH194" s="99"/>
      <c r="AI194" s="99"/>
    </row>
    <row r="195" spans="3:35" ht="11.25" customHeight="1" x14ac:dyDescent="0.15">
      <c r="C195" s="83"/>
      <c r="D195" s="15"/>
      <c r="F195" s="83"/>
      <c r="G195" s="83"/>
      <c r="H195" s="83"/>
      <c r="I195" s="83"/>
      <c r="J195" s="83"/>
      <c r="K195" s="83"/>
      <c r="L195" s="83"/>
      <c r="M195" s="83"/>
      <c r="N195" s="83"/>
      <c r="O195" s="83"/>
      <c r="P195" s="83"/>
      <c r="Q195" s="83"/>
      <c r="R195" s="83"/>
      <c r="S195" s="83"/>
      <c r="T195" s="83"/>
      <c r="U195" s="83"/>
      <c r="V195" s="83"/>
      <c r="W195" s="83"/>
      <c r="X195" s="83"/>
      <c r="Y195" s="83"/>
      <c r="Z195" s="83"/>
      <c r="AA195" s="83"/>
      <c r="AB195" s="83"/>
      <c r="AC195" s="83"/>
      <c r="AD195" s="83"/>
      <c r="AE195" s="83"/>
      <c r="AF195" s="83"/>
      <c r="AG195" s="83"/>
      <c r="AH195" s="83"/>
      <c r="AI195" s="83"/>
    </row>
    <row r="196" spans="3:35" ht="11.25" customHeight="1" x14ac:dyDescent="0.15">
      <c r="C196" s="15"/>
      <c r="E196" s="55" t="s">
        <v>523</v>
      </c>
      <c r="F196" s="56"/>
      <c r="G196" s="56"/>
      <c r="H196" s="57"/>
      <c r="I196" s="55" t="s">
        <v>522</v>
      </c>
      <c r="J196" s="56"/>
      <c r="K196" s="56"/>
      <c r="L196" s="56"/>
      <c r="M196" s="57"/>
      <c r="N196" s="55" t="s">
        <v>578</v>
      </c>
      <c r="O196" s="56"/>
      <c r="P196" s="56"/>
      <c r="Q196" s="55" t="s">
        <v>65</v>
      </c>
      <c r="R196" s="56"/>
      <c r="S196" s="56"/>
      <c r="T196" s="56"/>
      <c r="U196" s="49"/>
      <c r="V196" s="56" t="s">
        <v>129</v>
      </c>
      <c r="W196" s="56"/>
      <c r="X196" s="56"/>
      <c r="Y196" s="56"/>
      <c r="Z196" s="56"/>
      <c r="AA196" s="56"/>
      <c r="AB196" s="56"/>
      <c r="AC196" s="56"/>
      <c r="AD196" s="56"/>
      <c r="AE196" s="56"/>
      <c r="AF196" s="56"/>
      <c r="AG196" s="56"/>
      <c r="AH196" s="57"/>
      <c r="AI196" s="83"/>
    </row>
    <row r="197" spans="3:35" ht="11.25" customHeight="1" x14ac:dyDescent="0.15">
      <c r="C197" s="15"/>
      <c r="E197" s="89"/>
      <c r="F197" s="90"/>
      <c r="G197" s="90"/>
      <c r="H197" s="90"/>
      <c r="I197" s="89"/>
      <c r="J197" s="90"/>
      <c r="K197" s="90"/>
      <c r="L197" s="90"/>
      <c r="M197" s="91"/>
      <c r="N197" s="89" t="s">
        <v>579</v>
      </c>
      <c r="O197" s="90"/>
      <c r="P197" s="90"/>
      <c r="Q197" s="89"/>
      <c r="R197" s="90"/>
      <c r="S197" s="90"/>
      <c r="T197" s="90"/>
      <c r="U197" s="92"/>
      <c r="V197" s="90"/>
      <c r="W197" s="90"/>
      <c r="X197" s="90"/>
      <c r="Y197" s="90"/>
      <c r="Z197" s="90"/>
      <c r="AA197" s="90"/>
      <c r="AB197" s="90"/>
      <c r="AC197" s="90"/>
      <c r="AD197" s="90"/>
      <c r="AE197" s="90"/>
      <c r="AF197" s="90"/>
      <c r="AG197" s="90"/>
      <c r="AH197" s="91"/>
      <c r="AI197" s="88"/>
    </row>
    <row r="198" spans="3:35" ht="11.25" customHeight="1" x14ac:dyDescent="0.15">
      <c r="C198" s="15"/>
      <c r="E198" s="17" t="s">
        <v>84</v>
      </c>
      <c r="F198" s="82"/>
      <c r="G198" s="82"/>
      <c r="H198" s="82"/>
      <c r="I198" s="19" t="s">
        <v>87</v>
      </c>
      <c r="J198" s="20"/>
      <c r="K198" s="20"/>
      <c r="L198" s="20"/>
      <c r="M198" s="21"/>
      <c r="N198" s="19" t="s">
        <v>540</v>
      </c>
      <c r="O198" s="20"/>
      <c r="P198" s="30"/>
      <c r="Q198" s="19" t="s">
        <v>525</v>
      </c>
      <c r="R198" s="20"/>
      <c r="S198" s="20"/>
      <c r="T198" s="20"/>
      <c r="U198" s="34"/>
      <c r="V198" s="29" t="s">
        <v>574</v>
      </c>
      <c r="W198" s="20"/>
      <c r="X198" s="20"/>
      <c r="Y198" s="20"/>
      <c r="Z198" s="20"/>
      <c r="AA198" s="20"/>
      <c r="AB198" s="20"/>
      <c r="AC198" s="20"/>
      <c r="AD198" s="20"/>
      <c r="AE198" s="20"/>
      <c r="AF198" s="20"/>
      <c r="AG198" s="20"/>
      <c r="AH198" s="21"/>
      <c r="AI198" s="83"/>
    </row>
    <row r="199" spans="3:35" ht="11.25" customHeight="1" x14ac:dyDescent="0.15">
      <c r="C199" s="15"/>
      <c r="E199" s="17"/>
      <c r="F199" s="82"/>
      <c r="G199" s="82"/>
      <c r="H199" s="82"/>
      <c r="I199" s="38" t="s">
        <v>88</v>
      </c>
      <c r="J199" s="39"/>
      <c r="K199" s="39"/>
      <c r="L199" s="39"/>
      <c r="M199" s="40"/>
      <c r="N199" s="38" t="s">
        <v>540</v>
      </c>
      <c r="O199" s="39"/>
      <c r="P199" s="41"/>
      <c r="Q199" s="38" t="s">
        <v>524</v>
      </c>
      <c r="R199" s="39"/>
      <c r="S199" s="39"/>
      <c r="T199" s="39"/>
      <c r="U199" s="42"/>
      <c r="V199" s="29" t="s">
        <v>575</v>
      </c>
      <c r="W199" s="39"/>
      <c r="X199" s="39"/>
      <c r="Y199" s="39"/>
      <c r="Z199" s="39"/>
      <c r="AA199" s="39"/>
      <c r="AB199" s="39"/>
      <c r="AC199" s="39"/>
      <c r="AD199" s="39"/>
      <c r="AE199" s="39"/>
      <c r="AF199" s="39"/>
      <c r="AG199" s="39"/>
      <c r="AH199" s="40"/>
      <c r="AI199" s="83"/>
    </row>
    <row r="200" spans="3:35" ht="11.25" customHeight="1" x14ac:dyDescent="0.15">
      <c r="C200" s="15"/>
      <c r="E200" s="17"/>
      <c r="F200" s="82"/>
      <c r="G200" s="82"/>
      <c r="H200" s="82"/>
      <c r="I200" s="22" t="s">
        <v>543</v>
      </c>
      <c r="J200" s="25"/>
      <c r="K200" s="25"/>
      <c r="L200" s="25"/>
      <c r="M200" s="26"/>
      <c r="N200" s="22" t="s">
        <v>540</v>
      </c>
      <c r="O200" s="25"/>
      <c r="P200" s="32"/>
      <c r="Q200" s="22" t="s">
        <v>524</v>
      </c>
      <c r="R200" s="25"/>
      <c r="S200" s="25"/>
      <c r="T200" s="25"/>
      <c r="U200" s="33"/>
      <c r="V200" s="31" t="s">
        <v>576</v>
      </c>
      <c r="W200" s="25"/>
      <c r="X200" s="25"/>
      <c r="Y200" s="25"/>
      <c r="Z200" s="25"/>
      <c r="AA200" s="25"/>
      <c r="AB200" s="25"/>
      <c r="AC200" s="25"/>
      <c r="AD200" s="25"/>
      <c r="AE200" s="25"/>
      <c r="AF200" s="25"/>
      <c r="AG200" s="25"/>
      <c r="AH200" s="26"/>
      <c r="AI200" s="83"/>
    </row>
    <row r="201" spans="3:35" ht="11.25" customHeight="1" x14ac:dyDescent="0.15">
      <c r="C201" s="15"/>
      <c r="E201" s="17"/>
      <c r="F201" s="82"/>
      <c r="G201" s="82"/>
      <c r="H201" s="82"/>
      <c r="I201" s="19" t="s">
        <v>544</v>
      </c>
      <c r="J201" s="20"/>
      <c r="K201" s="20"/>
      <c r="L201" s="20"/>
      <c r="M201" s="21"/>
      <c r="N201" s="19"/>
      <c r="O201" s="20"/>
      <c r="P201" s="30"/>
      <c r="Q201" s="19"/>
      <c r="R201" s="20"/>
      <c r="S201" s="20"/>
      <c r="T201" s="20"/>
      <c r="U201" s="34"/>
      <c r="V201" s="29"/>
      <c r="W201" s="20"/>
      <c r="X201" s="20"/>
      <c r="Y201" s="20"/>
      <c r="Z201" s="20"/>
      <c r="AA201" s="20"/>
      <c r="AB201" s="20"/>
      <c r="AC201" s="20"/>
      <c r="AD201" s="20"/>
      <c r="AE201" s="20"/>
      <c r="AF201" s="20"/>
      <c r="AG201" s="20"/>
      <c r="AH201" s="21"/>
      <c r="AI201" s="83"/>
    </row>
    <row r="202" spans="3:35" ht="11.25" customHeight="1" x14ac:dyDescent="0.15">
      <c r="C202" s="15"/>
      <c r="E202" s="17"/>
      <c r="F202" s="82"/>
      <c r="G202" s="82"/>
      <c r="H202" s="82"/>
      <c r="I202" s="17" t="s">
        <v>89</v>
      </c>
      <c r="J202" s="82"/>
      <c r="K202" s="82"/>
      <c r="L202" s="82"/>
      <c r="M202" s="18"/>
      <c r="N202" s="17" t="s">
        <v>540</v>
      </c>
      <c r="O202" s="82"/>
      <c r="P202" s="84"/>
      <c r="Q202" s="17" t="s">
        <v>526</v>
      </c>
      <c r="R202" s="82"/>
      <c r="S202" s="82"/>
      <c r="T202" s="82"/>
      <c r="U202" s="28"/>
      <c r="V202" s="27" t="s">
        <v>577</v>
      </c>
      <c r="W202" s="82"/>
      <c r="X202" s="82"/>
      <c r="Y202" s="82"/>
      <c r="Z202" s="82"/>
      <c r="AA202" s="82"/>
      <c r="AB202" s="82"/>
      <c r="AC202" s="82"/>
      <c r="AD202" s="82"/>
      <c r="AE202" s="82"/>
      <c r="AF202" s="82"/>
      <c r="AG202" s="82"/>
      <c r="AH202" s="18"/>
      <c r="AI202" s="83"/>
    </row>
    <row r="203" spans="3:35" ht="11.25" customHeight="1" x14ac:dyDescent="0.15">
      <c r="C203" s="15"/>
      <c r="E203" s="22" t="s">
        <v>85</v>
      </c>
      <c r="F203" s="25"/>
      <c r="G203" s="25"/>
      <c r="H203" s="26"/>
      <c r="I203" s="38" t="s">
        <v>276</v>
      </c>
      <c r="J203" s="39"/>
      <c r="K203" s="39"/>
      <c r="L203" s="39"/>
      <c r="M203" s="40"/>
      <c r="N203" s="38" t="s">
        <v>521</v>
      </c>
      <c r="O203" s="39"/>
      <c r="P203" s="41"/>
      <c r="Q203" s="38" t="s">
        <v>537</v>
      </c>
      <c r="R203" s="39"/>
      <c r="S203" s="39"/>
      <c r="T203" s="39"/>
      <c r="U203" s="42"/>
      <c r="V203" s="66" t="s">
        <v>598</v>
      </c>
      <c r="W203" s="39"/>
      <c r="X203" s="39"/>
      <c r="Y203" s="39"/>
      <c r="Z203" s="39"/>
      <c r="AA203" s="39"/>
      <c r="AB203" s="39"/>
      <c r="AC203" s="39"/>
      <c r="AD203" s="39"/>
      <c r="AE203" s="39"/>
      <c r="AF203" s="39"/>
      <c r="AG203" s="39"/>
      <c r="AH203" s="40"/>
      <c r="AI203" s="83"/>
    </row>
    <row r="204" spans="3:35" ht="11.25" customHeight="1" x14ac:dyDescent="0.15">
      <c r="C204" s="15"/>
      <c r="E204" s="17"/>
      <c r="F204" s="82"/>
      <c r="G204" s="82"/>
      <c r="H204" s="18"/>
      <c r="I204" s="101" t="s">
        <v>277</v>
      </c>
      <c r="J204" s="102"/>
      <c r="K204" s="102"/>
      <c r="L204" s="102"/>
      <c r="M204" s="103"/>
      <c r="N204" s="101" t="s">
        <v>521</v>
      </c>
      <c r="O204" s="102"/>
      <c r="P204" s="104"/>
      <c r="Q204" s="101" t="s">
        <v>527</v>
      </c>
      <c r="R204" s="102"/>
      <c r="S204" s="102"/>
      <c r="T204" s="102"/>
      <c r="U204" s="105"/>
      <c r="V204" s="106" t="s">
        <v>599</v>
      </c>
      <c r="W204" s="102"/>
      <c r="X204" s="102"/>
      <c r="Y204" s="102"/>
      <c r="Z204" s="102"/>
      <c r="AA204" s="102"/>
      <c r="AB204" s="102"/>
      <c r="AC204" s="102"/>
      <c r="AD204" s="102"/>
      <c r="AE204" s="102"/>
      <c r="AF204" s="102"/>
      <c r="AG204" s="102"/>
      <c r="AH204" s="103"/>
      <c r="AI204" s="83"/>
    </row>
    <row r="205" spans="3:35" ht="11.25" customHeight="1" x14ac:dyDescent="0.15">
      <c r="C205" s="15"/>
      <c r="E205" s="19"/>
      <c r="F205" s="20"/>
      <c r="G205" s="20"/>
      <c r="H205" s="21"/>
      <c r="I205" s="101"/>
      <c r="J205" s="102"/>
      <c r="K205" s="102"/>
      <c r="L205" s="102"/>
      <c r="M205" s="103"/>
      <c r="N205" s="101"/>
      <c r="O205" s="102"/>
      <c r="P205" s="104"/>
      <c r="Q205" s="101"/>
      <c r="R205" s="102"/>
      <c r="S205" s="102"/>
      <c r="T205" s="102"/>
      <c r="U205" s="105"/>
      <c r="V205" s="106" t="s">
        <v>600</v>
      </c>
      <c r="W205" s="102"/>
      <c r="X205" s="102"/>
      <c r="Y205" s="102"/>
      <c r="Z205" s="102"/>
      <c r="AA205" s="102"/>
      <c r="AB205" s="102"/>
      <c r="AC205" s="102"/>
      <c r="AD205" s="102"/>
      <c r="AE205" s="102"/>
      <c r="AF205" s="102"/>
      <c r="AG205" s="102"/>
      <c r="AH205" s="103"/>
      <c r="AI205" s="108"/>
    </row>
    <row r="206" spans="3:35" ht="11.25" customHeight="1" x14ac:dyDescent="0.15">
      <c r="C206" s="15"/>
      <c r="E206" s="22" t="s">
        <v>86</v>
      </c>
      <c r="F206" s="25"/>
      <c r="G206" s="25"/>
      <c r="H206" s="26"/>
      <c r="I206" s="38" t="s">
        <v>278</v>
      </c>
      <c r="J206" s="39"/>
      <c r="K206" s="39"/>
      <c r="L206" s="39"/>
      <c r="M206" s="40"/>
      <c r="N206" s="38" t="s">
        <v>521</v>
      </c>
      <c r="O206" s="39"/>
      <c r="P206" s="41"/>
      <c r="Q206" s="38" t="s">
        <v>528</v>
      </c>
      <c r="R206" s="39"/>
      <c r="S206" s="39"/>
      <c r="T206" s="39"/>
      <c r="U206" s="42"/>
      <c r="V206" s="66" t="s">
        <v>538</v>
      </c>
      <c r="W206" s="39"/>
      <c r="X206" s="39"/>
      <c r="Y206" s="39"/>
      <c r="Z206" s="39"/>
      <c r="AA206" s="39"/>
      <c r="AB206" s="39"/>
      <c r="AC206" s="39"/>
      <c r="AD206" s="39"/>
      <c r="AE206" s="39"/>
      <c r="AF206" s="39"/>
      <c r="AG206" s="39"/>
      <c r="AH206" s="40"/>
      <c r="AI206" s="83"/>
    </row>
    <row r="207" spans="3:35" ht="11.25" customHeight="1" x14ac:dyDescent="0.15">
      <c r="C207" s="15"/>
      <c r="E207" s="17"/>
      <c r="F207" s="82"/>
      <c r="G207" s="82"/>
      <c r="H207" s="18"/>
      <c r="I207" s="22" t="s">
        <v>610</v>
      </c>
      <c r="J207" s="25"/>
      <c r="K207" s="25"/>
      <c r="L207" s="25"/>
      <c r="M207" s="26"/>
      <c r="N207" s="22" t="s">
        <v>521</v>
      </c>
      <c r="O207" s="25"/>
      <c r="P207" s="32"/>
      <c r="Q207" s="22" t="s">
        <v>612</v>
      </c>
      <c r="R207" s="25"/>
      <c r="S207" s="25"/>
      <c r="T207" s="25"/>
      <c r="U207" s="33"/>
      <c r="V207" s="31" t="s">
        <v>614</v>
      </c>
      <c r="W207" s="25"/>
      <c r="X207" s="25"/>
      <c r="Y207" s="25"/>
      <c r="Z207" s="25"/>
      <c r="AA207" s="25"/>
      <c r="AB207" s="25"/>
      <c r="AC207" s="25"/>
      <c r="AD207" s="25"/>
      <c r="AE207" s="25"/>
      <c r="AF207" s="25"/>
      <c r="AG207" s="25"/>
      <c r="AH207" s="26"/>
      <c r="AI207" s="109"/>
    </row>
    <row r="208" spans="3:35" ht="11.25" customHeight="1" x14ac:dyDescent="0.15">
      <c r="C208" s="15"/>
      <c r="E208" s="17"/>
      <c r="F208" s="82"/>
      <c r="G208" s="82"/>
      <c r="H208" s="18"/>
      <c r="I208" s="19" t="s">
        <v>611</v>
      </c>
      <c r="J208" s="20"/>
      <c r="K208" s="20"/>
      <c r="L208" s="20"/>
      <c r="M208" s="21"/>
      <c r="N208" s="19"/>
      <c r="O208" s="20"/>
      <c r="P208" s="30"/>
      <c r="Q208" s="19" t="s">
        <v>613</v>
      </c>
      <c r="R208" s="20"/>
      <c r="S208" s="20"/>
      <c r="T208" s="20"/>
      <c r="U208" s="34"/>
      <c r="V208" s="29" t="s">
        <v>615</v>
      </c>
      <c r="W208" s="20"/>
      <c r="X208" s="20"/>
      <c r="Y208" s="20"/>
      <c r="Z208" s="20"/>
      <c r="AA208" s="20"/>
      <c r="AB208" s="20"/>
      <c r="AC208" s="20"/>
      <c r="AD208" s="20"/>
      <c r="AE208" s="20"/>
      <c r="AF208" s="20"/>
      <c r="AG208" s="20"/>
      <c r="AH208" s="21"/>
      <c r="AI208" s="109"/>
    </row>
    <row r="209" spans="3:46" ht="11.25" customHeight="1" x14ac:dyDescent="0.15">
      <c r="C209" s="15"/>
      <c r="E209" s="17"/>
      <c r="F209" s="82"/>
      <c r="G209" s="82"/>
      <c r="H209" s="18"/>
      <c r="I209" s="22" t="s">
        <v>573</v>
      </c>
      <c r="J209" s="25"/>
      <c r="K209" s="25"/>
      <c r="L209" s="25"/>
      <c r="M209" s="26"/>
      <c r="N209" s="22" t="s">
        <v>521</v>
      </c>
      <c r="O209" s="25"/>
      <c r="P209" s="32"/>
      <c r="Q209" s="131" t="s">
        <v>524</v>
      </c>
      <c r="R209" s="25"/>
      <c r="S209" s="25"/>
      <c r="T209" s="25"/>
      <c r="U209" s="33"/>
      <c r="V209" s="31" t="s">
        <v>601</v>
      </c>
      <c r="W209" s="25"/>
      <c r="X209" s="25"/>
      <c r="Y209" s="25"/>
      <c r="Z209" s="25"/>
      <c r="AA209" s="25"/>
      <c r="AB209" s="25"/>
      <c r="AC209" s="25"/>
      <c r="AD209" s="25"/>
      <c r="AE209" s="25"/>
      <c r="AF209" s="25"/>
      <c r="AG209" s="25"/>
      <c r="AH209" s="26"/>
      <c r="AI209" s="99"/>
    </row>
    <row r="210" spans="3:46" ht="11.25" customHeight="1" x14ac:dyDescent="0.15">
      <c r="C210" s="15"/>
      <c r="E210" s="17"/>
      <c r="F210" s="82"/>
      <c r="G210" s="82"/>
      <c r="H210" s="18"/>
      <c r="I210" s="19"/>
      <c r="J210" s="20"/>
      <c r="K210" s="20"/>
      <c r="L210" s="20"/>
      <c r="M210" s="21"/>
      <c r="N210" s="19"/>
      <c r="O210" s="20"/>
      <c r="P210" s="30"/>
      <c r="Q210" s="132"/>
      <c r="R210" s="20"/>
      <c r="S210" s="20"/>
      <c r="T210" s="20"/>
      <c r="U210" s="34"/>
      <c r="V210" s="29" t="s">
        <v>602</v>
      </c>
      <c r="W210" s="20"/>
      <c r="X210" s="20"/>
      <c r="Y210" s="20"/>
      <c r="Z210" s="20"/>
      <c r="AA210" s="20"/>
      <c r="AB210" s="20"/>
      <c r="AC210" s="20"/>
      <c r="AD210" s="20"/>
      <c r="AE210" s="20"/>
      <c r="AF210" s="20"/>
      <c r="AG210" s="20"/>
      <c r="AH210" s="21"/>
      <c r="AI210" s="108"/>
    </row>
    <row r="211" spans="3:46" ht="11.25" customHeight="1" x14ac:dyDescent="0.15">
      <c r="C211" s="15"/>
      <c r="E211" s="17"/>
      <c r="F211" s="82"/>
      <c r="G211" s="82"/>
      <c r="H211" s="18"/>
      <c r="I211" s="22" t="s">
        <v>520</v>
      </c>
      <c r="J211" s="25"/>
      <c r="K211" s="25"/>
      <c r="L211" s="25"/>
      <c r="M211" s="26"/>
      <c r="N211" s="22" t="s">
        <v>521</v>
      </c>
      <c r="O211" s="25"/>
      <c r="P211" s="32"/>
      <c r="Q211" s="22" t="s">
        <v>529</v>
      </c>
      <c r="R211" s="25"/>
      <c r="S211" s="25"/>
      <c r="T211" s="25"/>
      <c r="U211" s="33"/>
      <c r="V211" s="31" t="s">
        <v>603</v>
      </c>
      <c r="W211" s="25"/>
      <c r="X211" s="25"/>
      <c r="Y211" s="25"/>
      <c r="Z211" s="25"/>
      <c r="AA211" s="25"/>
      <c r="AB211" s="25"/>
      <c r="AC211" s="25"/>
      <c r="AD211" s="25"/>
      <c r="AE211" s="25"/>
      <c r="AF211" s="25"/>
      <c r="AG211" s="25"/>
      <c r="AH211" s="26"/>
      <c r="AI211" s="83"/>
      <c r="AK211" s="53"/>
      <c r="AT211" s="53"/>
    </row>
    <row r="212" spans="3:46" ht="11.25" customHeight="1" x14ac:dyDescent="0.15">
      <c r="C212" s="15"/>
      <c r="E212" s="19"/>
      <c r="F212" s="20"/>
      <c r="G212" s="20"/>
      <c r="H212" s="21"/>
      <c r="I212" s="19"/>
      <c r="J212" s="20"/>
      <c r="K212" s="20"/>
      <c r="L212" s="20"/>
      <c r="M212" s="21"/>
      <c r="N212" s="19"/>
      <c r="O212" s="20"/>
      <c r="P212" s="30"/>
      <c r="Q212" s="85" t="s">
        <v>530</v>
      </c>
      <c r="R212" s="86"/>
      <c r="S212" s="86"/>
      <c r="T212" s="86"/>
      <c r="U212" s="87"/>
      <c r="V212" s="29" t="s">
        <v>604</v>
      </c>
      <c r="W212" s="20"/>
      <c r="X212" s="20"/>
      <c r="Y212" s="20"/>
      <c r="Z212" s="20"/>
      <c r="AA212" s="20"/>
      <c r="AB212" s="20"/>
      <c r="AC212" s="20"/>
      <c r="AD212" s="20"/>
      <c r="AE212" s="20"/>
      <c r="AF212" s="20"/>
      <c r="AG212" s="20"/>
      <c r="AH212" s="21"/>
      <c r="AI212" s="83"/>
    </row>
    <row r="213" spans="3:46" ht="11.25" customHeight="1" x14ac:dyDescent="0.15">
      <c r="C213" s="15"/>
      <c r="E213" s="83"/>
      <c r="F213" s="83"/>
      <c r="G213" s="83"/>
      <c r="H213" s="83"/>
      <c r="I213" s="83"/>
      <c r="J213" s="83"/>
      <c r="K213" s="83"/>
      <c r="L213" s="83"/>
      <c r="M213" s="83"/>
      <c r="N213" s="83"/>
      <c r="O213" s="83"/>
      <c r="P213" s="83"/>
      <c r="Q213" s="83"/>
      <c r="R213" s="83"/>
      <c r="S213" s="83"/>
      <c r="T213" s="83"/>
      <c r="U213" s="83"/>
      <c r="V213" s="83"/>
      <c r="W213" s="83"/>
      <c r="X213" s="83"/>
      <c r="Y213" s="83"/>
      <c r="Z213" s="83"/>
      <c r="AA213" s="83"/>
      <c r="AB213" s="83"/>
      <c r="AC213" s="83"/>
      <c r="AD213" s="83"/>
      <c r="AE213" s="83"/>
      <c r="AF213" s="83"/>
      <c r="AG213" s="83"/>
      <c r="AH213" s="83"/>
    </row>
    <row r="214" spans="3:46" ht="11.25" customHeight="1" x14ac:dyDescent="0.15">
      <c r="C214" s="15"/>
      <c r="E214" s="76" t="s">
        <v>542</v>
      </c>
      <c r="F214" s="76"/>
      <c r="G214" s="76"/>
      <c r="H214" s="76"/>
      <c r="I214" s="76"/>
      <c r="J214" s="76"/>
      <c r="K214" s="76"/>
      <c r="L214" s="76"/>
      <c r="M214" s="76"/>
      <c r="N214" s="76"/>
      <c r="O214" s="76"/>
      <c r="P214" s="76"/>
      <c r="Q214" s="76"/>
      <c r="R214" s="76"/>
      <c r="S214" s="76"/>
      <c r="T214" s="76"/>
      <c r="U214" s="76"/>
      <c r="V214" s="76"/>
      <c r="W214" s="76"/>
      <c r="X214" s="76"/>
      <c r="Y214" s="76"/>
      <c r="Z214" s="83"/>
      <c r="AA214" s="76"/>
      <c r="AB214" s="76"/>
      <c r="AC214" s="76"/>
      <c r="AD214" s="76"/>
      <c r="AE214" s="76"/>
      <c r="AF214" s="76"/>
      <c r="AG214" s="76"/>
      <c r="AH214" s="76"/>
    </row>
    <row r="215" spans="3:46" ht="11.25" customHeight="1" x14ac:dyDescent="0.15">
      <c r="C215" s="15"/>
      <c r="E215" s="76" t="s">
        <v>541</v>
      </c>
    </row>
    <row r="216" spans="3:46" ht="11.25" customHeight="1" x14ac:dyDescent="0.15">
      <c r="C216" s="15"/>
      <c r="F216" s="76"/>
      <c r="G216" s="76"/>
      <c r="H216" s="76"/>
      <c r="I216" s="76"/>
      <c r="J216" s="76"/>
      <c r="K216" s="76"/>
      <c r="L216" s="76"/>
      <c r="M216" s="76"/>
      <c r="N216" s="76"/>
      <c r="O216" s="76"/>
      <c r="P216" s="76"/>
      <c r="Q216" s="76"/>
      <c r="R216" s="76"/>
      <c r="S216" s="76"/>
      <c r="T216" s="76"/>
      <c r="U216" s="76"/>
      <c r="V216" s="76"/>
      <c r="W216" s="76"/>
      <c r="X216" s="76"/>
      <c r="Y216" s="76"/>
      <c r="Z216" s="76"/>
      <c r="AA216" s="76"/>
      <c r="AB216" s="76"/>
      <c r="AC216" s="76"/>
      <c r="AD216" s="76"/>
      <c r="AE216" s="76"/>
      <c r="AF216" s="76"/>
      <c r="AG216" s="76"/>
    </row>
    <row r="217" spans="3:46" ht="11.25" customHeight="1" x14ac:dyDescent="0.15">
      <c r="C217" s="15"/>
      <c r="E217" s="31" t="s">
        <v>90</v>
      </c>
      <c r="F217" s="32"/>
      <c r="G217" s="32"/>
      <c r="H217" s="32"/>
      <c r="I217" s="32"/>
      <c r="J217" s="32"/>
      <c r="K217" s="32"/>
      <c r="L217" s="32"/>
      <c r="M217" s="32"/>
      <c r="N217" s="32"/>
      <c r="O217" s="32"/>
      <c r="P217" s="32"/>
      <c r="Q217" s="32"/>
      <c r="R217" s="32"/>
      <c r="S217" s="32"/>
      <c r="T217" s="32"/>
      <c r="U217" s="32"/>
      <c r="V217" s="32"/>
      <c r="W217" s="32"/>
      <c r="X217" s="32"/>
      <c r="Y217" s="32"/>
      <c r="Z217" s="32"/>
      <c r="AA217" s="32"/>
      <c r="AB217" s="32"/>
      <c r="AC217" s="32"/>
      <c r="AD217" s="33"/>
      <c r="AE217" s="76"/>
      <c r="AF217" s="76"/>
      <c r="AG217" s="76"/>
    </row>
    <row r="218" spans="3:46" ht="11.25" customHeight="1" x14ac:dyDescent="0.15">
      <c r="C218" s="15"/>
      <c r="E218" s="27"/>
      <c r="F218" s="4" t="s">
        <v>91</v>
      </c>
      <c r="AD218" s="28"/>
      <c r="AE218" s="76"/>
      <c r="AF218" s="76"/>
      <c r="AG218" s="76"/>
    </row>
    <row r="219" spans="3:46" ht="11.25" customHeight="1" x14ac:dyDescent="0.15">
      <c r="C219" s="15"/>
      <c r="E219" s="27"/>
      <c r="F219" s="4" t="s">
        <v>92</v>
      </c>
      <c r="AD219" s="28"/>
      <c r="AE219" s="76"/>
      <c r="AF219" s="76"/>
      <c r="AG219" s="76"/>
    </row>
    <row r="220" spans="3:46" ht="11.25" customHeight="1" x14ac:dyDescent="0.15">
      <c r="C220" s="15"/>
      <c r="E220" s="27"/>
      <c r="G220" s="4" t="s">
        <v>93</v>
      </c>
      <c r="AD220" s="28"/>
      <c r="AE220" s="76"/>
      <c r="AF220" s="76"/>
      <c r="AG220" s="76"/>
      <c r="AH220" s="53"/>
    </row>
    <row r="221" spans="3:46" ht="11.25" customHeight="1" x14ac:dyDescent="0.15">
      <c r="C221" s="15"/>
      <c r="E221" s="27"/>
      <c r="G221" s="4" t="s">
        <v>94</v>
      </c>
      <c r="AD221" s="28"/>
      <c r="AE221" s="76"/>
      <c r="AF221" s="76"/>
      <c r="AG221" s="76"/>
    </row>
    <row r="222" spans="3:46" ht="11.25" customHeight="1" x14ac:dyDescent="0.15">
      <c r="C222" s="15"/>
      <c r="E222" s="27"/>
      <c r="G222" s="4" t="s">
        <v>95</v>
      </c>
      <c r="AD222" s="28"/>
      <c r="AE222" s="76"/>
      <c r="AF222" s="76"/>
      <c r="AG222" s="76"/>
    </row>
    <row r="223" spans="3:46" ht="11.25" customHeight="1" x14ac:dyDescent="0.15">
      <c r="C223" s="15"/>
      <c r="E223" s="27"/>
      <c r="F223" s="4" t="s">
        <v>96</v>
      </c>
      <c r="AD223" s="28"/>
      <c r="AE223" s="76"/>
      <c r="AF223" s="76"/>
      <c r="AG223" s="76"/>
    </row>
    <row r="224" spans="3:46" ht="11.25" customHeight="1" x14ac:dyDescent="0.15">
      <c r="C224" s="15"/>
      <c r="E224" s="29" t="s">
        <v>97</v>
      </c>
      <c r="F224" s="30"/>
      <c r="G224" s="30"/>
      <c r="H224" s="30"/>
      <c r="I224" s="30"/>
      <c r="J224" s="30"/>
      <c r="K224" s="30"/>
      <c r="L224" s="30"/>
      <c r="M224" s="30"/>
      <c r="N224" s="30"/>
      <c r="O224" s="30"/>
      <c r="P224" s="30"/>
      <c r="Q224" s="30"/>
      <c r="R224" s="30"/>
      <c r="S224" s="30"/>
      <c r="T224" s="30"/>
      <c r="U224" s="30"/>
      <c r="V224" s="30"/>
      <c r="W224" s="30"/>
      <c r="X224" s="30"/>
      <c r="Y224" s="30"/>
      <c r="Z224" s="30"/>
      <c r="AA224" s="30"/>
      <c r="AB224" s="30"/>
      <c r="AC224" s="30"/>
      <c r="AD224" s="34"/>
      <c r="AE224" s="76"/>
      <c r="AF224" s="76"/>
      <c r="AG224" s="76"/>
    </row>
    <row r="225" spans="3:37" ht="11.25" customHeight="1" x14ac:dyDescent="0.15">
      <c r="C225" s="15"/>
      <c r="E225" s="83"/>
      <c r="F225" s="83"/>
      <c r="G225" s="83"/>
      <c r="H225" s="83"/>
      <c r="I225" s="83"/>
      <c r="J225" s="83"/>
      <c r="K225" s="83"/>
      <c r="L225" s="83"/>
      <c r="M225" s="83"/>
      <c r="N225" s="83"/>
      <c r="O225" s="83"/>
      <c r="P225" s="83"/>
      <c r="Q225" s="83"/>
      <c r="R225" s="83"/>
      <c r="S225" s="83"/>
      <c r="T225" s="83"/>
      <c r="U225" s="83"/>
      <c r="V225" s="83"/>
      <c r="W225" s="83"/>
      <c r="X225" s="83"/>
      <c r="Y225" s="83"/>
      <c r="Z225" s="83"/>
      <c r="AA225" s="83"/>
      <c r="AB225" s="83"/>
      <c r="AC225" s="83"/>
      <c r="AD225" s="83"/>
      <c r="AE225" s="83"/>
      <c r="AF225" s="83"/>
      <c r="AG225" s="83"/>
      <c r="AH225" s="83"/>
      <c r="AI225" s="83"/>
      <c r="AJ225" s="83"/>
      <c r="AK225" s="83"/>
    </row>
    <row r="226" spans="3:37" ht="11.25" x14ac:dyDescent="0.15">
      <c r="C226" s="76"/>
      <c r="D226" s="15"/>
    </row>
    <row r="227" spans="3:37" ht="11.25" customHeight="1" x14ac:dyDescent="0.15">
      <c r="C227" s="15" t="str">
        <f>$B$5&amp;"6."</f>
        <v>5.6.</v>
      </c>
      <c r="D227" s="4" t="s">
        <v>234</v>
      </c>
      <c r="E227" s="76"/>
      <c r="F227" s="76"/>
      <c r="G227" s="76"/>
      <c r="H227" s="76"/>
      <c r="I227" s="76"/>
      <c r="J227" s="76"/>
      <c r="K227" s="76"/>
      <c r="L227" s="76"/>
      <c r="M227" s="76"/>
      <c r="N227" s="76"/>
      <c r="O227" s="76"/>
      <c r="P227" s="76"/>
      <c r="Q227" s="76"/>
      <c r="R227" s="76"/>
      <c r="S227" s="76"/>
      <c r="T227" s="76"/>
      <c r="U227" s="76"/>
      <c r="V227" s="76"/>
      <c r="W227" s="76"/>
      <c r="X227" s="76"/>
      <c r="Y227" s="76"/>
      <c r="Z227" s="76"/>
      <c r="AA227" s="76"/>
      <c r="AB227" s="76"/>
      <c r="AC227" s="76"/>
      <c r="AD227" s="76"/>
      <c r="AE227" s="76"/>
      <c r="AF227" s="76"/>
      <c r="AG227" s="76"/>
      <c r="AH227" s="76"/>
    </row>
    <row r="228" spans="3:37" ht="11.25" customHeight="1" x14ac:dyDescent="0.15">
      <c r="C228" s="76"/>
      <c r="D228" s="15"/>
      <c r="E228" s="4" t="s">
        <v>244</v>
      </c>
    </row>
    <row r="229" spans="3:37" ht="11.25" customHeight="1" x14ac:dyDescent="0.15">
      <c r="C229" s="76"/>
      <c r="D229" s="15"/>
      <c r="E229" s="4" t="s">
        <v>246</v>
      </c>
    </row>
    <row r="230" spans="3:37" ht="11.25" customHeight="1" x14ac:dyDescent="0.15">
      <c r="C230" s="76"/>
      <c r="D230" s="15"/>
      <c r="E230" s="4" t="s">
        <v>245</v>
      </c>
    </row>
    <row r="231" spans="3:37" ht="11.25" customHeight="1" x14ac:dyDescent="0.15">
      <c r="C231" s="76"/>
      <c r="D231" s="15"/>
    </row>
    <row r="232" spans="3:37" ht="11.25" customHeight="1" x14ac:dyDescent="0.15">
      <c r="C232" s="76"/>
      <c r="D232" s="15"/>
    </row>
    <row r="233" spans="3:37" ht="11.25" customHeight="1" x14ac:dyDescent="0.15">
      <c r="C233" s="15" t="str">
        <f>$B$5&amp;"7."</f>
        <v>5.7.</v>
      </c>
      <c r="D233" s="4" t="s">
        <v>98</v>
      </c>
      <c r="E233" s="76"/>
      <c r="F233" s="76"/>
      <c r="G233" s="76"/>
      <c r="H233" s="76"/>
      <c r="I233" s="76"/>
      <c r="J233" s="76"/>
      <c r="K233" s="76"/>
      <c r="L233" s="76"/>
      <c r="M233" s="76"/>
      <c r="N233" s="76"/>
      <c r="O233" s="76"/>
      <c r="P233" s="76"/>
      <c r="Q233" s="76"/>
      <c r="R233" s="76"/>
      <c r="S233" s="76"/>
      <c r="T233" s="76"/>
      <c r="U233" s="76"/>
      <c r="V233" s="76"/>
      <c r="W233" s="76"/>
      <c r="X233" s="76"/>
      <c r="Y233" s="76"/>
      <c r="Z233" s="76"/>
      <c r="AA233" s="76"/>
      <c r="AB233" s="76"/>
      <c r="AC233" s="76"/>
      <c r="AD233" s="76"/>
      <c r="AE233" s="76"/>
      <c r="AF233" s="76"/>
      <c r="AG233" s="76"/>
      <c r="AH233" s="76"/>
    </row>
    <row r="234" spans="3:37" ht="11.25" customHeight="1" x14ac:dyDescent="0.15">
      <c r="C234" s="15"/>
      <c r="D234" s="15" t="str">
        <f>$C$233&amp;"1."</f>
        <v>5.7.1.</v>
      </c>
      <c r="E234" s="76" t="s">
        <v>99</v>
      </c>
      <c r="F234" s="76"/>
      <c r="G234" s="76"/>
      <c r="H234" s="76"/>
      <c r="I234" s="76"/>
      <c r="J234" s="76"/>
      <c r="K234" s="76"/>
      <c r="L234" s="76"/>
      <c r="M234" s="76"/>
      <c r="N234" s="76"/>
      <c r="O234" s="76"/>
      <c r="P234" s="76"/>
      <c r="Q234" s="76"/>
      <c r="R234" s="76"/>
      <c r="S234" s="76"/>
      <c r="T234" s="76"/>
      <c r="U234" s="76"/>
      <c r="V234" s="76"/>
      <c r="W234" s="76"/>
      <c r="X234" s="76"/>
      <c r="Y234" s="76"/>
      <c r="Z234" s="76"/>
      <c r="AA234" s="76"/>
      <c r="AB234" s="76"/>
      <c r="AC234" s="76"/>
      <c r="AD234" s="76"/>
      <c r="AE234" s="76"/>
      <c r="AF234" s="76"/>
      <c r="AG234" s="76"/>
      <c r="AH234" s="76"/>
    </row>
    <row r="235" spans="3:37" ht="11.25" customHeight="1" x14ac:dyDescent="0.15">
      <c r="C235" s="15"/>
      <c r="E235" s="76" t="s">
        <v>100</v>
      </c>
      <c r="F235" s="76"/>
      <c r="G235" s="76"/>
      <c r="H235" s="76"/>
      <c r="I235" s="76"/>
      <c r="J235" s="76"/>
      <c r="K235" s="76"/>
      <c r="L235" s="76"/>
      <c r="M235" s="76"/>
      <c r="N235" s="76"/>
      <c r="O235" s="76"/>
      <c r="P235" s="76"/>
      <c r="Q235" s="76"/>
      <c r="R235" s="76"/>
      <c r="S235" s="76"/>
      <c r="T235" s="76"/>
      <c r="U235" s="76"/>
      <c r="V235" s="76"/>
      <c r="W235" s="76"/>
      <c r="X235" s="76"/>
      <c r="Y235" s="76"/>
      <c r="Z235" s="76"/>
      <c r="AA235" s="76"/>
      <c r="AB235" s="76"/>
      <c r="AC235" s="76"/>
      <c r="AD235" s="76"/>
      <c r="AE235" s="76"/>
      <c r="AF235" s="76"/>
      <c r="AG235" s="76"/>
      <c r="AH235" s="76"/>
    </row>
    <row r="236" spans="3:37" ht="11.25" customHeight="1" x14ac:dyDescent="0.15">
      <c r="C236" s="15"/>
      <c r="E236" s="76" t="s">
        <v>101</v>
      </c>
      <c r="F236" s="76"/>
      <c r="G236" s="76"/>
      <c r="H236" s="76"/>
      <c r="I236" s="76"/>
      <c r="J236" s="76"/>
      <c r="K236" s="76"/>
      <c r="L236" s="76"/>
      <c r="M236" s="76"/>
      <c r="N236" s="76"/>
      <c r="O236" s="76"/>
      <c r="P236" s="76"/>
      <c r="Q236" s="76"/>
      <c r="R236" s="76"/>
      <c r="S236" s="76"/>
      <c r="T236" s="76"/>
      <c r="U236" s="76"/>
      <c r="V236" s="76"/>
      <c r="W236" s="76"/>
      <c r="X236" s="76"/>
      <c r="Y236" s="76"/>
      <c r="Z236" s="76"/>
      <c r="AA236" s="76"/>
      <c r="AB236" s="76"/>
      <c r="AC236" s="76"/>
      <c r="AD236" s="76"/>
      <c r="AE236" s="76"/>
      <c r="AF236" s="76"/>
      <c r="AG236" s="76"/>
      <c r="AH236" s="76"/>
    </row>
    <row r="237" spans="3:37" ht="11.25" customHeight="1" x14ac:dyDescent="0.15">
      <c r="C237" s="15"/>
      <c r="E237" s="76"/>
      <c r="F237" s="76"/>
      <c r="G237" s="76"/>
      <c r="H237" s="76"/>
      <c r="I237" s="76"/>
      <c r="J237" s="76"/>
      <c r="K237" s="76"/>
      <c r="L237" s="76"/>
      <c r="M237" s="76"/>
      <c r="N237" s="76"/>
      <c r="O237" s="76"/>
      <c r="P237" s="76"/>
      <c r="Q237" s="76"/>
      <c r="R237" s="76"/>
      <c r="S237" s="76"/>
      <c r="T237" s="76"/>
      <c r="U237" s="76"/>
      <c r="V237" s="76"/>
      <c r="W237" s="76"/>
      <c r="X237" s="76"/>
      <c r="Y237" s="76"/>
      <c r="Z237" s="76"/>
      <c r="AA237" s="76"/>
      <c r="AB237" s="76"/>
      <c r="AC237" s="76"/>
      <c r="AD237" s="76"/>
      <c r="AE237" s="76"/>
      <c r="AF237" s="76"/>
      <c r="AG237" s="76"/>
      <c r="AH237" s="76"/>
    </row>
    <row r="238" spans="3:37" ht="11.25" customHeight="1" x14ac:dyDescent="0.15">
      <c r="C238" s="16"/>
      <c r="D238" s="16" t="str">
        <f>$C$233&amp;"2."</f>
        <v>5.7.2.</v>
      </c>
      <c r="E238" s="108" t="s">
        <v>102</v>
      </c>
      <c r="F238" s="108"/>
      <c r="G238" s="108"/>
      <c r="H238" s="108"/>
      <c r="I238" s="108"/>
      <c r="J238" s="108"/>
      <c r="K238" s="108"/>
      <c r="L238" s="108"/>
      <c r="M238" s="108"/>
      <c r="N238" s="108"/>
      <c r="O238" s="108"/>
      <c r="P238" s="108"/>
      <c r="Q238" s="108"/>
      <c r="R238" s="108"/>
      <c r="S238" s="108"/>
      <c r="T238" s="108"/>
      <c r="U238" s="108"/>
      <c r="V238" s="108"/>
      <c r="W238" s="108"/>
      <c r="X238" s="108"/>
      <c r="Y238" s="108"/>
      <c r="Z238" s="108"/>
      <c r="AA238" s="108"/>
      <c r="AB238" s="108"/>
      <c r="AC238" s="108"/>
      <c r="AD238" s="108"/>
      <c r="AE238" s="76"/>
      <c r="AF238" s="76"/>
      <c r="AG238" s="76"/>
      <c r="AH238" s="76"/>
    </row>
    <row r="239" spans="3:37" ht="11.25" customHeight="1" x14ac:dyDescent="0.15">
      <c r="C239" s="16"/>
      <c r="D239" s="108"/>
      <c r="E239" s="108" t="s">
        <v>103</v>
      </c>
      <c r="F239" s="108"/>
      <c r="G239" s="108"/>
      <c r="H239" s="108"/>
      <c r="I239" s="108"/>
      <c r="J239" s="108"/>
      <c r="K239" s="108"/>
      <c r="L239" s="108"/>
      <c r="M239" s="108"/>
      <c r="N239" s="108"/>
      <c r="O239" s="108"/>
      <c r="P239" s="108"/>
      <c r="Q239" s="108"/>
      <c r="R239" s="108"/>
      <c r="S239" s="108"/>
      <c r="T239" s="108"/>
      <c r="U239" s="108"/>
      <c r="V239" s="108"/>
      <c r="W239" s="108"/>
      <c r="X239" s="108"/>
      <c r="Y239" s="108"/>
      <c r="Z239" s="108"/>
      <c r="AA239" s="108"/>
      <c r="AB239" s="108"/>
      <c r="AC239" s="108"/>
      <c r="AD239" s="108"/>
      <c r="AE239" s="76"/>
      <c r="AF239" s="76"/>
      <c r="AG239" s="76"/>
      <c r="AH239" s="76"/>
    </row>
    <row r="240" spans="3:37" ht="11.25" customHeight="1" x14ac:dyDescent="0.15">
      <c r="C240" s="16"/>
      <c r="D240" s="108"/>
      <c r="E240" s="108"/>
      <c r="F240" s="108"/>
      <c r="G240" s="108"/>
      <c r="H240" s="108"/>
      <c r="I240" s="108"/>
      <c r="J240" s="108"/>
      <c r="K240" s="108"/>
      <c r="L240" s="108"/>
      <c r="M240" s="108"/>
      <c r="N240" s="108"/>
      <c r="O240" s="108"/>
      <c r="P240" s="108"/>
      <c r="Q240" s="108"/>
      <c r="R240" s="108"/>
      <c r="S240" s="108"/>
      <c r="T240" s="108"/>
      <c r="U240" s="108"/>
      <c r="V240" s="108"/>
      <c r="W240" s="108"/>
      <c r="X240" s="108"/>
      <c r="Y240" s="108"/>
      <c r="Z240" s="108"/>
      <c r="AA240" s="108"/>
      <c r="AB240" s="108"/>
      <c r="AC240" s="108"/>
      <c r="AD240" s="108"/>
      <c r="AE240" s="76"/>
      <c r="AF240" s="76"/>
      <c r="AG240" s="76"/>
      <c r="AH240" s="76"/>
    </row>
    <row r="241" spans="3:34" ht="11.25" customHeight="1" x14ac:dyDescent="0.15">
      <c r="C241" s="16"/>
      <c r="D241" s="108"/>
      <c r="E241" s="43" t="s">
        <v>104</v>
      </c>
      <c r="F241" s="24"/>
      <c r="G241" s="24"/>
      <c r="H241" s="24"/>
      <c r="I241" s="24"/>
      <c r="J241" s="23"/>
      <c r="K241" s="24" t="s">
        <v>105</v>
      </c>
      <c r="L241" s="24"/>
      <c r="M241" s="24"/>
      <c r="N241" s="24"/>
      <c r="O241" s="24"/>
      <c r="P241" s="24"/>
      <c r="Q241" s="24"/>
      <c r="R241" s="24"/>
      <c r="S241" s="24"/>
      <c r="T241" s="24"/>
      <c r="U241" s="24"/>
      <c r="V241" s="24"/>
      <c r="W241" s="24"/>
      <c r="X241" s="24"/>
      <c r="Y241" s="24"/>
      <c r="Z241" s="24"/>
      <c r="AA241" s="24"/>
      <c r="AB241" s="24"/>
      <c r="AC241" s="24"/>
      <c r="AD241" s="24"/>
      <c r="AE241" s="36"/>
      <c r="AF241" s="36"/>
      <c r="AG241" s="37"/>
      <c r="AH241" s="76"/>
    </row>
    <row r="242" spans="3:34" ht="11.25" customHeight="1" x14ac:dyDescent="0.15">
      <c r="C242" s="16"/>
      <c r="D242" s="108"/>
      <c r="E242" s="17" t="s">
        <v>106</v>
      </c>
      <c r="F242" s="108"/>
      <c r="G242" s="108"/>
      <c r="H242" s="108"/>
      <c r="I242" s="108"/>
      <c r="J242" s="18"/>
      <c r="K242" s="108" t="s">
        <v>107</v>
      </c>
      <c r="L242" s="108"/>
      <c r="M242" s="108"/>
      <c r="N242" s="108"/>
      <c r="O242" s="108"/>
      <c r="P242" s="108"/>
      <c r="Q242" s="108"/>
      <c r="R242" s="108"/>
      <c r="S242" s="108"/>
      <c r="T242" s="108"/>
      <c r="U242" s="108"/>
      <c r="V242" s="108"/>
      <c r="W242" s="108"/>
      <c r="X242" s="108"/>
      <c r="Y242" s="108"/>
      <c r="Z242" s="108"/>
      <c r="AA242" s="108"/>
      <c r="AB242" s="108"/>
      <c r="AC242" s="108"/>
      <c r="AD242" s="108"/>
      <c r="AG242" s="28"/>
      <c r="AH242" s="76"/>
    </row>
    <row r="243" spans="3:34" ht="11.25" customHeight="1" x14ac:dyDescent="0.15">
      <c r="C243" s="16"/>
      <c r="D243" s="108"/>
      <c r="E243" s="19"/>
      <c r="F243" s="20"/>
      <c r="G243" s="20"/>
      <c r="H243" s="20"/>
      <c r="I243" s="20"/>
      <c r="J243" s="21"/>
      <c r="K243" s="20"/>
      <c r="L243" s="20"/>
      <c r="M243" s="20"/>
      <c r="N243" s="20"/>
      <c r="O243" s="20"/>
      <c r="P243" s="20"/>
      <c r="Q243" s="20"/>
      <c r="R243" s="20"/>
      <c r="S243" s="20"/>
      <c r="T243" s="20"/>
      <c r="U243" s="20"/>
      <c r="V243" s="20"/>
      <c r="W243" s="20"/>
      <c r="X243" s="20"/>
      <c r="Y243" s="20"/>
      <c r="Z243" s="20"/>
      <c r="AA243" s="20"/>
      <c r="AB243" s="20"/>
      <c r="AC243" s="20"/>
      <c r="AD243" s="20"/>
      <c r="AE243" s="30"/>
      <c r="AF243" s="30"/>
      <c r="AG243" s="34"/>
      <c r="AH243" s="76"/>
    </row>
    <row r="244" spans="3:34" ht="11.25" customHeight="1" x14ac:dyDescent="0.15">
      <c r="C244" s="16"/>
      <c r="D244" s="108"/>
      <c r="E244" s="17" t="s">
        <v>108</v>
      </c>
      <c r="F244" s="108"/>
      <c r="G244" s="108"/>
      <c r="H244" s="108"/>
      <c r="I244" s="108"/>
      <c r="J244" s="18"/>
      <c r="K244" s="108" t="s">
        <v>481</v>
      </c>
      <c r="L244" s="108"/>
      <c r="M244" s="108"/>
      <c r="N244" s="108"/>
      <c r="O244" s="108"/>
      <c r="P244" s="108"/>
      <c r="Q244" s="108"/>
      <c r="R244" s="108"/>
      <c r="S244" s="108"/>
      <c r="T244" s="108"/>
      <c r="U244" s="108"/>
      <c r="V244" s="108"/>
      <c r="W244" s="108"/>
      <c r="X244" s="108"/>
      <c r="Y244" s="108"/>
      <c r="Z244" s="108"/>
      <c r="AA244" s="108"/>
      <c r="AB244" s="108"/>
      <c r="AC244" s="108"/>
      <c r="AD244" s="108"/>
      <c r="AG244" s="28"/>
      <c r="AH244" s="76"/>
    </row>
    <row r="245" spans="3:34" ht="11.25" customHeight="1" x14ac:dyDescent="0.15">
      <c r="C245" s="16"/>
      <c r="D245" s="108"/>
      <c r="E245" s="19"/>
      <c r="F245" s="20"/>
      <c r="G245" s="20"/>
      <c r="H245" s="20"/>
      <c r="I245" s="20"/>
      <c r="J245" s="21"/>
      <c r="K245" s="20"/>
      <c r="L245" s="20"/>
      <c r="M245" s="20"/>
      <c r="N245" s="20"/>
      <c r="O245" s="20"/>
      <c r="P245" s="20"/>
      <c r="Q245" s="20"/>
      <c r="R245" s="20"/>
      <c r="S245" s="20"/>
      <c r="T245" s="20"/>
      <c r="U245" s="20"/>
      <c r="V245" s="20"/>
      <c r="W245" s="20"/>
      <c r="X245" s="20"/>
      <c r="Y245" s="20"/>
      <c r="Z245" s="20"/>
      <c r="AA245" s="20"/>
      <c r="AB245" s="20"/>
      <c r="AC245" s="20"/>
      <c r="AD245" s="20"/>
      <c r="AE245" s="30"/>
      <c r="AF245" s="30"/>
      <c r="AG245" s="34"/>
      <c r="AH245" s="76"/>
    </row>
    <row r="246" spans="3:34" ht="11.25" customHeight="1" x14ac:dyDescent="0.15">
      <c r="C246" s="16"/>
      <c r="D246" s="108"/>
      <c r="E246" s="126" t="s">
        <v>589</v>
      </c>
      <c r="F246" s="127"/>
      <c r="G246" s="127"/>
      <c r="H246" s="127"/>
      <c r="I246" s="127"/>
      <c r="J246" s="18"/>
      <c r="K246" s="108" t="s">
        <v>109</v>
      </c>
      <c r="L246" s="108"/>
      <c r="M246" s="108"/>
      <c r="N246" s="108"/>
      <c r="O246" s="108"/>
      <c r="P246" s="108"/>
      <c r="Q246" s="108"/>
      <c r="R246" s="108"/>
      <c r="S246" s="108"/>
      <c r="T246" s="108"/>
      <c r="U246" s="108"/>
      <c r="V246" s="108"/>
      <c r="W246" s="108"/>
      <c r="X246" s="108"/>
      <c r="Y246" s="108"/>
      <c r="Z246" s="108"/>
      <c r="AA246" s="108"/>
      <c r="AB246" s="108"/>
      <c r="AC246" s="108"/>
      <c r="AD246" s="108"/>
      <c r="AG246" s="28"/>
      <c r="AH246" s="76"/>
    </row>
    <row r="247" spans="3:34" ht="11.25" customHeight="1" x14ac:dyDescent="0.15">
      <c r="C247" s="16"/>
      <c r="D247" s="108"/>
      <c r="E247" s="128" t="s">
        <v>110</v>
      </c>
      <c r="F247" s="129"/>
      <c r="G247" s="129"/>
      <c r="H247" s="129"/>
      <c r="I247" s="129"/>
      <c r="J247" s="21"/>
      <c r="K247" s="20"/>
      <c r="L247" s="20"/>
      <c r="M247" s="20"/>
      <c r="N247" s="20"/>
      <c r="O247" s="20"/>
      <c r="P247" s="20"/>
      <c r="Q247" s="20"/>
      <c r="R247" s="20"/>
      <c r="S247" s="20"/>
      <c r="T247" s="20"/>
      <c r="U247" s="20"/>
      <c r="V247" s="20"/>
      <c r="W247" s="20"/>
      <c r="X247" s="20"/>
      <c r="Y247" s="20"/>
      <c r="Z247" s="20"/>
      <c r="AA247" s="20"/>
      <c r="AB247" s="20"/>
      <c r="AC247" s="20"/>
      <c r="AD247" s="20"/>
      <c r="AE247" s="30"/>
      <c r="AF247" s="30"/>
      <c r="AG247" s="34"/>
      <c r="AH247" s="76"/>
    </row>
    <row r="248" spans="3:34" ht="11.25" customHeight="1" x14ac:dyDescent="0.15">
      <c r="C248" s="16"/>
      <c r="D248" s="108"/>
      <c r="E248" s="108"/>
      <c r="F248" s="108"/>
      <c r="G248" s="108"/>
      <c r="H248" s="108"/>
      <c r="I248" s="108"/>
      <c r="J248" s="108"/>
      <c r="K248" s="108"/>
      <c r="L248" s="108"/>
      <c r="M248" s="108"/>
      <c r="N248" s="108"/>
      <c r="O248" s="108"/>
      <c r="P248" s="108"/>
      <c r="Q248" s="108"/>
      <c r="R248" s="108"/>
      <c r="S248" s="108"/>
      <c r="T248" s="108"/>
      <c r="U248" s="108"/>
      <c r="V248" s="108"/>
      <c r="W248" s="108"/>
      <c r="X248" s="108"/>
      <c r="Y248" s="108"/>
      <c r="Z248" s="108"/>
      <c r="AA248" s="108"/>
      <c r="AB248" s="108"/>
      <c r="AC248" s="108"/>
      <c r="AD248" s="108"/>
      <c r="AE248" s="76"/>
      <c r="AF248" s="76"/>
      <c r="AG248" s="76"/>
      <c r="AH248" s="76"/>
    </row>
    <row r="249" spans="3:34" ht="11.25" customHeight="1" x14ac:dyDescent="0.15">
      <c r="C249" s="16"/>
      <c r="D249" s="16" t="str">
        <f>$C$233&amp;"3."</f>
        <v>5.7.3.</v>
      </c>
      <c r="E249" s="108" t="s">
        <v>111</v>
      </c>
      <c r="F249" s="108"/>
      <c r="G249" s="108"/>
      <c r="H249" s="108"/>
      <c r="I249" s="108"/>
      <c r="J249" s="108"/>
      <c r="K249" s="108"/>
      <c r="L249" s="108"/>
      <c r="M249" s="108"/>
      <c r="N249" s="108"/>
      <c r="O249" s="108"/>
      <c r="P249" s="108"/>
      <c r="Q249" s="108"/>
      <c r="R249" s="108"/>
      <c r="S249" s="108"/>
      <c r="T249" s="108"/>
      <c r="U249" s="108"/>
      <c r="V249" s="108"/>
      <c r="W249" s="108"/>
      <c r="X249" s="108"/>
      <c r="Y249" s="108"/>
      <c r="Z249" s="108"/>
      <c r="AA249" s="108"/>
      <c r="AB249" s="108"/>
      <c r="AC249" s="108"/>
      <c r="AD249" s="108"/>
      <c r="AE249" s="76"/>
      <c r="AF249" s="76"/>
      <c r="AG249" s="76"/>
      <c r="AH249" s="76"/>
    </row>
    <row r="250" spans="3:34" ht="11.25" customHeight="1" x14ac:dyDescent="0.15">
      <c r="C250" s="16"/>
      <c r="D250" s="108"/>
      <c r="E250" s="108" t="s">
        <v>112</v>
      </c>
      <c r="F250" s="108"/>
      <c r="G250" s="108"/>
      <c r="H250" s="108"/>
      <c r="I250" s="108"/>
      <c r="J250" s="108"/>
      <c r="K250" s="108"/>
      <c r="L250" s="108"/>
      <c r="M250" s="108"/>
      <c r="N250" s="108"/>
      <c r="O250" s="108"/>
      <c r="P250" s="108"/>
      <c r="Q250" s="108"/>
      <c r="R250" s="108"/>
      <c r="S250" s="108"/>
      <c r="T250" s="108"/>
      <c r="U250" s="108"/>
      <c r="V250" s="108"/>
      <c r="W250" s="108"/>
      <c r="X250" s="108"/>
      <c r="Y250" s="108"/>
      <c r="Z250" s="108"/>
      <c r="AA250" s="108"/>
      <c r="AB250" s="108"/>
      <c r="AC250" s="108"/>
      <c r="AD250" s="108"/>
      <c r="AE250" s="76"/>
      <c r="AF250" s="76"/>
      <c r="AG250" s="76"/>
      <c r="AH250" s="76"/>
    </row>
    <row r="251" spans="3:34" ht="11.25" customHeight="1" x14ac:dyDescent="0.15">
      <c r="C251" s="16"/>
      <c r="D251" s="108"/>
      <c r="E251" s="108"/>
      <c r="F251" s="108"/>
      <c r="G251" s="108"/>
      <c r="H251" s="108"/>
      <c r="I251" s="108"/>
      <c r="J251" s="108"/>
      <c r="K251" s="108"/>
      <c r="L251" s="108"/>
      <c r="M251" s="108"/>
      <c r="N251" s="108"/>
      <c r="O251" s="108"/>
      <c r="P251" s="108"/>
      <c r="Q251" s="108"/>
      <c r="R251" s="108"/>
      <c r="S251" s="108"/>
      <c r="T251" s="108"/>
      <c r="U251" s="108"/>
      <c r="V251" s="108"/>
      <c r="W251" s="108"/>
      <c r="X251" s="108"/>
      <c r="Y251" s="108"/>
      <c r="Z251" s="108"/>
      <c r="AA251" s="108"/>
      <c r="AB251" s="108"/>
      <c r="AC251" s="108"/>
      <c r="AD251" s="108"/>
      <c r="AE251" s="76"/>
      <c r="AF251" s="76"/>
      <c r="AG251" s="76"/>
      <c r="AH251" s="76"/>
    </row>
    <row r="252" spans="3:34" ht="11.25" customHeight="1" x14ac:dyDescent="0.15">
      <c r="C252" s="16"/>
      <c r="D252" s="108"/>
      <c r="E252" s="108"/>
      <c r="F252" s="108"/>
      <c r="G252" s="108"/>
      <c r="H252" s="108"/>
      <c r="I252" s="108"/>
      <c r="J252" s="108"/>
      <c r="K252" s="108"/>
      <c r="L252" s="108"/>
      <c r="M252" s="108"/>
      <c r="N252" s="108"/>
      <c r="O252" s="108"/>
      <c r="P252" s="108"/>
      <c r="Q252" s="108"/>
      <c r="R252" s="108"/>
      <c r="S252" s="108"/>
      <c r="T252" s="108"/>
      <c r="U252" s="108"/>
      <c r="V252" s="108"/>
      <c r="W252" s="108"/>
      <c r="X252" s="108"/>
      <c r="Y252" s="108"/>
      <c r="Z252" s="108"/>
      <c r="AA252" s="108"/>
      <c r="AB252" s="108"/>
      <c r="AC252" s="108"/>
      <c r="AD252" s="108"/>
      <c r="AE252" s="76"/>
      <c r="AF252" s="76"/>
      <c r="AG252" s="76"/>
      <c r="AH252" s="76"/>
    </row>
    <row r="253" spans="3:34" ht="11.25" customHeight="1" x14ac:dyDescent="0.15">
      <c r="C253" s="16"/>
      <c r="D253" s="16" t="str">
        <f>$C$233&amp;"4."</f>
        <v>5.7.4.</v>
      </c>
      <c r="E253" s="108" t="s">
        <v>482</v>
      </c>
      <c r="F253" s="108"/>
      <c r="G253" s="108"/>
      <c r="H253" s="108"/>
      <c r="I253" s="108"/>
      <c r="J253" s="108"/>
      <c r="K253" s="108"/>
      <c r="L253" s="108"/>
      <c r="M253" s="108"/>
      <c r="N253" s="108"/>
      <c r="O253" s="108"/>
      <c r="P253" s="108"/>
      <c r="Q253" s="108"/>
      <c r="R253" s="108"/>
      <c r="S253" s="108"/>
      <c r="T253" s="108"/>
      <c r="U253" s="108"/>
      <c r="V253" s="108"/>
      <c r="W253" s="108"/>
      <c r="X253" s="108"/>
      <c r="Y253" s="108"/>
      <c r="Z253" s="108"/>
      <c r="AA253" s="108"/>
      <c r="AB253" s="108"/>
      <c r="AC253" s="108"/>
      <c r="AD253" s="108"/>
      <c r="AE253" s="76"/>
      <c r="AF253" s="76"/>
      <c r="AG253" s="76"/>
      <c r="AH253" s="76"/>
    </row>
    <row r="254" spans="3:34" ht="11.25" customHeight="1" x14ac:dyDescent="0.15">
      <c r="C254" s="16"/>
      <c r="D254" s="108"/>
      <c r="E254" s="108"/>
      <c r="F254" s="108"/>
      <c r="G254" s="108"/>
      <c r="H254" s="108"/>
      <c r="I254" s="108"/>
      <c r="J254" s="108"/>
      <c r="K254" s="108"/>
      <c r="L254" s="108"/>
      <c r="M254" s="108"/>
      <c r="N254" s="108"/>
      <c r="O254" s="108"/>
      <c r="P254" s="108"/>
      <c r="Q254" s="108"/>
      <c r="R254" s="108"/>
      <c r="S254" s="108"/>
      <c r="T254" s="108"/>
      <c r="U254" s="108"/>
      <c r="V254" s="108"/>
      <c r="W254" s="108"/>
      <c r="X254" s="108"/>
      <c r="Y254" s="108"/>
      <c r="Z254" s="108"/>
      <c r="AA254" s="108"/>
      <c r="AB254" s="108"/>
      <c r="AC254" s="108"/>
      <c r="AD254" s="108"/>
      <c r="AE254" s="76"/>
      <c r="AF254" s="76"/>
      <c r="AG254" s="76"/>
      <c r="AH254" s="76"/>
    </row>
    <row r="255" spans="3:34" ht="11.25" customHeight="1" x14ac:dyDescent="0.15">
      <c r="C255" s="16"/>
      <c r="D255" s="108"/>
      <c r="E255" s="16" t="s">
        <v>48</v>
      </c>
      <c r="F255" s="108" t="s">
        <v>113</v>
      </c>
      <c r="G255" s="108"/>
      <c r="H255" s="108"/>
      <c r="I255" s="108"/>
      <c r="J255" s="108"/>
      <c r="K255" s="108"/>
      <c r="L255" s="108"/>
      <c r="M255" s="108"/>
      <c r="N255" s="108"/>
      <c r="O255" s="108"/>
      <c r="P255" s="108"/>
      <c r="Q255" s="108"/>
      <c r="R255" s="108"/>
      <c r="S255" s="108"/>
      <c r="T255" s="108"/>
      <c r="U255" s="108"/>
      <c r="V255" s="108"/>
      <c r="W255" s="108"/>
      <c r="X255" s="108"/>
      <c r="Y255" s="108"/>
      <c r="Z255" s="108"/>
      <c r="AA255" s="108"/>
      <c r="AB255" s="108"/>
      <c r="AC255" s="108"/>
      <c r="AD255" s="108"/>
      <c r="AE255" s="76"/>
      <c r="AF255" s="76"/>
      <c r="AG255" s="76"/>
      <c r="AH255" s="76"/>
    </row>
    <row r="256" spans="3:34" ht="11.25" customHeight="1" x14ac:dyDescent="0.15">
      <c r="C256" s="16"/>
      <c r="D256" s="108"/>
      <c r="E256" s="108"/>
      <c r="F256" s="108" t="s">
        <v>590</v>
      </c>
      <c r="G256" s="108"/>
      <c r="H256" s="108"/>
      <c r="I256" s="108"/>
      <c r="J256" s="108"/>
      <c r="K256" s="108"/>
      <c r="L256" s="108"/>
      <c r="M256" s="108"/>
      <c r="N256" s="108"/>
      <c r="O256" s="108"/>
      <c r="P256" s="108"/>
      <c r="Q256" s="108"/>
      <c r="R256" s="108"/>
      <c r="S256" s="108"/>
      <c r="T256" s="108"/>
      <c r="U256" s="108"/>
      <c r="V256" s="108"/>
      <c r="W256" s="108"/>
      <c r="X256" s="108"/>
      <c r="Y256" s="108"/>
      <c r="Z256" s="108"/>
      <c r="AA256" s="108"/>
      <c r="AB256" s="108"/>
      <c r="AC256" s="108"/>
      <c r="AD256" s="108"/>
      <c r="AE256" s="76"/>
      <c r="AF256" s="76"/>
      <c r="AG256" s="76"/>
      <c r="AH256" s="76"/>
    </row>
    <row r="257" spans="3:34" ht="11.25" customHeight="1" x14ac:dyDescent="0.15">
      <c r="C257" s="16"/>
      <c r="D257" s="108"/>
      <c r="E257" s="108"/>
      <c r="F257" s="108" t="s">
        <v>114</v>
      </c>
      <c r="G257" s="108"/>
      <c r="H257" s="108"/>
      <c r="I257" s="108"/>
      <c r="J257" s="108"/>
      <c r="K257" s="108"/>
      <c r="L257" s="108"/>
      <c r="M257" s="108"/>
      <c r="N257" s="108"/>
      <c r="O257" s="108"/>
      <c r="P257" s="108"/>
      <c r="Q257" s="108"/>
      <c r="R257" s="108"/>
      <c r="S257" s="108"/>
      <c r="T257" s="108"/>
      <c r="U257" s="108"/>
      <c r="V257" s="108"/>
      <c r="W257" s="108"/>
      <c r="X257" s="108"/>
      <c r="Y257" s="108"/>
      <c r="Z257" s="108"/>
      <c r="AA257" s="108"/>
      <c r="AB257" s="108"/>
      <c r="AC257" s="108"/>
      <c r="AD257" s="108"/>
      <c r="AE257" s="76"/>
      <c r="AF257" s="76"/>
      <c r="AG257" s="76"/>
      <c r="AH257" s="76"/>
    </row>
    <row r="258" spans="3:34" ht="11.25" customHeight="1" x14ac:dyDescent="0.15">
      <c r="C258" s="16"/>
      <c r="D258" s="108"/>
      <c r="E258" s="108"/>
      <c r="F258" s="108"/>
      <c r="G258" s="108"/>
      <c r="H258" s="108"/>
      <c r="I258" s="108"/>
      <c r="J258" s="108"/>
      <c r="K258" s="108"/>
      <c r="L258" s="108"/>
      <c r="M258" s="108"/>
      <c r="N258" s="108"/>
      <c r="O258" s="108"/>
      <c r="P258" s="108"/>
      <c r="Q258" s="108"/>
      <c r="R258" s="108"/>
      <c r="S258" s="108"/>
      <c r="T258" s="108"/>
      <c r="U258" s="108"/>
      <c r="V258" s="108"/>
      <c r="W258" s="108"/>
      <c r="X258" s="108"/>
      <c r="Y258" s="108"/>
      <c r="Z258" s="108"/>
      <c r="AA258" s="108"/>
      <c r="AB258" s="108"/>
      <c r="AC258" s="108"/>
      <c r="AD258" s="108"/>
      <c r="AE258" s="76"/>
      <c r="AF258" s="76"/>
      <c r="AG258" s="76"/>
      <c r="AH258" s="76"/>
    </row>
    <row r="259" spans="3:34" ht="11.25" customHeight="1" x14ac:dyDescent="0.15">
      <c r="C259" s="16"/>
      <c r="D259" s="108"/>
      <c r="E259" s="108"/>
      <c r="F259" s="108" t="s">
        <v>115</v>
      </c>
      <c r="G259" s="108"/>
      <c r="H259" s="108"/>
      <c r="I259" s="108"/>
      <c r="J259" s="108"/>
      <c r="K259" s="108"/>
      <c r="L259" s="108"/>
      <c r="M259" s="108"/>
      <c r="N259" s="108"/>
      <c r="O259" s="108"/>
      <c r="P259" s="108"/>
      <c r="Q259" s="108"/>
      <c r="R259" s="108"/>
      <c r="S259" s="108"/>
      <c r="T259" s="108"/>
      <c r="U259" s="108"/>
      <c r="V259" s="108"/>
      <c r="W259" s="108"/>
      <c r="X259" s="108"/>
      <c r="Y259" s="108"/>
      <c r="Z259" s="108"/>
      <c r="AA259" s="108"/>
      <c r="AB259" s="108"/>
      <c r="AC259" s="108"/>
      <c r="AD259" s="108"/>
      <c r="AE259" s="76"/>
      <c r="AF259" s="76"/>
      <c r="AG259" s="76"/>
      <c r="AH259" s="76"/>
    </row>
    <row r="260" spans="3:34" ht="11.25" customHeight="1" x14ac:dyDescent="0.15">
      <c r="C260" s="16"/>
      <c r="D260" s="108"/>
      <c r="E260" s="108"/>
      <c r="F260" s="108"/>
      <c r="G260" s="108"/>
      <c r="H260" s="108"/>
      <c r="I260" s="108"/>
      <c r="J260" s="108"/>
      <c r="K260" s="108"/>
      <c r="L260" s="108"/>
      <c r="M260" s="108"/>
      <c r="N260" s="108"/>
      <c r="O260" s="108"/>
      <c r="P260" s="108"/>
      <c r="Q260" s="108"/>
      <c r="R260" s="108"/>
      <c r="S260" s="108"/>
      <c r="T260" s="108"/>
      <c r="U260" s="108"/>
      <c r="V260" s="108"/>
      <c r="W260" s="108"/>
      <c r="X260" s="108"/>
      <c r="Y260" s="108"/>
      <c r="Z260" s="108"/>
      <c r="AA260" s="108"/>
      <c r="AB260" s="108"/>
      <c r="AC260" s="108"/>
      <c r="AD260" s="108"/>
      <c r="AE260" s="76"/>
      <c r="AF260" s="76"/>
      <c r="AG260" s="76"/>
      <c r="AH260" s="76"/>
    </row>
    <row r="261" spans="3:34" ht="11.25" customHeight="1" x14ac:dyDescent="0.15">
      <c r="C261" s="16"/>
      <c r="D261" s="108"/>
      <c r="E261" s="16" t="s">
        <v>50</v>
      </c>
      <c r="F261" s="108" t="s">
        <v>116</v>
      </c>
      <c r="G261" s="108"/>
      <c r="H261" s="108"/>
      <c r="I261" s="108"/>
      <c r="J261" s="108"/>
      <c r="K261" s="108"/>
      <c r="L261" s="108"/>
      <c r="M261" s="108"/>
      <c r="N261" s="108"/>
      <c r="O261" s="108"/>
      <c r="P261" s="108"/>
      <c r="Q261" s="108"/>
      <c r="R261" s="108"/>
      <c r="S261" s="108"/>
      <c r="T261" s="108"/>
      <c r="U261" s="108"/>
      <c r="V261" s="108"/>
      <c r="W261" s="108"/>
      <c r="X261" s="108"/>
      <c r="Y261" s="108"/>
      <c r="Z261" s="108"/>
      <c r="AA261" s="108"/>
      <c r="AB261" s="108"/>
      <c r="AC261" s="108"/>
      <c r="AD261" s="108"/>
      <c r="AE261" s="76"/>
      <c r="AF261" s="76"/>
      <c r="AG261" s="76"/>
      <c r="AH261" s="76"/>
    </row>
    <row r="262" spans="3:34" ht="11.25" customHeight="1" x14ac:dyDescent="0.15">
      <c r="C262" s="16"/>
      <c r="D262" s="108"/>
      <c r="E262" s="108"/>
      <c r="F262" s="130" t="s">
        <v>591</v>
      </c>
      <c r="G262" s="108"/>
      <c r="H262" s="108"/>
      <c r="I262" s="108"/>
      <c r="J262" s="108"/>
      <c r="K262" s="108"/>
      <c r="L262" s="108"/>
      <c r="M262" s="108"/>
      <c r="N262" s="108"/>
      <c r="O262" s="108"/>
      <c r="P262" s="108"/>
      <c r="Q262" s="108"/>
      <c r="R262" s="108"/>
      <c r="S262" s="108"/>
      <c r="T262" s="108"/>
      <c r="U262" s="108"/>
      <c r="V262" s="108"/>
      <c r="W262" s="108"/>
      <c r="X262" s="108"/>
      <c r="Y262" s="108"/>
      <c r="Z262" s="108"/>
      <c r="AA262" s="108"/>
      <c r="AB262" s="108"/>
      <c r="AC262" s="108"/>
      <c r="AD262" s="108"/>
      <c r="AE262" s="76"/>
      <c r="AF262" s="76"/>
      <c r="AG262" s="76"/>
      <c r="AH262" s="76"/>
    </row>
    <row r="263" spans="3:34" ht="11.25" customHeight="1" x14ac:dyDescent="0.15">
      <c r="C263" s="16"/>
      <c r="D263" s="108"/>
      <c r="E263" s="108"/>
      <c r="F263" s="130" t="s">
        <v>117</v>
      </c>
      <c r="G263" s="108"/>
      <c r="H263" s="108"/>
      <c r="I263" s="108"/>
      <c r="J263" s="108"/>
      <c r="K263" s="108"/>
      <c r="L263" s="108"/>
      <c r="M263" s="108"/>
      <c r="N263" s="108"/>
      <c r="O263" s="108"/>
      <c r="P263" s="108"/>
      <c r="Q263" s="108"/>
      <c r="R263" s="108"/>
      <c r="S263" s="108"/>
      <c r="T263" s="108"/>
      <c r="U263" s="108"/>
      <c r="V263" s="108"/>
      <c r="W263" s="108"/>
      <c r="X263" s="108"/>
      <c r="Y263" s="108"/>
      <c r="Z263" s="108"/>
      <c r="AA263" s="108"/>
      <c r="AB263" s="108"/>
      <c r="AC263" s="108"/>
      <c r="AD263" s="108"/>
      <c r="AE263" s="76"/>
      <c r="AF263" s="76"/>
      <c r="AG263" s="76"/>
      <c r="AH263" s="76"/>
    </row>
    <row r="264" spans="3:34" ht="11.25" customHeight="1" x14ac:dyDescent="0.15">
      <c r="C264" s="16"/>
      <c r="D264" s="108"/>
      <c r="E264" s="108"/>
      <c r="F264" s="130"/>
      <c r="G264" s="108"/>
      <c r="H264" s="108"/>
      <c r="I264" s="108"/>
      <c r="J264" s="108"/>
      <c r="K264" s="108"/>
      <c r="L264" s="108"/>
      <c r="M264" s="108"/>
      <c r="N264" s="108"/>
      <c r="O264" s="108"/>
      <c r="P264" s="108"/>
      <c r="Q264" s="108"/>
      <c r="R264" s="108"/>
      <c r="S264" s="108"/>
      <c r="T264" s="108"/>
      <c r="U264" s="108"/>
      <c r="V264" s="108"/>
      <c r="W264" s="108"/>
      <c r="X264" s="108"/>
      <c r="Y264" s="108"/>
      <c r="Z264" s="108"/>
      <c r="AA264" s="108"/>
      <c r="AB264" s="108"/>
      <c r="AC264" s="108"/>
      <c r="AD264" s="108"/>
      <c r="AE264" s="76"/>
      <c r="AF264" s="76"/>
      <c r="AG264" s="76"/>
      <c r="AH264" s="76"/>
    </row>
    <row r="265" spans="3:34" ht="11.25" customHeight="1" x14ac:dyDescent="0.15">
      <c r="C265" s="16"/>
      <c r="D265" s="108"/>
      <c r="E265" s="108"/>
      <c r="F265" s="130" t="s">
        <v>118</v>
      </c>
      <c r="G265" s="108"/>
      <c r="H265" s="108"/>
      <c r="I265" s="108"/>
      <c r="J265" s="108"/>
      <c r="K265" s="108"/>
      <c r="L265" s="108"/>
      <c r="M265" s="108"/>
      <c r="N265" s="108"/>
      <c r="O265" s="108"/>
      <c r="P265" s="108"/>
      <c r="Q265" s="108"/>
      <c r="R265" s="108"/>
      <c r="S265" s="108"/>
      <c r="T265" s="108"/>
      <c r="U265" s="108"/>
      <c r="V265" s="108"/>
      <c r="W265" s="108"/>
      <c r="X265" s="108"/>
      <c r="Y265" s="108"/>
      <c r="Z265" s="108"/>
      <c r="AA265" s="108"/>
      <c r="AB265" s="108"/>
      <c r="AC265" s="108"/>
      <c r="AD265" s="108"/>
      <c r="AE265" s="76"/>
      <c r="AF265" s="76"/>
      <c r="AG265" s="76"/>
      <c r="AH265" s="76"/>
    </row>
    <row r="266" spans="3:34" ht="11.25" customHeight="1" x14ac:dyDescent="0.15">
      <c r="C266" s="16"/>
      <c r="D266" s="108"/>
      <c r="E266" s="108"/>
      <c r="F266" s="130" t="s">
        <v>119</v>
      </c>
      <c r="G266" s="108"/>
      <c r="H266" s="108"/>
      <c r="I266" s="108"/>
      <c r="J266" s="108"/>
      <c r="K266" s="108"/>
      <c r="L266" s="108"/>
      <c r="M266" s="108"/>
      <c r="N266" s="108"/>
      <c r="O266" s="108"/>
      <c r="P266" s="108"/>
      <c r="Q266" s="108"/>
      <c r="R266" s="108"/>
      <c r="S266" s="108"/>
      <c r="T266" s="108"/>
      <c r="U266" s="108"/>
      <c r="V266" s="108"/>
      <c r="W266" s="108"/>
      <c r="X266" s="108"/>
      <c r="Y266" s="108"/>
      <c r="Z266" s="108"/>
      <c r="AA266" s="108"/>
      <c r="AB266" s="108"/>
      <c r="AC266" s="108"/>
      <c r="AD266" s="108"/>
      <c r="AE266" s="76"/>
      <c r="AF266" s="76"/>
      <c r="AG266" s="76"/>
      <c r="AH266" s="76"/>
    </row>
    <row r="267" spans="3:34" ht="11.25" customHeight="1" x14ac:dyDescent="0.15">
      <c r="C267" s="16"/>
      <c r="D267" s="108"/>
      <c r="E267" s="108"/>
      <c r="F267" s="130" t="s">
        <v>592</v>
      </c>
      <c r="G267" s="108"/>
      <c r="H267" s="108"/>
      <c r="I267" s="108"/>
      <c r="J267" s="108"/>
      <c r="K267" s="108"/>
      <c r="L267" s="108"/>
      <c r="M267" s="108"/>
      <c r="N267" s="108"/>
      <c r="O267" s="108"/>
      <c r="P267" s="108"/>
      <c r="Q267" s="108"/>
      <c r="R267" s="108"/>
      <c r="S267" s="108"/>
      <c r="T267" s="108"/>
      <c r="U267" s="108"/>
      <c r="V267" s="108"/>
      <c r="W267" s="108"/>
      <c r="X267" s="108"/>
      <c r="Y267" s="108"/>
      <c r="Z267" s="108"/>
      <c r="AA267" s="108"/>
      <c r="AB267" s="108"/>
      <c r="AC267" s="108"/>
      <c r="AD267" s="108"/>
      <c r="AE267" s="76"/>
      <c r="AF267" s="76"/>
      <c r="AG267" s="76"/>
      <c r="AH267" s="76"/>
    </row>
    <row r="268" spans="3:34" ht="11.25" customHeight="1" x14ac:dyDescent="0.15">
      <c r="C268" s="16"/>
      <c r="D268" s="108"/>
      <c r="E268" s="108"/>
      <c r="F268" s="108"/>
      <c r="G268" s="108"/>
      <c r="H268" s="108"/>
      <c r="I268" s="108"/>
      <c r="J268" s="108"/>
      <c r="K268" s="108"/>
      <c r="L268" s="108"/>
      <c r="M268" s="108"/>
      <c r="N268" s="108"/>
      <c r="O268" s="108"/>
      <c r="P268" s="108"/>
      <c r="Q268" s="108"/>
      <c r="R268" s="108"/>
      <c r="S268" s="108"/>
      <c r="T268" s="108"/>
      <c r="U268" s="108"/>
      <c r="V268" s="108"/>
      <c r="W268" s="108"/>
      <c r="X268" s="108"/>
      <c r="Y268" s="108"/>
      <c r="Z268" s="108"/>
      <c r="AA268" s="108"/>
      <c r="AB268" s="108"/>
      <c r="AC268" s="108"/>
      <c r="AD268" s="108"/>
      <c r="AE268" s="76"/>
      <c r="AF268" s="76"/>
      <c r="AG268" s="76"/>
      <c r="AH268" s="76"/>
    </row>
    <row r="269" spans="3:34" ht="11.25" customHeight="1" x14ac:dyDescent="0.15">
      <c r="C269" s="16"/>
      <c r="D269" s="108"/>
      <c r="E269" s="16" t="s">
        <v>51</v>
      </c>
      <c r="F269" s="108" t="s">
        <v>247</v>
      </c>
      <c r="G269" s="108"/>
      <c r="H269" s="108"/>
      <c r="I269" s="108"/>
      <c r="J269" s="108"/>
      <c r="K269" s="108"/>
      <c r="L269" s="108"/>
      <c r="M269" s="108"/>
      <c r="N269" s="108"/>
      <c r="O269" s="108"/>
      <c r="P269" s="108"/>
      <c r="Q269" s="108"/>
      <c r="R269" s="108"/>
      <c r="S269" s="108"/>
      <c r="T269" s="108"/>
      <c r="U269" s="108"/>
      <c r="V269" s="108"/>
      <c r="W269" s="108"/>
      <c r="X269" s="108"/>
      <c r="Y269" s="108"/>
      <c r="Z269" s="108"/>
      <c r="AA269" s="108"/>
      <c r="AB269" s="108"/>
      <c r="AC269" s="108"/>
      <c r="AD269" s="108"/>
      <c r="AE269" s="76"/>
      <c r="AF269" s="76"/>
      <c r="AG269" s="76"/>
      <c r="AH269" s="76"/>
    </row>
    <row r="270" spans="3:34" ht="11.25" customHeight="1" x14ac:dyDescent="0.15">
      <c r="C270" s="16"/>
      <c r="D270" s="108"/>
      <c r="E270" s="108"/>
      <c r="F270" s="130" t="s">
        <v>120</v>
      </c>
      <c r="G270" s="108"/>
      <c r="H270" s="108"/>
      <c r="I270" s="108"/>
      <c r="J270" s="108"/>
      <c r="K270" s="108"/>
      <c r="L270" s="108"/>
      <c r="M270" s="108"/>
      <c r="N270" s="108"/>
      <c r="O270" s="108"/>
      <c r="P270" s="108"/>
      <c r="Q270" s="108"/>
      <c r="R270" s="108"/>
      <c r="S270" s="108"/>
      <c r="T270" s="108"/>
      <c r="U270" s="108"/>
      <c r="V270" s="108"/>
      <c r="W270" s="108"/>
      <c r="X270" s="108"/>
      <c r="Y270" s="108"/>
      <c r="Z270" s="108"/>
      <c r="AA270" s="108"/>
      <c r="AB270" s="108"/>
      <c r="AC270" s="108"/>
      <c r="AD270" s="108"/>
      <c r="AE270" s="76"/>
      <c r="AF270" s="76"/>
      <c r="AG270" s="76"/>
      <c r="AH270" s="76"/>
    </row>
    <row r="271" spans="3:34" ht="11.25" customHeight="1" x14ac:dyDescent="0.15">
      <c r="C271" s="16"/>
      <c r="D271" s="108"/>
      <c r="E271" s="108"/>
      <c r="F271" s="108" t="s">
        <v>248</v>
      </c>
      <c r="G271" s="108"/>
      <c r="H271" s="108"/>
      <c r="I271" s="108"/>
      <c r="J271" s="108"/>
      <c r="K271" s="108"/>
      <c r="L271" s="108"/>
      <c r="M271" s="108"/>
      <c r="N271" s="108"/>
      <c r="O271" s="108"/>
      <c r="P271" s="108"/>
      <c r="Q271" s="108"/>
      <c r="R271" s="108"/>
      <c r="S271" s="108"/>
      <c r="T271" s="108"/>
      <c r="U271" s="108"/>
      <c r="V271" s="108"/>
      <c r="W271" s="108"/>
      <c r="X271" s="108"/>
      <c r="Y271" s="108"/>
      <c r="Z271" s="108"/>
      <c r="AA271" s="108"/>
      <c r="AB271" s="108"/>
      <c r="AC271" s="108"/>
      <c r="AD271" s="108"/>
      <c r="AE271" s="76"/>
      <c r="AF271" s="76"/>
      <c r="AG271" s="76"/>
      <c r="AH271" s="76"/>
    </row>
    <row r="272" spans="3:34" ht="11.25" customHeight="1" x14ac:dyDescent="0.15">
      <c r="C272" s="15"/>
      <c r="H272" s="76"/>
      <c r="I272" s="76"/>
      <c r="J272" s="76"/>
      <c r="K272" s="76"/>
      <c r="L272" s="76"/>
      <c r="M272" s="76"/>
      <c r="N272" s="76"/>
      <c r="O272" s="76"/>
      <c r="P272" s="76"/>
      <c r="Q272" s="76"/>
      <c r="R272" s="76"/>
      <c r="S272" s="76"/>
      <c r="T272" s="76"/>
      <c r="U272" s="76"/>
      <c r="V272" s="76"/>
      <c r="W272" s="76"/>
      <c r="X272" s="76"/>
      <c r="Y272" s="76"/>
      <c r="Z272" s="76"/>
      <c r="AA272" s="76"/>
      <c r="AB272" s="76"/>
      <c r="AC272" s="76"/>
      <c r="AD272" s="76"/>
      <c r="AE272" s="76"/>
      <c r="AF272" s="76"/>
      <c r="AG272" s="76"/>
      <c r="AH272" s="76"/>
    </row>
    <row r="273" spans="3:34" ht="11.25" customHeight="1" x14ac:dyDescent="0.15">
      <c r="C273" s="15"/>
      <c r="D273" s="15" t="str">
        <f>$C$233&amp;"5."</f>
        <v>5.7.5.</v>
      </c>
      <c r="E273" s="4" t="s">
        <v>121</v>
      </c>
      <c r="H273" s="76"/>
      <c r="I273" s="76"/>
      <c r="J273" s="76"/>
      <c r="K273" s="76"/>
      <c r="L273" s="76"/>
      <c r="M273" s="76"/>
      <c r="N273" s="76"/>
      <c r="O273" s="76"/>
      <c r="P273" s="76"/>
      <c r="Q273" s="76"/>
      <c r="R273" s="76"/>
      <c r="S273" s="76"/>
      <c r="T273" s="76"/>
      <c r="U273" s="76"/>
      <c r="V273" s="76"/>
      <c r="W273" s="76"/>
      <c r="X273" s="76"/>
      <c r="Y273" s="76"/>
      <c r="Z273" s="76"/>
      <c r="AA273" s="76"/>
      <c r="AB273" s="76"/>
      <c r="AC273" s="76"/>
      <c r="AD273" s="76"/>
      <c r="AE273" s="76"/>
      <c r="AF273" s="76"/>
      <c r="AG273" s="76"/>
      <c r="AH273" s="76"/>
    </row>
    <row r="274" spans="3:34" ht="11.25" customHeight="1" x14ac:dyDescent="0.15">
      <c r="C274" s="15"/>
      <c r="E274" s="4" t="s">
        <v>122</v>
      </c>
      <c r="H274" s="76"/>
      <c r="I274" s="76"/>
      <c r="J274" s="76"/>
      <c r="K274" s="76"/>
      <c r="L274" s="76"/>
      <c r="M274" s="76"/>
      <c r="N274" s="76"/>
      <c r="O274" s="76"/>
      <c r="P274" s="76"/>
      <c r="Q274" s="76"/>
      <c r="R274" s="76"/>
      <c r="S274" s="76"/>
      <c r="T274" s="76"/>
      <c r="U274" s="76"/>
      <c r="V274" s="76"/>
      <c r="W274" s="76"/>
      <c r="X274" s="76"/>
      <c r="Y274" s="76"/>
      <c r="Z274" s="76"/>
      <c r="AA274" s="76"/>
      <c r="AB274" s="76"/>
      <c r="AC274" s="76"/>
      <c r="AD274" s="76"/>
      <c r="AE274" s="76"/>
      <c r="AF274" s="76"/>
      <c r="AG274" s="76"/>
      <c r="AH274" s="76"/>
    </row>
    <row r="275" spans="3:34" ht="11.25" customHeight="1" x14ac:dyDescent="0.15">
      <c r="C275" s="15"/>
      <c r="E275" s="76"/>
      <c r="F275" s="76"/>
      <c r="G275" s="76"/>
      <c r="H275" s="76"/>
      <c r="I275" s="76"/>
      <c r="J275" s="76"/>
      <c r="K275" s="76"/>
      <c r="L275" s="76"/>
      <c r="M275" s="76"/>
      <c r="N275" s="76"/>
      <c r="O275" s="76"/>
      <c r="P275" s="76"/>
      <c r="Q275" s="76"/>
      <c r="R275" s="76"/>
      <c r="S275" s="76"/>
      <c r="T275" s="76"/>
      <c r="U275" s="76"/>
      <c r="V275" s="76"/>
      <c r="W275" s="76"/>
      <c r="X275" s="76"/>
      <c r="Y275" s="76"/>
      <c r="Z275" s="76"/>
      <c r="AA275" s="76"/>
      <c r="AB275" s="76"/>
      <c r="AC275" s="76"/>
      <c r="AD275" s="76"/>
      <c r="AE275" s="76"/>
      <c r="AF275" s="76"/>
      <c r="AG275" s="76"/>
      <c r="AH275" s="76"/>
    </row>
    <row r="276" spans="3:34" ht="11.25" customHeight="1" x14ac:dyDescent="0.15">
      <c r="C276" s="15" t="str">
        <f>$B$5&amp;"8."</f>
        <v>5.8.</v>
      </c>
      <c r="D276" s="4" t="s">
        <v>123</v>
      </c>
      <c r="E276" s="76"/>
      <c r="F276" s="76"/>
      <c r="G276" s="76"/>
      <c r="H276" s="76"/>
      <c r="I276" s="76"/>
      <c r="J276" s="76"/>
      <c r="K276" s="76"/>
      <c r="L276" s="76"/>
      <c r="M276" s="76"/>
      <c r="N276" s="76"/>
      <c r="O276" s="76"/>
      <c r="P276" s="76"/>
      <c r="Q276" s="76"/>
      <c r="R276" s="76"/>
      <c r="S276" s="76"/>
      <c r="T276" s="76"/>
      <c r="U276" s="76"/>
      <c r="V276" s="76"/>
      <c r="W276" s="76"/>
      <c r="X276" s="76"/>
      <c r="Y276" s="76"/>
      <c r="Z276" s="76"/>
      <c r="AA276" s="76"/>
      <c r="AB276" s="76"/>
      <c r="AC276" s="76"/>
      <c r="AD276" s="76"/>
      <c r="AE276" s="76"/>
      <c r="AF276" s="76"/>
      <c r="AG276" s="76"/>
      <c r="AH276" s="76"/>
    </row>
    <row r="277" spans="3:34" ht="11.25" customHeight="1" x14ac:dyDescent="0.15">
      <c r="C277" s="15"/>
      <c r="D277" s="15" t="str">
        <f>$C$276&amp;"1."</f>
        <v>5.8.1.</v>
      </c>
      <c r="E277" s="76" t="s">
        <v>124</v>
      </c>
      <c r="F277" s="76"/>
      <c r="G277" s="76"/>
      <c r="H277" s="76"/>
      <c r="I277" s="76"/>
      <c r="J277" s="76"/>
      <c r="K277" s="76"/>
      <c r="L277" s="76"/>
      <c r="M277" s="76"/>
      <c r="N277" s="76"/>
      <c r="O277" s="76"/>
      <c r="P277" s="76"/>
      <c r="Q277" s="76"/>
      <c r="R277" s="76"/>
      <c r="S277" s="76"/>
      <c r="T277" s="76"/>
      <c r="U277" s="76"/>
      <c r="V277" s="76"/>
      <c r="W277" s="76"/>
      <c r="X277" s="76"/>
      <c r="Y277" s="76"/>
      <c r="Z277" s="76"/>
      <c r="AA277" s="76"/>
      <c r="AB277" s="76"/>
      <c r="AC277" s="76"/>
      <c r="AD277" s="76"/>
      <c r="AE277" s="76"/>
      <c r="AF277" s="76"/>
      <c r="AG277" s="76"/>
      <c r="AH277" s="76"/>
    </row>
    <row r="278" spans="3:34" ht="11.25" customHeight="1" x14ac:dyDescent="0.15">
      <c r="C278" s="15"/>
      <c r="E278" s="76" t="s">
        <v>125</v>
      </c>
      <c r="F278" s="76"/>
      <c r="G278" s="76"/>
      <c r="H278" s="76"/>
      <c r="I278" s="76"/>
      <c r="J278" s="76"/>
      <c r="K278" s="76"/>
      <c r="L278" s="76"/>
      <c r="M278" s="76"/>
      <c r="N278" s="76"/>
      <c r="O278" s="76"/>
      <c r="P278" s="76"/>
      <c r="Q278" s="76"/>
      <c r="R278" s="76"/>
      <c r="S278" s="76"/>
      <c r="T278" s="76"/>
      <c r="U278" s="76"/>
      <c r="V278" s="76"/>
      <c r="W278" s="76"/>
      <c r="X278" s="76"/>
      <c r="Y278" s="76"/>
      <c r="Z278" s="76"/>
      <c r="AA278" s="76"/>
      <c r="AB278" s="76"/>
      <c r="AC278" s="76"/>
      <c r="AD278" s="76"/>
      <c r="AE278" s="76"/>
      <c r="AF278" s="76"/>
      <c r="AG278" s="76"/>
      <c r="AH278" s="76"/>
    </row>
    <row r="279" spans="3:34" ht="11.25" customHeight="1" x14ac:dyDescent="0.15">
      <c r="C279" s="15"/>
      <c r="E279" s="76" t="s">
        <v>126</v>
      </c>
      <c r="F279" s="76"/>
      <c r="G279" s="76"/>
      <c r="H279" s="76"/>
      <c r="I279" s="76"/>
      <c r="J279" s="76"/>
      <c r="K279" s="76"/>
      <c r="L279" s="76"/>
      <c r="M279" s="76"/>
      <c r="N279" s="76"/>
      <c r="O279" s="76"/>
      <c r="P279" s="76"/>
      <c r="Q279" s="76"/>
      <c r="R279" s="76"/>
      <c r="S279" s="76"/>
      <c r="T279" s="76"/>
      <c r="U279" s="76"/>
      <c r="V279" s="76"/>
      <c r="W279" s="76"/>
      <c r="X279" s="76"/>
      <c r="Y279" s="76"/>
      <c r="Z279" s="76"/>
      <c r="AA279" s="76"/>
      <c r="AB279" s="76"/>
      <c r="AC279" s="76"/>
      <c r="AD279" s="76"/>
      <c r="AE279" s="76"/>
      <c r="AF279" s="76"/>
      <c r="AG279" s="76"/>
      <c r="AH279" s="76"/>
    </row>
    <row r="280" spans="3:34" ht="11.25" customHeight="1" x14ac:dyDescent="0.15">
      <c r="C280" s="15"/>
      <c r="E280" s="76"/>
      <c r="F280" s="76"/>
      <c r="G280" s="76"/>
      <c r="H280" s="76"/>
      <c r="I280" s="76"/>
      <c r="J280" s="76"/>
      <c r="K280" s="76"/>
      <c r="L280" s="76"/>
      <c r="M280" s="76"/>
      <c r="N280" s="76"/>
      <c r="O280" s="76"/>
      <c r="P280" s="76"/>
      <c r="Q280" s="76"/>
      <c r="R280" s="76"/>
      <c r="S280" s="76"/>
      <c r="T280" s="76"/>
      <c r="U280" s="76"/>
      <c r="V280" s="76"/>
      <c r="W280" s="76"/>
      <c r="X280" s="76"/>
      <c r="Y280" s="76"/>
      <c r="Z280" s="76"/>
      <c r="AA280" s="76"/>
      <c r="AB280" s="76"/>
      <c r="AC280" s="76"/>
      <c r="AD280" s="76"/>
      <c r="AE280" s="76"/>
      <c r="AF280" s="76"/>
      <c r="AG280" s="76"/>
      <c r="AH280" s="76"/>
    </row>
    <row r="281" spans="3:34" ht="11.25" customHeight="1" x14ac:dyDescent="0.15">
      <c r="C281" s="15"/>
      <c r="E281" s="76" t="s">
        <v>127</v>
      </c>
      <c r="F281" s="76"/>
      <c r="G281" s="76"/>
      <c r="H281" s="76"/>
      <c r="I281" s="76"/>
      <c r="J281" s="76"/>
      <c r="K281" s="76"/>
      <c r="L281" s="76"/>
      <c r="M281" s="76"/>
      <c r="N281" s="76"/>
      <c r="O281" s="76"/>
      <c r="P281" s="76"/>
      <c r="Q281" s="76"/>
      <c r="R281" s="76"/>
      <c r="S281" s="76"/>
      <c r="T281" s="76"/>
      <c r="U281" s="76"/>
      <c r="V281" s="76"/>
      <c r="W281" s="76"/>
      <c r="X281" s="76"/>
      <c r="Y281" s="76"/>
      <c r="Z281" s="76"/>
      <c r="AA281" s="76"/>
      <c r="AB281" s="76"/>
      <c r="AC281" s="76"/>
      <c r="AD281" s="76"/>
      <c r="AE281" s="76"/>
      <c r="AF281" s="76"/>
      <c r="AG281" s="76"/>
      <c r="AH281" s="76"/>
    </row>
    <row r="282" spans="3:34" ht="11.25" customHeight="1" x14ac:dyDescent="0.15">
      <c r="C282" s="15"/>
      <c r="E282" s="76"/>
      <c r="F282" s="76"/>
      <c r="G282" s="76"/>
      <c r="H282" s="76"/>
      <c r="I282" s="76"/>
      <c r="J282" s="76"/>
      <c r="K282" s="76"/>
      <c r="L282" s="76"/>
      <c r="M282" s="76"/>
      <c r="N282" s="76"/>
      <c r="O282" s="76"/>
      <c r="P282" s="76"/>
      <c r="Q282" s="76"/>
      <c r="R282" s="76"/>
      <c r="S282" s="76"/>
      <c r="T282" s="76"/>
      <c r="U282" s="76"/>
      <c r="V282" s="76"/>
      <c r="W282" s="76"/>
      <c r="X282" s="76"/>
      <c r="Y282" s="76"/>
      <c r="Z282" s="76"/>
      <c r="AA282" s="76"/>
      <c r="AB282" s="76"/>
      <c r="AC282" s="76"/>
      <c r="AD282" s="76"/>
      <c r="AE282" s="76"/>
      <c r="AF282" s="76"/>
      <c r="AG282" s="76"/>
      <c r="AH282" s="76"/>
    </row>
    <row r="283" spans="3:34" ht="11.25" customHeight="1" x14ac:dyDescent="0.15">
      <c r="C283" s="15"/>
      <c r="E283" s="43" t="s">
        <v>128</v>
      </c>
      <c r="F283" s="24"/>
      <c r="G283" s="24"/>
      <c r="H283" s="24"/>
      <c r="I283" s="24"/>
      <c r="J283" s="24"/>
      <c r="K283" s="23"/>
      <c r="L283" s="43" t="s">
        <v>129</v>
      </c>
      <c r="M283" s="24"/>
      <c r="N283" s="24"/>
      <c r="O283" s="24"/>
      <c r="P283" s="24"/>
      <c r="Q283" s="24"/>
      <c r="R283" s="24"/>
      <c r="S283" s="24"/>
      <c r="T283" s="24"/>
      <c r="U283" s="24"/>
      <c r="V283" s="24"/>
      <c r="W283" s="24"/>
      <c r="X283" s="24"/>
      <c r="Y283" s="24"/>
      <c r="Z283" s="24"/>
      <c r="AA283" s="24"/>
      <c r="AB283" s="24"/>
      <c r="AC283" s="24"/>
      <c r="AD283" s="24"/>
      <c r="AE283" s="23"/>
      <c r="AF283" s="76"/>
      <c r="AG283" s="76"/>
      <c r="AH283" s="76"/>
    </row>
    <row r="284" spans="3:34" ht="11.25" customHeight="1" x14ac:dyDescent="0.15">
      <c r="C284" s="15"/>
      <c r="E284" s="38" t="s">
        <v>130</v>
      </c>
      <c r="F284" s="39"/>
      <c r="G284" s="39"/>
      <c r="H284" s="39"/>
      <c r="I284" s="39"/>
      <c r="J284" s="39"/>
      <c r="K284" s="40"/>
      <c r="L284" s="38" t="s">
        <v>131</v>
      </c>
      <c r="M284" s="39"/>
      <c r="N284" s="39"/>
      <c r="O284" s="39"/>
      <c r="P284" s="39"/>
      <c r="Q284" s="39"/>
      <c r="R284" s="39"/>
      <c r="S284" s="39"/>
      <c r="T284" s="39"/>
      <c r="U284" s="39"/>
      <c r="V284" s="39"/>
      <c r="W284" s="39"/>
      <c r="X284" s="39"/>
      <c r="Y284" s="39"/>
      <c r="Z284" s="39"/>
      <c r="AA284" s="39"/>
      <c r="AB284" s="39"/>
      <c r="AC284" s="39"/>
      <c r="AD284" s="39"/>
      <c r="AE284" s="40"/>
      <c r="AF284" s="76"/>
      <c r="AG284" s="76"/>
      <c r="AH284" s="76"/>
    </row>
    <row r="285" spans="3:34" ht="11.25" customHeight="1" x14ac:dyDescent="0.15">
      <c r="C285" s="15"/>
      <c r="E285" s="38" t="s">
        <v>132</v>
      </c>
      <c r="F285" s="39"/>
      <c r="G285" s="39"/>
      <c r="H285" s="39"/>
      <c r="I285" s="39"/>
      <c r="J285" s="39"/>
      <c r="K285" s="40"/>
      <c r="L285" s="38" t="s">
        <v>483</v>
      </c>
      <c r="M285" s="39"/>
      <c r="N285" s="39"/>
      <c r="O285" s="39"/>
      <c r="P285" s="39"/>
      <c r="Q285" s="39"/>
      <c r="R285" s="39"/>
      <c r="S285" s="39"/>
      <c r="T285" s="39"/>
      <c r="U285" s="39"/>
      <c r="V285" s="39"/>
      <c r="W285" s="39"/>
      <c r="X285" s="39"/>
      <c r="Y285" s="39"/>
      <c r="Z285" s="39"/>
      <c r="AA285" s="39"/>
      <c r="AB285" s="39"/>
      <c r="AC285" s="39"/>
      <c r="AD285" s="39"/>
      <c r="AE285" s="40"/>
      <c r="AF285" s="76"/>
      <c r="AG285" s="76"/>
      <c r="AH285" s="76"/>
    </row>
    <row r="286" spans="3:34" ht="11.25" customHeight="1" x14ac:dyDescent="0.15">
      <c r="C286" s="15"/>
      <c r="E286" s="38" t="s">
        <v>133</v>
      </c>
      <c r="F286" s="39"/>
      <c r="G286" s="39"/>
      <c r="H286" s="39"/>
      <c r="I286" s="39"/>
      <c r="J286" s="39"/>
      <c r="K286" s="40"/>
      <c r="L286" s="38" t="s">
        <v>134</v>
      </c>
      <c r="M286" s="39"/>
      <c r="N286" s="39"/>
      <c r="O286" s="39"/>
      <c r="P286" s="39"/>
      <c r="Q286" s="39"/>
      <c r="R286" s="39"/>
      <c r="S286" s="39"/>
      <c r="T286" s="39"/>
      <c r="U286" s="39"/>
      <c r="V286" s="39"/>
      <c r="W286" s="39"/>
      <c r="X286" s="39"/>
      <c r="Y286" s="39"/>
      <c r="Z286" s="39"/>
      <c r="AA286" s="39"/>
      <c r="AB286" s="39"/>
      <c r="AC286" s="39"/>
      <c r="AD286" s="39"/>
      <c r="AE286" s="40"/>
      <c r="AF286" s="76"/>
      <c r="AG286" s="76"/>
      <c r="AH286" s="76"/>
    </row>
    <row r="287" spans="3:34" ht="11.25" customHeight="1" x14ac:dyDescent="0.15">
      <c r="C287" s="15"/>
      <c r="E287" s="76"/>
      <c r="F287" s="76"/>
      <c r="G287" s="76"/>
      <c r="H287" s="76"/>
      <c r="I287" s="76"/>
      <c r="J287" s="76"/>
      <c r="K287" s="76"/>
      <c r="L287" s="76"/>
      <c r="M287" s="76"/>
      <c r="N287" s="76"/>
      <c r="O287" s="76"/>
      <c r="P287" s="76"/>
      <c r="Q287" s="76"/>
      <c r="R287" s="76"/>
      <c r="S287" s="76"/>
      <c r="T287" s="76"/>
      <c r="U287" s="76"/>
      <c r="V287" s="76"/>
      <c r="W287" s="76"/>
      <c r="X287" s="76"/>
      <c r="Y287" s="76"/>
      <c r="Z287" s="76"/>
      <c r="AA287" s="76"/>
      <c r="AB287" s="76"/>
      <c r="AC287" s="76"/>
      <c r="AD287" s="76"/>
      <c r="AE287" s="76"/>
      <c r="AF287" s="76"/>
      <c r="AG287" s="76"/>
      <c r="AH287" s="76"/>
    </row>
    <row r="288" spans="3:34" ht="11.25" customHeight="1" x14ac:dyDescent="0.15">
      <c r="C288" s="15"/>
      <c r="E288" s="76" t="s">
        <v>135</v>
      </c>
      <c r="F288" s="76"/>
      <c r="G288" s="76"/>
      <c r="H288" s="76"/>
      <c r="I288" s="76"/>
      <c r="J288" s="76"/>
      <c r="K288" s="76"/>
      <c r="L288" s="76"/>
      <c r="M288" s="76"/>
      <c r="N288" s="76"/>
      <c r="O288" s="76"/>
      <c r="P288" s="76"/>
      <c r="Q288" s="76"/>
      <c r="R288" s="76"/>
      <c r="S288" s="76"/>
      <c r="T288" s="76"/>
      <c r="U288" s="76"/>
      <c r="V288" s="76"/>
      <c r="W288" s="76"/>
      <c r="X288" s="76"/>
      <c r="Y288" s="76"/>
      <c r="Z288" s="76"/>
      <c r="AA288" s="76"/>
      <c r="AB288" s="76"/>
      <c r="AC288" s="76"/>
      <c r="AD288" s="76"/>
      <c r="AE288" s="76"/>
      <c r="AF288" s="76"/>
      <c r="AG288" s="76"/>
      <c r="AH288" s="76"/>
    </row>
    <row r="289" spans="3:34" ht="11.25" customHeight="1" x14ac:dyDescent="0.15">
      <c r="C289" s="15"/>
      <c r="E289" s="76"/>
      <c r="F289" s="76"/>
      <c r="G289" s="76"/>
      <c r="H289" s="76"/>
      <c r="I289" s="76"/>
      <c r="J289" s="76"/>
      <c r="K289" s="76"/>
      <c r="L289" s="76"/>
      <c r="M289" s="76"/>
      <c r="N289" s="76"/>
      <c r="O289" s="76"/>
      <c r="P289" s="76"/>
      <c r="Q289" s="76"/>
      <c r="R289" s="76"/>
      <c r="S289" s="76"/>
      <c r="T289" s="76"/>
      <c r="U289" s="76"/>
      <c r="V289" s="76"/>
      <c r="W289" s="76"/>
      <c r="X289" s="76"/>
      <c r="Y289" s="76"/>
      <c r="Z289" s="76"/>
      <c r="AA289" s="76"/>
      <c r="AB289" s="76"/>
      <c r="AC289" s="76"/>
      <c r="AD289" s="76"/>
      <c r="AE289" s="76"/>
      <c r="AF289" s="76"/>
      <c r="AG289" s="76"/>
      <c r="AH289" s="76"/>
    </row>
    <row r="290" spans="3:34" ht="11.25" customHeight="1" x14ac:dyDescent="0.15">
      <c r="C290" s="15"/>
      <c r="E290" s="76" t="s">
        <v>136</v>
      </c>
      <c r="F290" s="76"/>
      <c r="G290" s="76"/>
      <c r="H290" s="76"/>
      <c r="I290" s="76"/>
      <c r="J290" s="76"/>
      <c r="K290" s="76"/>
      <c r="L290" s="76"/>
      <c r="M290" s="76"/>
      <c r="N290" s="76"/>
      <c r="O290" s="76"/>
      <c r="P290" s="76"/>
      <c r="Q290" s="76"/>
      <c r="R290" s="76"/>
      <c r="S290" s="76"/>
      <c r="T290" s="76"/>
      <c r="U290" s="76"/>
      <c r="V290" s="76"/>
      <c r="W290" s="76"/>
      <c r="X290" s="76"/>
      <c r="Y290" s="76"/>
      <c r="Z290" s="76"/>
      <c r="AA290" s="76"/>
      <c r="AB290" s="76"/>
      <c r="AC290" s="76"/>
      <c r="AD290" s="76"/>
      <c r="AE290" s="76"/>
      <c r="AF290" s="76"/>
      <c r="AG290" s="76"/>
      <c r="AH290" s="76"/>
    </row>
    <row r="291" spans="3:34" ht="11.25" customHeight="1" x14ac:dyDescent="0.15">
      <c r="C291" s="15"/>
      <c r="E291" s="76" t="s">
        <v>137</v>
      </c>
      <c r="F291" s="76"/>
      <c r="G291" s="76"/>
      <c r="H291" s="76"/>
      <c r="I291" s="76"/>
      <c r="J291" s="76"/>
      <c r="K291" s="76"/>
      <c r="L291" s="76"/>
      <c r="M291" s="76"/>
      <c r="N291" s="76"/>
      <c r="O291" s="76"/>
      <c r="P291" s="76"/>
      <c r="Q291" s="76"/>
      <c r="R291" s="76"/>
      <c r="S291" s="76"/>
      <c r="T291" s="76"/>
      <c r="U291" s="76"/>
      <c r="V291" s="76"/>
      <c r="W291" s="76"/>
      <c r="X291" s="76"/>
      <c r="Y291" s="76"/>
      <c r="Z291" s="76"/>
      <c r="AA291" s="76"/>
      <c r="AB291" s="76"/>
      <c r="AC291" s="76"/>
      <c r="AD291" s="76"/>
      <c r="AE291" s="76"/>
      <c r="AF291" s="76"/>
      <c r="AG291" s="76"/>
      <c r="AH291" s="76"/>
    </row>
    <row r="292" spans="3:34" ht="11.25" customHeight="1" x14ac:dyDescent="0.15">
      <c r="C292" s="15"/>
      <c r="E292" s="76"/>
      <c r="F292" s="76"/>
      <c r="G292" s="76"/>
      <c r="H292" s="76"/>
      <c r="I292" s="76"/>
      <c r="J292" s="76"/>
      <c r="K292" s="76"/>
      <c r="L292" s="76"/>
      <c r="M292" s="76"/>
      <c r="N292" s="76"/>
      <c r="O292" s="76"/>
      <c r="P292" s="76"/>
      <c r="Q292" s="76"/>
      <c r="R292" s="76"/>
      <c r="S292" s="76"/>
      <c r="T292" s="76"/>
      <c r="U292" s="76"/>
      <c r="V292" s="76"/>
      <c r="W292" s="76"/>
      <c r="X292" s="76"/>
      <c r="Y292" s="76"/>
      <c r="Z292" s="76"/>
      <c r="AA292" s="76"/>
      <c r="AB292" s="76"/>
      <c r="AC292" s="76"/>
      <c r="AD292" s="76"/>
      <c r="AE292" s="76"/>
      <c r="AF292" s="76"/>
      <c r="AG292" s="76"/>
      <c r="AH292" s="76"/>
    </row>
    <row r="293" spans="3:34" ht="11.25" customHeight="1" x14ac:dyDescent="0.15">
      <c r="C293" s="15"/>
      <c r="D293" s="15" t="str">
        <f>$C$276&amp;"2."</f>
        <v>5.8.2.</v>
      </c>
      <c r="E293" s="76" t="s">
        <v>130</v>
      </c>
      <c r="F293" s="76"/>
      <c r="G293" s="76"/>
      <c r="H293" s="76"/>
      <c r="I293" s="76"/>
      <c r="J293" s="76"/>
      <c r="K293" s="76"/>
      <c r="L293" s="76"/>
      <c r="M293" s="76"/>
      <c r="N293" s="76"/>
      <c r="O293" s="76"/>
      <c r="P293" s="76"/>
      <c r="Q293" s="76"/>
      <c r="R293" s="76"/>
      <c r="S293" s="76"/>
      <c r="T293" s="76"/>
      <c r="U293" s="76"/>
      <c r="V293" s="76"/>
      <c r="W293" s="76"/>
      <c r="X293" s="76"/>
      <c r="Y293" s="76"/>
      <c r="Z293" s="76"/>
      <c r="AA293" s="76"/>
      <c r="AB293" s="76"/>
      <c r="AC293" s="76"/>
      <c r="AD293" s="76"/>
      <c r="AE293" s="76"/>
      <c r="AF293" s="76"/>
      <c r="AG293" s="76"/>
      <c r="AH293" s="76"/>
    </row>
    <row r="294" spans="3:34" ht="11.25" customHeight="1" x14ac:dyDescent="0.15">
      <c r="C294" s="15"/>
      <c r="E294" s="76" t="s">
        <v>138</v>
      </c>
      <c r="F294" s="76"/>
      <c r="G294" s="76"/>
      <c r="H294" s="76"/>
      <c r="I294" s="76"/>
      <c r="J294" s="76"/>
      <c r="K294" s="76"/>
      <c r="L294" s="76"/>
      <c r="M294" s="76"/>
      <c r="N294" s="76"/>
      <c r="O294" s="76"/>
      <c r="P294" s="76"/>
      <c r="Q294" s="76"/>
      <c r="R294" s="76"/>
      <c r="S294" s="76"/>
      <c r="T294" s="76"/>
      <c r="U294" s="76"/>
      <c r="V294" s="76"/>
      <c r="W294" s="76"/>
      <c r="X294" s="76"/>
      <c r="Y294" s="76"/>
      <c r="Z294" s="76"/>
      <c r="AA294" s="76"/>
      <c r="AB294" s="76"/>
      <c r="AC294" s="76"/>
      <c r="AD294" s="76"/>
      <c r="AE294" s="76"/>
      <c r="AF294" s="76"/>
      <c r="AG294" s="76"/>
      <c r="AH294" s="76"/>
    </row>
    <row r="295" spans="3:34" ht="11.25" customHeight="1" x14ac:dyDescent="0.15">
      <c r="C295" s="15"/>
      <c r="E295" s="76" t="s">
        <v>139</v>
      </c>
      <c r="F295" s="76"/>
      <c r="G295" s="76"/>
      <c r="H295" s="76"/>
      <c r="I295" s="76"/>
      <c r="J295" s="76"/>
      <c r="K295" s="76"/>
      <c r="L295" s="76"/>
      <c r="M295" s="76"/>
      <c r="N295" s="76"/>
      <c r="O295" s="76"/>
      <c r="P295" s="76"/>
      <c r="Q295" s="76"/>
      <c r="R295" s="76"/>
      <c r="S295" s="76"/>
      <c r="T295" s="76"/>
      <c r="U295" s="76"/>
      <c r="V295" s="76"/>
      <c r="W295" s="76"/>
      <c r="X295" s="76"/>
      <c r="Y295" s="76"/>
      <c r="Z295" s="76"/>
      <c r="AA295" s="76"/>
      <c r="AB295" s="76"/>
      <c r="AC295" s="76"/>
      <c r="AD295" s="76"/>
      <c r="AE295" s="76"/>
      <c r="AF295" s="76"/>
      <c r="AG295" s="76"/>
      <c r="AH295" s="76"/>
    </row>
    <row r="296" spans="3:34" ht="11.25" customHeight="1" x14ac:dyDescent="0.15">
      <c r="C296" s="15"/>
      <c r="E296" s="76" t="s">
        <v>249</v>
      </c>
      <c r="F296" s="76"/>
      <c r="G296" s="76"/>
      <c r="H296" s="76"/>
      <c r="I296" s="76"/>
      <c r="J296" s="76"/>
      <c r="K296" s="76"/>
      <c r="L296" s="76"/>
      <c r="M296" s="76"/>
      <c r="N296" s="76"/>
      <c r="O296" s="76"/>
      <c r="P296" s="76"/>
      <c r="Q296" s="76"/>
      <c r="R296" s="76"/>
      <c r="S296" s="76"/>
      <c r="T296" s="76"/>
      <c r="U296" s="76"/>
      <c r="V296" s="76"/>
      <c r="W296" s="76"/>
      <c r="X296" s="76"/>
      <c r="Y296" s="76"/>
      <c r="Z296" s="76"/>
      <c r="AA296" s="76"/>
      <c r="AB296" s="76"/>
      <c r="AC296" s="76"/>
      <c r="AD296" s="76"/>
      <c r="AE296" s="76"/>
      <c r="AF296" s="76"/>
      <c r="AG296" s="76"/>
      <c r="AH296" s="76"/>
    </row>
    <row r="297" spans="3:34" ht="11.25" customHeight="1" x14ac:dyDescent="0.15">
      <c r="C297" s="15"/>
      <c r="AH297" s="76"/>
    </row>
    <row r="298" spans="3:34" ht="11.25" customHeight="1" x14ac:dyDescent="0.15">
      <c r="C298" s="15"/>
      <c r="D298" s="15" t="str">
        <f>$C$276&amp;"3."</f>
        <v>5.8.3.</v>
      </c>
      <c r="E298" s="76" t="s">
        <v>132</v>
      </c>
      <c r="AH298" s="76"/>
    </row>
    <row r="299" spans="3:34" ht="11.25" customHeight="1" x14ac:dyDescent="0.15">
      <c r="C299" s="15"/>
      <c r="E299" s="76" t="s">
        <v>605</v>
      </c>
      <c r="F299" s="76"/>
      <c r="G299" s="76"/>
      <c r="H299" s="76"/>
      <c r="I299" s="76"/>
      <c r="J299" s="76"/>
      <c r="K299" s="76"/>
      <c r="L299" s="76"/>
      <c r="M299" s="76"/>
      <c r="N299" s="76"/>
      <c r="O299" s="76"/>
      <c r="P299" s="76"/>
      <c r="Q299" s="76"/>
      <c r="R299" s="76"/>
      <c r="S299" s="76"/>
      <c r="T299" s="76"/>
      <c r="U299" s="76"/>
      <c r="V299" s="76"/>
      <c r="W299" s="76"/>
      <c r="X299" s="76"/>
      <c r="Y299" s="76"/>
      <c r="Z299" s="76"/>
      <c r="AA299" s="76"/>
      <c r="AB299" s="76"/>
      <c r="AC299" s="76"/>
      <c r="AD299" s="76"/>
      <c r="AE299" s="76"/>
      <c r="AF299" s="76"/>
      <c r="AG299" s="76"/>
      <c r="AH299" s="76"/>
    </row>
    <row r="300" spans="3:34" ht="11.25" customHeight="1" x14ac:dyDescent="0.15">
      <c r="C300" s="15"/>
      <c r="E300" s="76" t="s">
        <v>606</v>
      </c>
      <c r="F300" s="54"/>
      <c r="G300" s="54"/>
      <c r="H300" s="54"/>
      <c r="I300" s="54"/>
      <c r="J300" s="54"/>
      <c r="K300" s="54"/>
      <c r="L300" s="54"/>
      <c r="M300" s="54"/>
      <c r="N300" s="54"/>
      <c r="O300" s="54"/>
      <c r="P300" s="54"/>
      <c r="Q300" s="54"/>
      <c r="R300" s="54"/>
      <c r="S300" s="54"/>
      <c r="T300" s="54"/>
      <c r="U300" s="54"/>
      <c r="V300" s="54"/>
      <c r="W300" s="76"/>
      <c r="X300" s="76"/>
      <c r="Y300" s="76"/>
      <c r="Z300" s="76"/>
      <c r="AA300" s="76"/>
      <c r="AB300" s="76"/>
      <c r="AC300" s="76"/>
      <c r="AD300" s="76"/>
      <c r="AE300" s="76"/>
      <c r="AF300" s="76"/>
      <c r="AG300" s="76"/>
      <c r="AH300" s="76"/>
    </row>
    <row r="301" spans="3:34" ht="11.25" customHeight="1" x14ac:dyDescent="0.15">
      <c r="C301" s="15"/>
      <c r="E301" s="15"/>
      <c r="G301" s="76"/>
      <c r="H301" s="76"/>
      <c r="I301" s="76"/>
      <c r="J301" s="76"/>
      <c r="K301" s="76"/>
      <c r="L301" s="76"/>
      <c r="M301" s="76"/>
      <c r="N301" s="76"/>
      <c r="O301" s="76"/>
      <c r="P301" s="76"/>
      <c r="Q301" s="76"/>
      <c r="R301" s="76"/>
      <c r="S301" s="76"/>
      <c r="T301" s="76"/>
      <c r="U301" s="76"/>
      <c r="V301" s="76"/>
      <c r="W301" s="76"/>
      <c r="X301" s="76"/>
      <c r="Y301" s="76"/>
      <c r="Z301" s="76"/>
      <c r="AA301" s="76"/>
      <c r="AB301" s="76"/>
      <c r="AC301" s="76"/>
      <c r="AD301" s="76"/>
      <c r="AE301" s="76"/>
      <c r="AF301" s="76"/>
      <c r="AG301" s="76"/>
      <c r="AH301" s="76"/>
    </row>
    <row r="302" spans="3:34" ht="11.25" customHeight="1" x14ac:dyDescent="0.15">
      <c r="C302" s="15"/>
      <c r="D302" s="15" t="str">
        <f>$C$276&amp;"4."</f>
        <v>5.8.4.</v>
      </c>
      <c r="E302" s="76" t="s">
        <v>133</v>
      </c>
      <c r="F302" s="76"/>
      <c r="G302" s="76"/>
      <c r="H302" s="76"/>
      <c r="I302" s="76"/>
      <c r="J302" s="76"/>
      <c r="K302" s="76"/>
      <c r="L302" s="76"/>
      <c r="M302" s="76"/>
      <c r="N302" s="76"/>
      <c r="O302" s="76"/>
      <c r="P302" s="76"/>
      <c r="Q302" s="76"/>
      <c r="R302" s="76"/>
      <c r="S302" s="76"/>
      <c r="T302" s="76"/>
      <c r="U302" s="76"/>
      <c r="V302" s="76"/>
      <c r="W302" s="76"/>
      <c r="X302" s="76"/>
      <c r="Y302" s="76"/>
      <c r="Z302" s="76"/>
      <c r="AA302" s="76"/>
      <c r="AB302" s="76"/>
      <c r="AC302" s="76"/>
      <c r="AD302" s="76"/>
      <c r="AE302" s="76"/>
      <c r="AF302" s="76"/>
      <c r="AG302" s="76"/>
      <c r="AH302" s="76"/>
    </row>
    <row r="303" spans="3:34" ht="11.25" customHeight="1" x14ac:dyDescent="0.15">
      <c r="C303" s="15"/>
      <c r="E303" s="76" t="s">
        <v>140</v>
      </c>
      <c r="F303" s="76"/>
      <c r="G303" s="76"/>
      <c r="H303" s="76"/>
      <c r="I303" s="76"/>
      <c r="J303" s="76"/>
      <c r="K303" s="76"/>
      <c r="L303" s="76"/>
      <c r="M303" s="76"/>
      <c r="N303" s="76"/>
      <c r="O303" s="76"/>
      <c r="P303" s="76"/>
      <c r="Q303" s="76"/>
      <c r="R303" s="76"/>
      <c r="S303" s="76"/>
      <c r="T303" s="76"/>
      <c r="U303" s="76"/>
      <c r="V303" s="76"/>
      <c r="W303" s="76"/>
      <c r="X303" s="76"/>
      <c r="Y303" s="76"/>
      <c r="Z303" s="76"/>
      <c r="AA303" s="76"/>
      <c r="AB303" s="76"/>
      <c r="AC303" s="76"/>
      <c r="AD303" s="76"/>
      <c r="AE303" s="76"/>
      <c r="AF303" s="76"/>
      <c r="AG303" s="76"/>
      <c r="AH303" s="76"/>
    </row>
    <row r="304" spans="3:34" ht="11.25" customHeight="1" x14ac:dyDescent="0.15">
      <c r="C304" s="15"/>
      <c r="E304" s="76" t="s">
        <v>141</v>
      </c>
      <c r="F304" s="76"/>
      <c r="G304" s="76"/>
      <c r="H304" s="76"/>
      <c r="I304" s="76"/>
      <c r="J304" s="76"/>
      <c r="K304" s="76"/>
      <c r="L304" s="76"/>
      <c r="M304" s="76"/>
      <c r="N304" s="76"/>
      <c r="O304" s="76"/>
      <c r="P304" s="76"/>
      <c r="Q304" s="76"/>
      <c r="R304" s="76"/>
      <c r="S304" s="76"/>
      <c r="T304" s="76"/>
      <c r="U304" s="76"/>
      <c r="V304" s="76"/>
      <c r="W304" s="76"/>
      <c r="X304" s="76"/>
      <c r="Y304" s="76"/>
      <c r="Z304" s="76"/>
      <c r="AA304" s="76"/>
      <c r="AB304" s="76"/>
      <c r="AC304" s="76"/>
      <c r="AD304" s="76"/>
      <c r="AE304" s="76"/>
      <c r="AF304" s="76"/>
      <c r="AG304" s="76"/>
      <c r="AH304" s="76"/>
    </row>
    <row r="305" spans="3:34" ht="11.25" customHeight="1" x14ac:dyDescent="0.15">
      <c r="C305" s="76"/>
      <c r="D305" s="76"/>
      <c r="E305" s="76"/>
      <c r="F305" s="76"/>
      <c r="G305" s="76"/>
      <c r="H305" s="76"/>
      <c r="I305" s="76"/>
      <c r="J305" s="76"/>
      <c r="K305" s="76"/>
      <c r="L305" s="76"/>
      <c r="M305" s="76"/>
      <c r="N305" s="76"/>
      <c r="O305" s="76"/>
      <c r="P305" s="76"/>
      <c r="Q305" s="76"/>
      <c r="R305" s="76"/>
      <c r="S305" s="76"/>
      <c r="T305" s="76"/>
      <c r="U305" s="76"/>
      <c r="V305" s="76"/>
      <c r="W305" s="76"/>
      <c r="X305" s="76"/>
      <c r="Y305" s="76"/>
      <c r="Z305" s="76"/>
      <c r="AA305" s="76"/>
      <c r="AB305" s="76"/>
      <c r="AC305" s="76"/>
      <c r="AD305" s="76"/>
      <c r="AE305" s="76"/>
      <c r="AF305" s="76"/>
      <c r="AG305" s="76"/>
      <c r="AH305" s="76"/>
    </row>
    <row r="306" spans="3:34" ht="11.25" customHeight="1" x14ac:dyDescent="0.15">
      <c r="C306" s="76"/>
      <c r="D306" s="76"/>
      <c r="E306" s="76"/>
      <c r="F306" s="76"/>
      <c r="G306" s="76"/>
      <c r="H306" s="76"/>
      <c r="I306" s="76"/>
      <c r="J306" s="76"/>
      <c r="K306" s="76"/>
      <c r="L306" s="76"/>
      <c r="M306" s="76"/>
      <c r="N306" s="76"/>
      <c r="O306" s="76"/>
      <c r="P306" s="76"/>
      <c r="Q306" s="76"/>
      <c r="R306" s="76"/>
      <c r="S306" s="76"/>
      <c r="T306" s="76"/>
      <c r="U306" s="76"/>
      <c r="V306" s="76"/>
      <c r="W306" s="76"/>
      <c r="X306" s="76"/>
      <c r="Y306" s="76"/>
      <c r="Z306" s="76"/>
      <c r="AA306" s="76"/>
      <c r="AB306" s="76"/>
      <c r="AC306" s="76"/>
      <c r="AD306" s="76"/>
      <c r="AE306" s="76"/>
      <c r="AF306" s="76"/>
      <c r="AG306" s="76"/>
      <c r="AH306" s="76"/>
    </row>
    <row r="307" spans="3:34" ht="11.25" customHeight="1" x14ac:dyDescent="0.15">
      <c r="C307" s="15" t="str">
        <f>$B$5&amp;"9."</f>
        <v>5.9.</v>
      </c>
      <c r="D307" s="4" t="s">
        <v>142</v>
      </c>
      <c r="E307" s="76"/>
      <c r="F307" s="76"/>
      <c r="G307" s="76"/>
      <c r="H307" s="76"/>
      <c r="I307" s="76"/>
      <c r="J307" s="76"/>
      <c r="K307" s="76"/>
      <c r="L307" s="76"/>
      <c r="M307" s="76"/>
      <c r="N307" s="76"/>
      <c r="O307" s="76"/>
      <c r="P307" s="76"/>
      <c r="Q307" s="76"/>
      <c r="R307" s="76"/>
      <c r="S307" s="76"/>
      <c r="T307" s="76"/>
      <c r="U307" s="76"/>
      <c r="V307" s="76"/>
      <c r="W307" s="76"/>
      <c r="X307" s="76"/>
      <c r="Y307" s="76"/>
      <c r="Z307" s="76"/>
      <c r="AA307" s="76"/>
      <c r="AB307" s="76"/>
      <c r="AC307" s="76"/>
      <c r="AD307" s="76"/>
      <c r="AE307" s="76"/>
      <c r="AF307" s="76"/>
      <c r="AG307" s="76"/>
      <c r="AH307" s="76"/>
    </row>
    <row r="308" spans="3:34" ht="11.25" customHeight="1" x14ac:dyDescent="0.15">
      <c r="C308" s="76"/>
      <c r="D308" s="15" t="str">
        <f>$C$307&amp;"1."</f>
        <v>5.9.1.</v>
      </c>
      <c r="E308" s="76" t="s">
        <v>143</v>
      </c>
      <c r="F308" s="76"/>
      <c r="G308" s="76"/>
      <c r="H308" s="76"/>
      <c r="I308" s="76"/>
      <c r="J308" s="76"/>
      <c r="K308" s="76"/>
      <c r="L308" s="76"/>
      <c r="M308" s="76"/>
      <c r="N308" s="76"/>
      <c r="O308" s="76"/>
      <c r="P308" s="76"/>
      <c r="Q308" s="76"/>
      <c r="R308" s="76"/>
      <c r="S308" s="76"/>
      <c r="T308" s="76"/>
      <c r="U308" s="76"/>
      <c r="V308" s="76"/>
      <c r="W308" s="76"/>
      <c r="X308" s="76"/>
      <c r="Y308" s="76"/>
      <c r="Z308" s="76"/>
      <c r="AA308" s="76"/>
      <c r="AB308" s="76"/>
      <c r="AC308" s="76"/>
      <c r="AD308" s="76"/>
      <c r="AE308" s="76"/>
      <c r="AF308" s="76"/>
      <c r="AG308" s="76"/>
      <c r="AH308" s="76"/>
    </row>
    <row r="309" spans="3:34" ht="11.25" customHeight="1" x14ac:dyDescent="0.15">
      <c r="C309" s="76"/>
      <c r="D309" s="76"/>
      <c r="E309" s="76" t="s">
        <v>144</v>
      </c>
      <c r="F309" s="76"/>
      <c r="G309" s="76"/>
      <c r="H309" s="76"/>
      <c r="I309" s="76"/>
      <c r="J309" s="76"/>
      <c r="K309" s="76"/>
      <c r="L309" s="76"/>
      <c r="M309" s="76"/>
      <c r="N309" s="76"/>
      <c r="O309" s="76"/>
      <c r="P309" s="76"/>
      <c r="Q309" s="76"/>
      <c r="R309" s="76"/>
      <c r="S309" s="76"/>
      <c r="T309" s="76"/>
      <c r="U309" s="76"/>
      <c r="V309" s="76"/>
      <c r="W309" s="76"/>
      <c r="X309" s="76"/>
      <c r="Y309" s="76"/>
      <c r="Z309" s="76"/>
      <c r="AA309" s="76"/>
      <c r="AB309" s="76"/>
      <c r="AC309" s="76"/>
      <c r="AD309" s="76"/>
      <c r="AE309" s="76"/>
      <c r="AF309" s="76"/>
      <c r="AG309" s="76"/>
      <c r="AH309" s="76"/>
    </row>
    <row r="310" spans="3:34" ht="11.25" customHeight="1" x14ac:dyDescent="0.15">
      <c r="C310" s="76"/>
      <c r="D310" s="76"/>
      <c r="E310" s="76" t="s">
        <v>145</v>
      </c>
      <c r="F310" s="76"/>
      <c r="G310" s="76"/>
      <c r="H310" s="76"/>
      <c r="I310" s="76"/>
      <c r="J310" s="76"/>
      <c r="K310" s="76"/>
      <c r="L310" s="76"/>
      <c r="M310" s="76"/>
      <c r="N310" s="76"/>
      <c r="O310" s="76"/>
      <c r="P310" s="76"/>
      <c r="Q310" s="76"/>
      <c r="R310" s="76"/>
      <c r="S310" s="76"/>
      <c r="T310" s="76"/>
      <c r="U310" s="76"/>
      <c r="V310" s="76"/>
      <c r="W310" s="76"/>
      <c r="X310" s="76"/>
      <c r="Y310" s="76"/>
      <c r="Z310" s="76"/>
      <c r="AA310" s="76"/>
      <c r="AB310" s="76"/>
      <c r="AC310" s="76"/>
      <c r="AD310" s="76"/>
      <c r="AE310" s="76"/>
      <c r="AF310" s="76"/>
      <c r="AG310" s="76"/>
      <c r="AH310" s="76"/>
    </row>
    <row r="311" spans="3:34" ht="11.25" customHeight="1" x14ac:dyDescent="0.15">
      <c r="C311" s="76"/>
      <c r="D311" s="76"/>
      <c r="E311" s="76"/>
      <c r="F311" s="76"/>
      <c r="G311" s="76"/>
      <c r="H311" s="76"/>
      <c r="I311" s="76"/>
      <c r="J311" s="76"/>
      <c r="K311" s="76"/>
      <c r="L311" s="76"/>
      <c r="M311" s="76"/>
      <c r="N311" s="76"/>
      <c r="O311" s="76"/>
      <c r="P311" s="76"/>
      <c r="Q311" s="76"/>
      <c r="R311" s="76"/>
      <c r="S311" s="76"/>
      <c r="T311" s="76"/>
      <c r="U311" s="76"/>
      <c r="V311" s="76"/>
      <c r="W311" s="76"/>
      <c r="X311" s="76"/>
      <c r="Y311" s="76"/>
      <c r="Z311" s="76"/>
      <c r="AA311" s="76"/>
      <c r="AB311" s="76"/>
      <c r="AC311" s="76"/>
      <c r="AD311" s="76"/>
      <c r="AE311" s="76"/>
      <c r="AF311" s="76"/>
      <c r="AG311" s="76"/>
      <c r="AH311" s="76"/>
    </row>
    <row r="312" spans="3:34" ht="11.25" customHeight="1" x14ac:dyDescent="0.15">
      <c r="C312" s="76"/>
      <c r="D312" s="76"/>
      <c r="E312" s="76" t="s">
        <v>146</v>
      </c>
      <c r="F312" s="76"/>
      <c r="G312" s="76"/>
      <c r="H312" s="76"/>
      <c r="I312" s="76"/>
      <c r="J312" s="76"/>
      <c r="K312" s="76"/>
      <c r="L312" s="76"/>
      <c r="M312" s="76"/>
      <c r="N312" s="76"/>
      <c r="O312" s="76"/>
      <c r="P312" s="76"/>
      <c r="Q312" s="76"/>
      <c r="R312" s="76"/>
      <c r="S312" s="76"/>
      <c r="T312" s="76"/>
      <c r="U312" s="76"/>
      <c r="V312" s="76"/>
      <c r="W312" s="76"/>
      <c r="X312" s="76"/>
      <c r="Y312" s="76"/>
      <c r="Z312" s="76"/>
      <c r="AA312" s="76"/>
      <c r="AB312" s="76"/>
      <c r="AC312" s="76"/>
      <c r="AD312" s="76"/>
      <c r="AE312" s="76"/>
      <c r="AF312" s="76"/>
      <c r="AG312" s="76"/>
      <c r="AH312" s="76"/>
    </row>
    <row r="313" spans="3:34" ht="11.25" customHeight="1" x14ac:dyDescent="0.15">
      <c r="C313" s="76"/>
      <c r="D313" s="76"/>
      <c r="E313" s="76" t="s">
        <v>147</v>
      </c>
      <c r="F313" s="76"/>
      <c r="G313" s="76"/>
      <c r="H313" s="76"/>
      <c r="I313" s="76"/>
      <c r="J313" s="76"/>
      <c r="K313" s="76"/>
      <c r="L313" s="76"/>
      <c r="M313" s="76"/>
      <c r="N313" s="76"/>
      <c r="O313" s="76"/>
      <c r="P313" s="76"/>
      <c r="Q313" s="76"/>
      <c r="R313" s="76"/>
      <c r="S313" s="76"/>
      <c r="T313" s="76"/>
      <c r="U313" s="76"/>
      <c r="V313" s="76"/>
      <c r="W313" s="76"/>
      <c r="X313" s="76"/>
      <c r="Y313" s="76"/>
      <c r="Z313" s="76"/>
      <c r="AA313" s="76"/>
      <c r="AB313" s="76"/>
      <c r="AC313" s="76"/>
      <c r="AD313" s="76"/>
      <c r="AE313" s="76"/>
      <c r="AF313" s="76"/>
      <c r="AG313" s="76"/>
      <c r="AH313" s="76"/>
    </row>
    <row r="314" spans="3:34" ht="11.25" customHeight="1" x14ac:dyDescent="0.15">
      <c r="C314" s="76"/>
      <c r="D314" s="76"/>
      <c r="E314" s="108" t="s">
        <v>607</v>
      </c>
      <c r="F314" s="76"/>
      <c r="G314" s="76"/>
      <c r="H314" s="76"/>
      <c r="I314" s="76"/>
      <c r="J314" s="76"/>
      <c r="K314" s="76"/>
      <c r="L314" s="76"/>
      <c r="M314" s="76"/>
      <c r="N314" s="76"/>
      <c r="O314" s="76"/>
      <c r="P314" s="76"/>
      <c r="Q314" s="76"/>
      <c r="R314" s="76"/>
      <c r="S314" s="76"/>
      <c r="T314" s="76"/>
      <c r="U314" s="76"/>
      <c r="V314" s="76"/>
      <c r="W314" s="76"/>
      <c r="X314" s="76"/>
      <c r="Y314" s="76"/>
      <c r="Z314" s="76"/>
      <c r="AA314" s="76"/>
      <c r="AB314" s="76"/>
      <c r="AC314" s="76"/>
      <c r="AD314" s="76"/>
      <c r="AE314" s="76"/>
      <c r="AF314" s="76"/>
      <c r="AG314" s="76"/>
      <c r="AH314" s="76"/>
    </row>
    <row r="315" spans="3:34" ht="11.25" customHeight="1" x14ac:dyDescent="0.15">
      <c r="C315" s="107"/>
      <c r="D315" s="107"/>
      <c r="E315" s="108" t="s">
        <v>581</v>
      </c>
      <c r="F315" s="107"/>
      <c r="G315" s="107"/>
      <c r="H315" s="107"/>
      <c r="I315" s="107"/>
      <c r="J315" s="107"/>
      <c r="K315" s="107"/>
      <c r="L315" s="107"/>
      <c r="M315" s="107"/>
      <c r="N315" s="107"/>
      <c r="O315" s="107"/>
      <c r="P315" s="107"/>
      <c r="Q315" s="107"/>
      <c r="R315" s="107"/>
      <c r="S315" s="107"/>
      <c r="T315" s="107"/>
      <c r="U315" s="107"/>
      <c r="V315" s="107"/>
      <c r="W315" s="107"/>
      <c r="X315" s="107"/>
      <c r="Y315" s="107"/>
      <c r="Z315" s="107"/>
      <c r="AA315" s="107"/>
      <c r="AB315" s="107"/>
      <c r="AC315" s="107"/>
      <c r="AD315" s="107"/>
      <c r="AE315" s="107"/>
      <c r="AF315" s="107"/>
      <c r="AG315" s="107"/>
      <c r="AH315" s="107"/>
    </row>
    <row r="316" spans="3:34" ht="11.25" customHeight="1" x14ac:dyDescent="0.15">
      <c r="C316" s="107"/>
      <c r="D316" s="107"/>
      <c r="F316" s="107"/>
      <c r="G316" s="107"/>
      <c r="H316" s="107"/>
      <c r="I316" s="107"/>
      <c r="J316" s="107"/>
      <c r="K316" s="107"/>
      <c r="L316" s="107"/>
      <c r="M316" s="107"/>
      <c r="N316" s="107"/>
      <c r="O316" s="107"/>
      <c r="P316" s="107"/>
      <c r="Q316" s="107"/>
      <c r="R316" s="107"/>
      <c r="S316" s="107"/>
      <c r="T316" s="107"/>
      <c r="U316" s="107"/>
      <c r="V316" s="107"/>
      <c r="W316" s="107"/>
      <c r="X316" s="107"/>
      <c r="Y316" s="107"/>
      <c r="Z316" s="107"/>
      <c r="AA316" s="107"/>
      <c r="AB316" s="107"/>
      <c r="AC316" s="107"/>
      <c r="AD316" s="107"/>
      <c r="AE316" s="107"/>
      <c r="AF316" s="107"/>
      <c r="AG316" s="107"/>
      <c r="AH316" s="107"/>
    </row>
    <row r="317" spans="3:34" ht="11.25" customHeight="1" x14ac:dyDescent="0.15">
      <c r="C317" s="107"/>
      <c r="D317" s="107"/>
      <c r="E317" s="107"/>
      <c r="F317" s="107"/>
      <c r="G317" s="107"/>
      <c r="H317" s="107"/>
      <c r="I317" s="107"/>
      <c r="J317" s="107"/>
      <c r="K317" s="107"/>
      <c r="L317" s="107"/>
      <c r="M317" s="107"/>
      <c r="N317" s="107"/>
      <c r="O317" s="107"/>
      <c r="P317" s="107"/>
      <c r="Q317" s="107"/>
      <c r="R317" s="107"/>
      <c r="S317" s="107"/>
      <c r="T317" s="107"/>
      <c r="U317" s="107"/>
      <c r="V317" s="107"/>
      <c r="W317" s="107"/>
      <c r="X317" s="107"/>
      <c r="Y317" s="107"/>
      <c r="Z317" s="107"/>
      <c r="AA317" s="107"/>
      <c r="AB317" s="107"/>
      <c r="AC317" s="107"/>
      <c r="AD317" s="107"/>
      <c r="AE317" s="107"/>
      <c r="AF317" s="107"/>
      <c r="AG317" s="107"/>
      <c r="AH317" s="107"/>
    </row>
    <row r="318" spans="3:34" ht="11.25" customHeight="1" x14ac:dyDescent="0.15">
      <c r="C318" s="76"/>
      <c r="D318" s="15" t="str">
        <f>$C$307&amp;"2."</f>
        <v>5.9.2.</v>
      </c>
      <c r="E318" s="76" t="s">
        <v>148</v>
      </c>
      <c r="F318" s="76"/>
      <c r="G318" s="76"/>
      <c r="H318" s="76"/>
      <c r="I318" s="76"/>
      <c r="J318" s="76"/>
      <c r="K318" s="76"/>
      <c r="L318" s="76"/>
      <c r="M318" s="76"/>
      <c r="N318" s="76"/>
      <c r="O318" s="76"/>
      <c r="P318" s="76"/>
      <c r="Q318" s="76"/>
      <c r="R318" s="76"/>
      <c r="S318" s="76"/>
      <c r="T318" s="76"/>
      <c r="U318" s="76"/>
      <c r="V318" s="76"/>
      <c r="W318" s="76"/>
      <c r="X318" s="76"/>
      <c r="Y318" s="76"/>
      <c r="Z318" s="76"/>
      <c r="AA318" s="76"/>
      <c r="AB318" s="76"/>
      <c r="AC318" s="76"/>
      <c r="AD318" s="76"/>
      <c r="AE318" s="76"/>
      <c r="AF318" s="76"/>
      <c r="AG318" s="76"/>
      <c r="AH318" s="76"/>
    </row>
    <row r="319" spans="3:34" ht="11.25" customHeight="1" x14ac:dyDescent="0.15">
      <c r="C319" s="76"/>
      <c r="D319" s="76"/>
      <c r="E319" s="76" t="s">
        <v>149</v>
      </c>
      <c r="F319" s="76"/>
      <c r="G319" s="76"/>
      <c r="H319" s="76"/>
      <c r="I319" s="76"/>
      <c r="J319" s="76"/>
      <c r="K319" s="76"/>
      <c r="L319" s="76"/>
      <c r="M319" s="76"/>
      <c r="N319" s="76"/>
      <c r="O319" s="76"/>
      <c r="P319" s="76"/>
      <c r="Q319" s="76"/>
      <c r="R319" s="76"/>
      <c r="S319" s="76"/>
      <c r="T319" s="76"/>
      <c r="U319" s="76"/>
      <c r="V319" s="76"/>
      <c r="W319" s="76"/>
      <c r="X319" s="76"/>
      <c r="Y319" s="76"/>
      <c r="Z319" s="76"/>
      <c r="AA319" s="76"/>
      <c r="AB319" s="76"/>
      <c r="AC319" s="76"/>
      <c r="AD319" s="76"/>
      <c r="AE319" s="76"/>
      <c r="AF319" s="76"/>
      <c r="AG319" s="76"/>
      <c r="AH319" s="76"/>
    </row>
    <row r="320" spans="3:34" ht="11.25" customHeight="1" x14ac:dyDescent="0.15">
      <c r="C320" s="76"/>
      <c r="D320" s="76"/>
      <c r="E320" s="76" t="s">
        <v>150</v>
      </c>
      <c r="F320" s="76"/>
      <c r="G320" s="76"/>
      <c r="H320" s="76"/>
      <c r="I320" s="76"/>
      <c r="J320" s="76"/>
      <c r="K320" s="76"/>
      <c r="L320" s="76"/>
      <c r="M320" s="76"/>
      <c r="N320" s="76"/>
      <c r="O320" s="76"/>
      <c r="P320" s="76"/>
      <c r="Q320" s="76"/>
      <c r="R320" s="76"/>
      <c r="S320" s="76"/>
      <c r="T320" s="76"/>
      <c r="U320" s="76"/>
      <c r="V320" s="76"/>
      <c r="W320" s="76"/>
      <c r="X320" s="76"/>
      <c r="Y320" s="76"/>
      <c r="Z320" s="76"/>
      <c r="AA320" s="76"/>
      <c r="AB320" s="76"/>
      <c r="AC320" s="76"/>
      <c r="AD320" s="76"/>
      <c r="AE320" s="76"/>
      <c r="AF320" s="76"/>
      <c r="AG320" s="76"/>
      <c r="AH320" s="76"/>
    </row>
    <row r="321" spans="3:34" ht="11.25" customHeight="1" x14ac:dyDescent="0.15">
      <c r="C321" s="76"/>
      <c r="D321" s="76"/>
      <c r="E321" s="76"/>
      <c r="F321" s="76"/>
      <c r="G321" s="76"/>
      <c r="H321" s="76"/>
      <c r="I321" s="76"/>
      <c r="J321" s="76"/>
      <c r="K321" s="76"/>
      <c r="L321" s="76"/>
      <c r="M321" s="76"/>
      <c r="N321" s="76"/>
      <c r="O321" s="76"/>
      <c r="P321" s="76"/>
      <c r="Q321" s="76"/>
      <c r="R321" s="76"/>
      <c r="S321" s="76"/>
      <c r="T321" s="76"/>
      <c r="U321" s="76"/>
      <c r="V321" s="76"/>
      <c r="W321" s="76"/>
      <c r="X321" s="76"/>
      <c r="Y321" s="76"/>
      <c r="Z321" s="76"/>
      <c r="AA321" s="76"/>
      <c r="AB321" s="76"/>
      <c r="AC321" s="76"/>
      <c r="AD321" s="76"/>
      <c r="AE321" s="76"/>
      <c r="AF321" s="76"/>
      <c r="AG321" s="76"/>
      <c r="AH321" s="76"/>
    </row>
    <row r="322" spans="3:34" ht="11.25" customHeight="1" x14ac:dyDescent="0.15">
      <c r="C322" s="76"/>
      <c r="D322" s="15" t="str">
        <f>$C$307&amp;"3."</f>
        <v>5.9.3.</v>
      </c>
      <c r="E322" s="76" t="s">
        <v>151</v>
      </c>
      <c r="F322" s="76"/>
      <c r="G322" s="76"/>
      <c r="H322" s="76"/>
      <c r="I322" s="76"/>
      <c r="J322" s="76"/>
      <c r="K322" s="76"/>
      <c r="L322" s="76"/>
      <c r="M322" s="76"/>
      <c r="N322" s="76"/>
      <c r="O322" s="76"/>
      <c r="P322" s="76"/>
      <c r="Q322" s="76"/>
      <c r="R322" s="76"/>
      <c r="S322" s="76"/>
      <c r="T322" s="76"/>
      <c r="U322" s="76"/>
      <c r="V322" s="76"/>
      <c r="W322" s="76"/>
      <c r="X322" s="76"/>
      <c r="Y322" s="76"/>
      <c r="Z322" s="76"/>
      <c r="AA322" s="76"/>
      <c r="AB322" s="76"/>
      <c r="AC322" s="76"/>
      <c r="AD322" s="76"/>
      <c r="AE322" s="76"/>
      <c r="AF322" s="76"/>
      <c r="AG322" s="76"/>
      <c r="AH322" s="76"/>
    </row>
    <row r="323" spans="3:34" ht="11.25" customHeight="1" x14ac:dyDescent="0.15">
      <c r="C323" s="76"/>
      <c r="D323" s="76"/>
      <c r="E323" s="76" t="s">
        <v>152</v>
      </c>
      <c r="F323" s="76"/>
      <c r="G323" s="76"/>
      <c r="H323" s="76"/>
      <c r="I323" s="76"/>
      <c r="J323" s="76"/>
      <c r="K323" s="76"/>
      <c r="L323" s="76"/>
      <c r="M323" s="76"/>
      <c r="N323" s="76"/>
      <c r="O323" s="76"/>
      <c r="P323" s="76"/>
      <c r="Q323" s="76"/>
      <c r="R323" s="76"/>
      <c r="S323" s="76"/>
      <c r="T323" s="76"/>
      <c r="U323" s="76"/>
      <c r="V323" s="76"/>
      <c r="W323" s="76"/>
      <c r="X323" s="76"/>
      <c r="Y323" s="76"/>
      <c r="Z323" s="76"/>
      <c r="AA323" s="76"/>
      <c r="AB323" s="76"/>
      <c r="AC323" s="76"/>
      <c r="AD323" s="76"/>
      <c r="AE323" s="76"/>
      <c r="AF323" s="76"/>
      <c r="AG323" s="76"/>
      <c r="AH323" s="76"/>
    </row>
    <row r="324" spans="3:34" ht="11.25" customHeight="1" x14ac:dyDescent="0.15">
      <c r="C324" s="76"/>
      <c r="D324" s="76"/>
      <c r="E324" s="76"/>
      <c r="F324" s="76"/>
      <c r="G324" s="76"/>
      <c r="H324" s="76"/>
      <c r="I324" s="76"/>
      <c r="J324" s="76"/>
      <c r="K324" s="76"/>
      <c r="L324" s="76"/>
      <c r="M324" s="76"/>
      <c r="N324" s="76"/>
      <c r="O324" s="76"/>
      <c r="P324" s="76"/>
      <c r="Q324" s="76"/>
      <c r="R324" s="76"/>
      <c r="S324" s="76"/>
      <c r="T324" s="76"/>
      <c r="U324" s="76"/>
      <c r="V324" s="76"/>
      <c r="W324" s="76"/>
      <c r="X324" s="76"/>
      <c r="Y324" s="76"/>
      <c r="Z324" s="76"/>
      <c r="AA324" s="76"/>
      <c r="AB324" s="76"/>
      <c r="AC324" s="76"/>
      <c r="AD324" s="76"/>
      <c r="AE324" s="76"/>
      <c r="AF324" s="76"/>
      <c r="AG324" s="76"/>
      <c r="AH324" s="76"/>
    </row>
    <row r="325" spans="3:34" ht="11.25" customHeight="1" x14ac:dyDescent="0.15">
      <c r="C325" s="76"/>
      <c r="D325" s="76"/>
      <c r="E325" s="15" t="s">
        <v>48</v>
      </c>
      <c r="F325" s="76" t="s">
        <v>153</v>
      </c>
      <c r="G325" s="76"/>
      <c r="H325" s="76"/>
      <c r="I325" s="76"/>
      <c r="J325" s="76"/>
      <c r="K325" s="76"/>
      <c r="L325" s="76"/>
      <c r="M325" s="76"/>
      <c r="N325" s="76"/>
      <c r="O325" s="76"/>
      <c r="P325" s="76"/>
      <c r="Q325" s="76"/>
      <c r="R325" s="76"/>
      <c r="S325" s="76"/>
      <c r="T325" s="76"/>
      <c r="U325" s="76"/>
      <c r="V325" s="76"/>
      <c r="W325" s="76"/>
      <c r="X325" s="76"/>
      <c r="Y325" s="76"/>
      <c r="Z325" s="76"/>
      <c r="AA325" s="76"/>
      <c r="AB325" s="76"/>
      <c r="AC325" s="76"/>
      <c r="AD325" s="76"/>
      <c r="AE325" s="76"/>
      <c r="AF325" s="76"/>
      <c r="AG325" s="76"/>
      <c r="AH325" s="76"/>
    </row>
    <row r="326" spans="3:34" ht="11.25" customHeight="1" x14ac:dyDescent="0.15">
      <c r="C326" s="76"/>
      <c r="D326" s="76"/>
      <c r="E326" s="15" t="s">
        <v>50</v>
      </c>
      <c r="F326" s="76" t="s">
        <v>154</v>
      </c>
      <c r="G326" s="76"/>
      <c r="H326" s="76"/>
      <c r="I326" s="76"/>
      <c r="J326" s="76"/>
      <c r="K326" s="76"/>
      <c r="L326" s="76"/>
      <c r="M326" s="76"/>
      <c r="N326" s="76"/>
      <c r="O326" s="76"/>
      <c r="P326" s="76"/>
      <c r="Q326" s="76"/>
      <c r="R326" s="76"/>
      <c r="S326" s="76"/>
      <c r="T326" s="76"/>
      <c r="U326" s="76"/>
      <c r="V326" s="76"/>
      <c r="W326" s="76"/>
      <c r="X326" s="76"/>
      <c r="Y326" s="76"/>
      <c r="Z326" s="76"/>
      <c r="AA326" s="76"/>
      <c r="AB326" s="76"/>
      <c r="AC326" s="76"/>
      <c r="AD326" s="76"/>
      <c r="AE326" s="76"/>
      <c r="AF326" s="76"/>
      <c r="AG326" s="76"/>
      <c r="AH326" s="76"/>
    </row>
    <row r="327" spans="3:34" ht="11.25" customHeight="1" x14ac:dyDescent="0.15">
      <c r="C327" s="76"/>
      <c r="D327" s="76"/>
      <c r="E327" s="15"/>
      <c r="F327" s="76"/>
      <c r="G327" s="76"/>
      <c r="H327" s="76"/>
      <c r="I327" s="76"/>
      <c r="J327" s="76"/>
      <c r="K327" s="76"/>
      <c r="L327" s="76"/>
      <c r="M327" s="76"/>
      <c r="N327" s="76"/>
      <c r="O327" s="76"/>
      <c r="P327" s="76"/>
      <c r="Q327" s="76"/>
      <c r="R327" s="76"/>
      <c r="S327" s="76"/>
      <c r="T327" s="76"/>
      <c r="U327" s="76"/>
      <c r="V327" s="76"/>
      <c r="W327" s="76"/>
      <c r="X327" s="76"/>
      <c r="Y327" s="76"/>
      <c r="Z327" s="76"/>
      <c r="AA327" s="76"/>
      <c r="AB327" s="76"/>
      <c r="AC327" s="76"/>
      <c r="AD327" s="76"/>
      <c r="AE327" s="76"/>
      <c r="AF327" s="76"/>
      <c r="AG327" s="76"/>
      <c r="AH327" s="76"/>
    </row>
    <row r="328" spans="3:34" ht="11.25" customHeight="1" x14ac:dyDescent="0.15">
      <c r="C328" s="76"/>
      <c r="D328" s="76"/>
      <c r="E328" s="76" t="s">
        <v>155</v>
      </c>
      <c r="F328" s="76"/>
      <c r="G328" s="76"/>
      <c r="H328" s="76"/>
      <c r="I328" s="76"/>
      <c r="J328" s="76"/>
      <c r="K328" s="76"/>
      <c r="L328" s="76"/>
      <c r="M328" s="76"/>
      <c r="N328" s="76"/>
      <c r="O328" s="76"/>
      <c r="P328" s="76"/>
      <c r="Q328" s="76"/>
      <c r="R328" s="76"/>
      <c r="S328" s="76"/>
      <c r="T328" s="76"/>
      <c r="U328" s="76"/>
      <c r="V328" s="76"/>
      <c r="W328" s="76"/>
      <c r="X328" s="76"/>
      <c r="Y328" s="76"/>
      <c r="Z328" s="76"/>
      <c r="AA328" s="76"/>
      <c r="AB328" s="76"/>
      <c r="AC328" s="76"/>
      <c r="AD328" s="76"/>
      <c r="AE328" s="76"/>
      <c r="AF328" s="76"/>
      <c r="AG328" s="76"/>
      <c r="AH328" s="76"/>
    </row>
    <row r="329" spans="3:34" ht="11.25" customHeight="1" x14ac:dyDescent="0.15">
      <c r="C329" s="76"/>
      <c r="D329" s="76"/>
      <c r="E329" s="76"/>
      <c r="F329" s="76"/>
      <c r="G329" s="76"/>
      <c r="H329" s="76"/>
      <c r="I329" s="76"/>
      <c r="J329" s="76"/>
      <c r="K329" s="76"/>
      <c r="L329" s="76"/>
      <c r="M329" s="76"/>
      <c r="N329" s="76"/>
      <c r="O329" s="76"/>
      <c r="P329" s="76"/>
      <c r="Q329" s="76"/>
      <c r="R329" s="76"/>
      <c r="S329" s="76"/>
      <c r="T329" s="76"/>
      <c r="U329" s="76"/>
      <c r="V329" s="76"/>
      <c r="W329" s="76"/>
      <c r="X329" s="76"/>
      <c r="Y329" s="76"/>
      <c r="Z329" s="76"/>
      <c r="AA329" s="76"/>
      <c r="AB329" s="76"/>
      <c r="AC329" s="76"/>
      <c r="AD329" s="76"/>
      <c r="AE329" s="76"/>
      <c r="AF329" s="76"/>
      <c r="AG329" s="76"/>
      <c r="AH329" s="76"/>
    </row>
    <row r="330" spans="3:34" ht="11.25" customHeight="1" x14ac:dyDescent="0.15">
      <c r="C330" s="76"/>
      <c r="D330" s="76"/>
      <c r="E330" s="76" t="s">
        <v>156</v>
      </c>
      <c r="F330" s="76"/>
      <c r="G330" s="76"/>
      <c r="H330" s="76"/>
      <c r="I330" s="76"/>
      <c r="J330" s="76"/>
      <c r="K330" s="76"/>
      <c r="L330" s="76"/>
      <c r="M330" s="76"/>
      <c r="N330" s="76"/>
      <c r="O330" s="76"/>
      <c r="P330" s="76"/>
      <c r="Q330" s="76"/>
      <c r="R330" s="76"/>
      <c r="S330" s="76"/>
      <c r="T330" s="76"/>
      <c r="U330" s="76"/>
      <c r="V330" s="76"/>
      <c r="W330" s="76"/>
      <c r="X330" s="76"/>
      <c r="Y330" s="76"/>
      <c r="Z330" s="76"/>
      <c r="AA330" s="76"/>
      <c r="AB330" s="76"/>
      <c r="AC330" s="76"/>
      <c r="AD330" s="76"/>
      <c r="AE330" s="76"/>
      <c r="AF330" s="76"/>
      <c r="AG330" s="76"/>
      <c r="AH330" s="76"/>
    </row>
    <row r="331" spans="3:34" ht="11.25" customHeight="1" x14ac:dyDescent="0.15">
      <c r="C331" s="76"/>
      <c r="D331" s="76"/>
      <c r="E331" s="76"/>
      <c r="F331" s="76"/>
      <c r="G331" s="76"/>
      <c r="H331" s="76"/>
      <c r="I331" s="76"/>
      <c r="J331" s="76"/>
      <c r="K331" s="76"/>
      <c r="L331" s="76"/>
      <c r="M331" s="76"/>
      <c r="N331" s="76"/>
      <c r="O331" s="76"/>
      <c r="P331" s="76"/>
      <c r="Q331" s="76"/>
      <c r="R331" s="76"/>
      <c r="S331" s="76"/>
      <c r="T331" s="76"/>
      <c r="U331" s="76"/>
      <c r="V331" s="76"/>
      <c r="W331" s="76"/>
      <c r="X331" s="76"/>
      <c r="Y331" s="76"/>
      <c r="Z331" s="76"/>
      <c r="AA331" s="76"/>
      <c r="AB331" s="76"/>
      <c r="AC331" s="76"/>
      <c r="AD331" s="76"/>
      <c r="AE331" s="76"/>
      <c r="AF331" s="76"/>
      <c r="AG331" s="76"/>
      <c r="AH331" s="76"/>
    </row>
    <row r="332" spans="3:34" ht="11.25" customHeight="1" x14ac:dyDescent="0.15">
      <c r="C332" s="76"/>
      <c r="D332" s="76"/>
      <c r="E332" s="35" t="s">
        <v>151</v>
      </c>
      <c r="F332" s="36"/>
      <c r="G332" s="36"/>
      <c r="H332" s="36"/>
      <c r="I332" s="36"/>
      <c r="J332" s="36"/>
      <c r="K332" s="36"/>
      <c r="L332" s="36"/>
      <c r="M332" s="36"/>
      <c r="N332" s="36"/>
      <c r="O332" s="35" t="s">
        <v>157</v>
      </c>
      <c r="P332" s="36"/>
      <c r="Q332" s="36"/>
      <c r="R332" s="36"/>
      <c r="S332" s="36"/>
      <c r="T332" s="36"/>
      <c r="U332" s="36"/>
      <c r="V332" s="36"/>
      <c r="W332" s="36"/>
      <c r="X332" s="36"/>
      <c r="Y332" s="36"/>
      <c r="Z332" s="36"/>
      <c r="AA332" s="36"/>
      <c r="AB332" s="36"/>
      <c r="AC332" s="36"/>
      <c r="AD332" s="36"/>
      <c r="AE332" s="36"/>
      <c r="AF332" s="37"/>
      <c r="AG332" s="76"/>
      <c r="AH332" s="76"/>
    </row>
    <row r="333" spans="3:34" ht="11.25" customHeight="1" x14ac:dyDescent="0.15">
      <c r="C333" s="76"/>
      <c r="D333" s="76"/>
      <c r="E333" s="27" t="s">
        <v>158</v>
      </c>
      <c r="O333" s="27" t="s">
        <v>159</v>
      </c>
      <c r="AE333" s="76"/>
      <c r="AF333" s="18"/>
      <c r="AG333" s="76"/>
      <c r="AH333" s="76"/>
    </row>
    <row r="334" spans="3:34" ht="11.25" customHeight="1" x14ac:dyDescent="0.15">
      <c r="C334" s="76"/>
      <c r="D334" s="76"/>
      <c r="E334" s="29"/>
      <c r="F334" s="30"/>
      <c r="G334" s="30"/>
      <c r="H334" s="30"/>
      <c r="I334" s="30"/>
      <c r="J334" s="30"/>
      <c r="K334" s="30"/>
      <c r="L334" s="30"/>
      <c r="M334" s="30"/>
      <c r="N334" s="30"/>
      <c r="O334" s="29" t="s">
        <v>160</v>
      </c>
      <c r="P334" s="30"/>
      <c r="Q334" s="30"/>
      <c r="R334" s="30"/>
      <c r="S334" s="30"/>
      <c r="T334" s="30"/>
      <c r="U334" s="30"/>
      <c r="V334" s="30"/>
      <c r="W334" s="30"/>
      <c r="X334" s="30"/>
      <c r="Y334" s="30"/>
      <c r="Z334" s="30"/>
      <c r="AA334" s="30"/>
      <c r="AB334" s="30"/>
      <c r="AC334" s="30"/>
      <c r="AD334" s="30"/>
      <c r="AE334" s="20"/>
      <c r="AF334" s="21"/>
      <c r="AG334" s="76"/>
      <c r="AH334" s="76"/>
    </row>
    <row r="335" spans="3:34" ht="11.25" customHeight="1" x14ac:dyDescent="0.15">
      <c r="C335" s="76"/>
      <c r="D335" s="76"/>
      <c r="E335" s="76"/>
      <c r="F335" s="76"/>
      <c r="G335" s="76"/>
      <c r="H335" s="76"/>
      <c r="I335" s="76"/>
      <c r="J335" s="76"/>
      <c r="K335" s="76"/>
      <c r="L335" s="76"/>
      <c r="M335" s="76"/>
      <c r="N335" s="76"/>
      <c r="O335" s="76"/>
      <c r="P335" s="76"/>
      <c r="Q335" s="76"/>
      <c r="R335" s="76"/>
      <c r="S335" s="76"/>
      <c r="T335" s="76"/>
      <c r="U335" s="76"/>
      <c r="V335" s="76"/>
      <c r="W335" s="76"/>
      <c r="X335" s="76"/>
      <c r="Y335" s="76"/>
      <c r="Z335" s="76"/>
      <c r="AA335" s="76"/>
      <c r="AB335" s="76"/>
      <c r="AC335" s="76"/>
      <c r="AD335" s="76"/>
      <c r="AE335" s="76"/>
      <c r="AF335" s="76"/>
      <c r="AG335" s="76"/>
      <c r="AH335" s="76"/>
    </row>
    <row r="336" spans="3:34" ht="11.25" customHeight="1" x14ac:dyDescent="0.15">
      <c r="C336" s="76"/>
      <c r="D336" s="76"/>
      <c r="E336" s="76" t="s">
        <v>228</v>
      </c>
      <c r="F336" s="76"/>
      <c r="G336" s="76"/>
      <c r="H336" s="76"/>
      <c r="I336" s="76"/>
      <c r="J336" s="76"/>
      <c r="K336" s="76"/>
      <c r="L336" s="76"/>
      <c r="M336" s="76"/>
      <c r="N336" s="76"/>
      <c r="O336" s="76"/>
      <c r="P336" s="76"/>
      <c r="Q336" s="76"/>
      <c r="R336" s="76"/>
      <c r="S336" s="76"/>
      <c r="T336" s="76"/>
      <c r="U336" s="76"/>
      <c r="V336" s="76"/>
      <c r="W336" s="76"/>
      <c r="X336" s="76"/>
      <c r="Y336" s="76"/>
      <c r="Z336" s="76"/>
      <c r="AA336" s="76"/>
      <c r="AB336" s="76"/>
      <c r="AC336" s="76"/>
      <c r="AD336" s="76"/>
      <c r="AE336" s="76"/>
      <c r="AF336" s="76"/>
      <c r="AG336" s="76"/>
      <c r="AH336" s="76"/>
    </row>
    <row r="337" spans="3:34" ht="11.25" customHeight="1" x14ac:dyDescent="0.15">
      <c r="C337" s="76"/>
      <c r="D337" s="76"/>
      <c r="E337" s="76" t="s">
        <v>229</v>
      </c>
      <c r="F337" s="76"/>
      <c r="G337" s="76"/>
      <c r="H337" s="76"/>
      <c r="I337" s="76"/>
      <c r="J337" s="76"/>
      <c r="K337" s="76"/>
      <c r="L337" s="76"/>
      <c r="M337" s="76"/>
      <c r="N337" s="76"/>
      <c r="O337" s="76"/>
      <c r="P337" s="76"/>
      <c r="Q337" s="76"/>
      <c r="R337" s="76"/>
      <c r="S337" s="76"/>
      <c r="T337" s="76"/>
      <c r="U337" s="76"/>
      <c r="V337" s="76"/>
      <c r="W337" s="76"/>
      <c r="X337" s="76"/>
      <c r="Y337" s="76"/>
      <c r="Z337" s="76"/>
      <c r="AA337" s="76"/>
      <c r="AB337" s="76"/>
      <c r="AC337" s="76"/>
      <c r="AD337" s="76"/>
      <c r="AE337" s="76"/>
      <c r="AF337" s="76"/>
      <c r="AG337" s="76"/>
      <c r="AH337" s="76"/>
    </row>
    <row r="338" spans="3:34" ht="11.25" customHeight="1" x14ac:dyDescent="0.15">
      <c r="C338" s="76"/>
      <c r="D338" s="76"/>
      <c r="E338" s="76"/>
      <c r="F338" s="76"/>
      <c r="G338" s="76"/>
      <c r="H338" s="76"/>
      <c r="I338" s="76"/>
      <c r="J338" s="76"/>
      <c r="K338" s="76"/>
      <c r="L338" s="76"/>
      <c r="M338" s="76"/>
      <c r="N338" s="76"/>
      <c r="O338" s="76"/>
      <c r="P338" s="76"/>
      <c r="Q338" s="76"/>
      <c r="R338" s="76"/>
      <c r="S338" s="76"/>
      <c r="T338" s="76"/>
      <c r="U338" s="76"/>
      <c r="V338" s="76"/>
      <c r="W338" s="76"/>
      <c r="X338" s="76"/>
      <c r="Y338" s="76"/>
      <c r="Z338" s="76"/>
      <c r="AA338" s="76"/>
      <c r="AB338" s="76"/>
      <c r="AC338" s="76"/>
      <c r="AD338" s="76"/>
      <c r="AE338" s="76"/>
      <c r="AF338" s="76"/>
      <c r="AG338" s="76"/>
      <c r="AH338" s="76"/>
    </row>
    <row r="339" spans="3:34" ht="11.25" customHeight="1" x14ac:dyDescent="0.15">
      <c r="C339" s="15" t="str">
        <f>$B$5&amp;"10."</f>
        <v>5.10.</v>
      </c>
      <c r="D339" s="4" t="s">
        <v>161</v>
      </c>
      <c r="E339" s="76"/>
      <c r="F339" s="76"/>
      <c r="G339" s="76"/>
      <c r="H339" s="76"/>
      <c r="I339" s="76"/>
      <c r="J339" s="76"/>
      <c r="K339" s="76"/>
      <c r="L339" s="76"/>
      <c r="M339" s="76"/>
      <c r="N339" s="76"/>
      <c r="O339" s="76"/>
      <c r="P339" s="76"/>
      <c r="Q339" s="76"/>
      <c r="R339" s="76"/>
      <c r="S339" s="76"/>
      <c r="T339" s="76"/>
      <c r="U339" s="76"/>
      <c r="V339" s="76"/>
      <c r="W339" s="76"/>
      <c r="X339" s="76"/>
      <c r="Y339" s="76"/>
      <c r="Z339" s="76"/>
      <c r="AA339" s="76"/>
      <c r="AB339" s="76"/>
      <c r="AC339" s="76"/>
      <c r="AD339" s="76"/>
      <c r="AE339" s="76"/>
      <c r="AF339" s="76"/>
      <c r="AG339" s="76"/>
      <c r="AH339" s="76"/>
    </row>
    <row r="340" spans="3:34" ht="11.25" customHeight="1" x14ac:dyDescent="0.15">
      <c r="C340" s="76"/>
      <c r="D340" s="15" t="str">
        <f>$C$339&amp;"1."</f>
        <v>5.10.1.</v>
      </c>
      <c r="E340" s="76" t="s">
        <v>162</v>
      </c>
      <c r="F340" s="76"/>
      <c r="G340" s="76"/>
      <c r="H340" s="76"/>
      <c r="I340" s="76"/>
      <c r="J340" s="76"/>
      <c r="K340" s="76"/>
      <c r="L340" s="76"/>
      <c r="M340" s="76"/>
      <c r="N340" s="76"/>
      <c r="O340" s="76"/>
      <c r="P340" s="76"/>
      <c r="Q340" s="76"/>
      <c r="R340" s="76"/>
      <c r="S340" s="76"/>
      <c r="T340" s="76"/>
      <c r="U340" s="76"/>
      <c r="V340" s="76"/>
      <c r="W340" s="76"/>
      <c r="X340" s="76"/>
      <c r="Y340" s="76"/>
      <c r="Z340" s="76"/>
      <c r="AA340" s="76"/>
      <c r="AB340" s="76"/>
      <c r="AC340" s="76"/>
      <c r="AD340" s="76"/>
      <c r="AE340" s="76"/>
      <c r="AF340" s="76"/>
      <c r="AG340" s="76"/>
      <c r="AH340" s="76"/>
    </row>
    <row r="341" spans="3:34" ht="11.25" customHeight="1" x14ac:dyDescent="0.15">
      <c r="C341" s="76"/>
      <c r="D341" s="76"/>
      <c r="E341" s="76" t="s">
        <v>163</v>
      </c>
      <c r="F341" s="76"/>
      <c r="G341" s="76"/>
      <c r="H341" s="76"/>
      <c r="I341" s="76"/>
      <c r="J341" s="76"/>
      <c r="K341" s="76"/>
      <c r="L341" s="76"/>
      <c r="M341" s="76"/>
      <c r="N341" s="76"/>
      <c r="O341" s="76"/>
      <c r="P341" s="76"/>
      <c r="Q341" s="76"/>
      <c r="R341" s="76"/>
      <c r="S341" s="76"/>
      <c r="T341" s="76"/>
      <c r="U341" s="76"/>
      <c r="V341" s="76"/>
      <c r="W341" s="76"/>
      <c r="X341" s="76"/>
      <c r="Y341" s="76"/>
      <c r="Z341" s="76"/>
      <c r="AA341" s="76"/>
      <c r="AB341" s="76"/>
      <c r="AC341" s="76"/>
      <c r="AD341" s="76"/>
      <c r="AE341" s="76"/>
      <c r="AF341" s="76"/>
      <c r="AG341" s="76"/>
      <c r="AH341" s="76"/>
    </row>
    <row r="342" spans="3:34" ht="11.25" customHeight="1" x14ac:dyDescent="0.15">
      <c r="C342" s="76"/>
      <c r="D342" s="76"/>
      <c r="E342" s="76" t="s">
        <v>164</v>
      </c>
      <c r="F342" s="76"/>
      <c r="G342" s="76"/>
      <c r="H342" s="76"/>
      <c r="I342" s="76"/>
      <c r="J342" s="76"/>
      <c r="K342" s="76"/>
      <c r="L342" s="76"/>
      <c r="M342" s="76"/>
      <c r="N342" s="76"/>
      <c r="O342" s="76"/>
      <c r="P342" s="76"/>
      <c r="Q342" s="76"/>
      <c r="R342" s="76"/>
      <c r="S342" s="76"/>
      <c r="T342" s="76"/>
      <c r="U342" s="76"/>
      <c r="V342" s="76"/>
      <c r="W342" s="76"/>
      <c r="X342" s="76"/>
      <c r="Y342" s="76"/>
      <c r="Z342" s="76"/>
      <c r="AA342" s="76"/>
      <c r="AB342" s="76"/>
      <c r="AC342" s="76"/>
      <c r="AD342" s="76"/>
      <c r="AE342" s="76"/>
      <c r="AF342" s="76"/>
      <c r="AG342" s="76"/>
      <c r="AH342" s="76"/>
    </row>
    <row r="343" spans="3:34" ht="11.25" customHeight="1" x14ac:dyDescent="0.15">
      <c r="C343" s="76"/>
      <c r="D343" s="76"/>
      <c r="E343" s="76" t="s">
        <v>165</v>
      </c>
      <c r="F343" s="76"/>
      <c r="G343" s="76"/>
      <c r="H343" s="76"/>
      <c r="I343" s="76"/>
      <c r="J343" s="76"/>
      <c r="K343" s="76"/>
      <c r="L343" s="76"/>
      <c r="M343" s="76"/>
      <c r="N343" s="76"/>
      <c r="O343" s="76"/>
      <c r="P343" s="76"/>
      <c r="Q343" s="76"/>
      <c r="R343" s="76"/>
      <c r="S343" s="76"/>
      <c r="T343" s="76"/>
      <c r="U343" s="76"/>
      <c r="V343" s="76"/>
      <c r="W343" s="76"/>
      <c r="X343" s="76"/>
      <c r="Y343" s="76"/>
      <c r="Z343" s="76"/>
      <c r="AA343" s="76"/>
      <c r="AB343" s="76"/>
      <c r="AC343" s="76"/>
      <c r="AD343" s="76"/>
      <c r="AE343" s="76"/>
      <c r="AF343" s="76"/>
      <c r="AG343" s="76"/>
      <c r="AH343" s="76"/>
    </row>
    <row r="344" spans="3:34" ht="11.25" customHeight="1" x14ac:dyDescent="0.15">
      <c r="C344" s="76"/>
      <c r="D344" s="76"/>
      <c r="E344" s="76"/>
      <c r="F344" s="76"/>
      <c r="G344" s="76"/>
      <c r="H344" s="76"/>
      <c r="I344" s="76"/>
      <c r="J344" s="76"/>
      <c r="K344" s="76"/>
      <c r="L344" s="76"/>
      <c r="M344" s="76"/>
      <c r="N344" s="76"/>
      <c r="O344" s="76"/>
      <c r="P344" s="76"/>
      <c r="Q344" s="76"/>
      <c r="R344" s="76"/>
      <c r="S344" s="76"/>
      <c r="T344" s="76"/>
      <c r="U344" s="76"/>
      <c r="V344" s="76"/>
      <c r="W344" s="76"/>
      <c r="X344" s="76"/>
      <c r="Y344" s="76"/>
      <c r="Z344" s="76"/>
      <c r="AA344" s="76"/>
      <c r="AB344" s="76"/>
      <c r="AC344" s="76"/>
      <c r="AD344" s="76"/>
      <c r="AE344" s="76"/>
      <c r="AF344" s="76"/>
      <c r="AG344" s="76"/>
      <c r="AH344" s="76"/>
    </row>
    <row r="345" spans="3:34" ht="11.25" customHeight="1" x14ac:dyDescent="0.15">
      <c r="C345" s="76"/>
      <c r="D345" s="76"/>
      <c r="E345" s="76" t="s">
        <v>166</v>
      </c>
      <c r="F345" s="76"/>
      <c r="G345" s="76"/>
      <c r="H345" s="76"/>
      <c r="I345" s="76"/>
      <c r="J345" s="76"/>
      <c r="K345" s="76"/>
      <c r="L345" s="76"/>
      <c r="M345" s="76"/>
      <c r="N345" s="76"/>
      <c r="O345" s="76"/>
      <c r="P345" s="76"/>
      <c r="Q345" s="76"/>
      <c r="R345" s="76"/>
      <c r="S345" s="76"/>
      <c r="T345" s="76"/>
      <c r="U345" s="76"/>
      <c r="V345" s="76"/>
      <c r="W345" s="76"/>
      <c r="X345" s="76"/>
      <c r="Y345" s="76"/>
      <c r="Z345" s="76"/>
      <c r="AA345" s="76"/>
      <c r="AB345" s="76"/>
      <c r="AC345" s="76"/>
      <c r="AD345" s="76"/>
      <c r="AE345" s="76"/>
      <c r="AF345" s="76"/>
      <c r="AG345" s="76"/>
      <c r="AH345" s="76"/>
    </row>
    <row r="346" spans="3:34" ht="11.25" customHeight="1" x14ac:dyDescent="0.15">
      <c r="C346" s="76"/>
      <c r="D346" s="76"/>
      <c r="E346" s="76" t="s">
        <v>547</v>
      </c>
      <c r="F346" s="76"/>
      <c r="G346" s="76"/>
      <c r="H346" s="76"/>
      <c r="I346" s="76"/>
      <c r="J346" s="76"/>
      <c r="K346" s="76"/>
      <c r="L346" s="76"/>
      <c r="M346" s="76"/>
      <c r="N346" s="76"/>
      <c r="O346" s="76"/>
      <c r="P346" s="76"/>
      <c r="Q346" s="76"/>
      <c r="R346" s="76"/>
      <c r="S346" s="76"/>
      <c r="T346" s="76"/>
      <c r="U346" s="76"/>
      <c r="V346" s="76"/>
      <c r="W346" s="76"/>
      <c r="X346" s="76"/>
      <c r="Y346" s="76"/>
      <c r="Z346" s="76"/>
      <c r="AA346" s="76"/>
      <c r="AB346" s="76"/>
      <c r="AC346" s="76"/>
      <c r="AD346" s="76"/>
      <c r="AE346" s="76"/>
      <c r="AF346" s="76"/>
      <c r="AG346" s="76"/>
      <c r="AH346" s="76"/>
    </row>
    <row r="347" spans="3:34" ht="11.25" customHeight="1" x14ac:dyDescent="0.15">
      <c r="C347" s="76"/>
      <c r="D347" s="76"/>
      <c r="E347" s="76" t="s">
        <v>167</v>
      </c>
      <c r="F347" s="76"/>
      <c r="G347" s="76"/>
      <c r="H347" s="76"/>
      <c r="I347" s="76"/>
      <c r="J347" s="76"/>
      <c r="K347" s="76"/>
      <c r="L347" s="76"/>
      <c r="M347" s="76"/>
      <c r="N347" s="76"/>
      <c r="O347" s="76"/>
      <c r="P347" s="76"/>
      <c r="Q347" s="76"/>
      <c r="R347" s="76"/>
      <c r="S347" s="76"/>
      <c r="T347" s="76"/>
      <c r="U347" s="76"/>
      <c r="V347" s="76"/>
      <c r="W347" s="76"/>
      <c r="X347" s="76"/>
      <c r="Y347" s="76"/>
      <c r="Z347" s="76"/>
      <c r="AA347" s="76"/>
      <c r="AB347" s="76"/>
      <c r="AC347" s="76"/>
      <c r="AD347" s="76"/>
      <c r="AE347" s="76"/>
      <c r="AF347" s="76"/>
      <c r="AG347" s="76"/>
      <c r="AH347" s="76"/>
    </row>
    <row r="348" spans="3:34" ht="11.25" customHeight="1" x14ac:dyDescent="0.15">
      <c r="C348" s="76"/>
      <c r="D348" s="76"/>
      <c r="E348" s="76"/>
      <c r="F348" s="76"/>
      <c r="G348" s="76"/>
      <c r="H348" s="76"/>
      <c r="I348" s="76"/>
      <c r="J348" s="76"/>
      <c r="K348" s="76"/>
      <c r="L348" s="76"/>
      <c r="M348" s="76"/>
      <c r="N348" s="76"/>
      <c r="O348" s="76"/>
      <c r="P348" s="76"/>
      <c r="Q348" s="76"/>
      <c r="R348" s="76"/>
      <c r="S348" s="76"/>
      <c r="T348" s="76"/>
      <c r="U348" s="76"/>
      <c r="V348" s="76"/>
      <c r="W348" s="76"/>
      <c r="X348" s="76"/>
      <c r="Y348" s="76"/>
      <c r="Z348" s="76"/>
      <c r="AA348" s="76"/>
      <c r="AB348" s="76"/>
      <c r="AC348" s="76"/>
      <c r="AD348" s="76"/>
      <c r="AE348" s="76"/>
      <c r="AF348" s="76"/>
      <c r="AG348" s="76"/>
      <c r="AH348" s="76"/>
    </row>
    <row r="349" spans="3:34" ht="11.25" customHeight="1" x14ac:dyDescent="0.15">
      <c r="C349" s="76"/>
      <c r="D349" s="15" t="str">
        <f>$C$339&amp;"2."</f>
        <v>5.10.2.</v>
      </c>
      <c r="E349" s="108" t="s">
        <v>168</v>
      </c>
      <c r="F349" s="108"/>
      <c r="G349" s="108"/>
      <c r="H349" s="108"/>
      <c r="I349" s="108"/>
      <c r="J349" s="108"/>
      <c r="K349" s="108"/>
      <c r="L349" s="108"/>
      <c r="M349" s="108"/>
      <c r="N349" s="108"/>
      <c r="O349" s="108"/>
      <c r="P349" s="108"/>
      <c r="Q349" s="108"/>
      <c r="R349" s="108"/>
      <c r="S349" s="108"/>
      <c r="T349" s="108"/>
      <c r="U349" s="108"/>
      <c r="V349" s="108"/>
      <c r="W349" s="108"/>
      <c r="X349" s="108"/>
      <c r="Y349" s="108"/>
      <c r="Z349" s="108"/>
      <c r="AA349" s="108"/>
      <c r="AB349" s="108"/>
      <c r="AC349" s="108"/>
      <c r="AD349" s="108"/>
      <c r="AE349" s="108"/>
      <c r="AF349" s="108"/>
      <c r="AG349" s="76"/>
      <c r="AH349" s="76"/>
    </row>
    <row r="350" spans="3:34" ht="11.25" customHeight="1" x14ac:dyDescent="0.15">
      <c r="C350" s="76"/>
      <c r="D350" s="76"/>
      <c r="E350" s="108" t="s">
        <v>484</v>
      </c>
      <c r="F350" s="108"/>
      <c r="G350" s="108"/>
      <c r="H350" s="108"/>
      <c r="I350" s="108"/>
      <c r="J350" s="108"/>
      <c r="K350" s="108"/>
      <c r="L350" s="108"/>
      <c r="M350" s="108"/>
      <c r="N350" s="108"/>
      <c r="O350" s="108"/>
      <c r="P350" s="108"/>
      <c r="Q350" s="108"/>
      <c r="R350" s="108"/>
      <c r="S350" s="108"/>
      <c r="T350" s="108"/>
      <c r="U350" s="108"/>
      <c r="V350" s="108"/>
      <c r="W350" s="108"/>
      <c r="X350" s="108"/>
      <c r="Y350" s="108"/>
      <c r="Z350" s="108"/>
      <c r="AA350" s="108"/>
      <c r="AB350" s="108"/>
      <c r="AC350" s="108"/>
      <c r="AD350" s="108"/>
      <c r="AE350" s="108"/>
      <c r="AF350" s="108"/>
      <c r="AG350" s="76"/>
      <c r="AH350" s="76"/>
    </row>
    <row r="351" spans="3:34" ht="11.25" customHeight="1" x14ac:dyDescent="0.15">
      <c r="C351" s="76"/>
      <c r="D351" s="76"/>
      <c r="E351" s="108" t="s">
        <v>169</v>
      </c>
      <c r="F351" s="108"/>
      <c r="G351" s="108"/>
      <c r="H351" s="108"/>
      <c r="I351" s="108"/>
      <c r="J351" s="108"/>
      <c r="K351" s="108"/>
      <c r="L351" s="108"/>
      <c r="M351" s="108"/>
      <c r="N351" s="108"/>
      <c r="O351" s="108"/>
      <c r="P351" s="108"/>
      <c r="Q351" s="108"/>
      <c r="R351" s="108"/>
      <c r="S351" s="108"/>
      <c r="T351" s="108"/>
      <c r="U351" s="108"/>
      <c r="V351" s="108"/>
      <c r="W351" s="108"/>
      <c r="X351" s="108"/>
      <c r="Y351" s="108"/>
      <c r="Z351" s="108"/>
      <c r="AA351" s="108"/>
      <c r="AB351" s="108"/>
      <c r="AC351" s="108"/>
      <c r="AD351" s="108"/>
      <c r="AE351" s="108"/>
      <c r="AF351" s="108"/>
      <c r="AG351" s="76"/>
      <c r="AH351" s="76"/>
    </row>
    <row r="352" spans="3:34" ht="11.25" customHeight="1" x14ac:dyDescent="0.15">
      <c r="C352" s="76"/>
      <c r="D352" s="76"/>
      <c r="E352" s="108"/>
      <c r="F352" s="108"/>
      <c r="G352" s="108"/>
      <c r="H352" s="108"/>
      <c r="I352" s="108"/>
      <c r="J352" s="108"/>
      <c r="K352" s="108"/>
      <c r="L352" s="108"/>
      <c r="M352" s="108"/>
      <c r="N352" s="108"/>
      <c r="O352" s="108"/>
      <c r="P352" s="108"/>
      <c r="Q352" s="108"/>
      <c r="R352" s="108"/>
      <c r="S352" s="108"/>
      <c r="T352" s="108"/>
      <c r="U352" s="108"/>
      <c r="V352" s="108"/>
      <c r="W352" s="108"/>
      <c r="X352" s="108"/>
      <c r="Y352" s="108"/>
      <c r="Z352" s="108"/>
      <c r="AA352" s="108"/>
      <c r="AB352" s="108"/>
      <c r="AC352" s="108"/>
      <c r="AD352" s="108"/>
      <c r="AE352" s="108"/>
      <c r="AF352" s="108"/>
      <c r="AG352" s="76"/>
      <c r="AH352" s="76"/>
    </row>
    <row r="353" spans="3:34" ht="11.25" customHeight="1" x14ac:dyDescent="0.15">
      <c r="C353" s="76"/>
      <c r="D353" s="76"/>
      <c r="E353" s="108" t="s">
        <v>593</v>
      </c>
      <c r="F353" s="108"/>
      <c r="G353" s="108"/>
      <c r="H353" s="108"/>
      <c r="I353" s="108"/>
      <c r="J353" s="108"/>
      <c r="K353" s="108"/>
      <c r="L353" s="108"/>
      <c r="M353" s="108"/>
      <c r="N353" s="108"/>
      <c r="O353" s="108"/>
      <c r="P353" s="108"/>
      <c r="Q353" s="108"/>
      <c r="R353" s="108"/>
      <c r="S353" s="108"/>
      <c r="T353" s="108"/>
      <c r="U353" s="108"/>
      <c r="V353" s="108"/>
      <c r="W353" s="108"/>
      <c r="X353" s="108"/>
      <c r="Y353" s="108"/>
      <c r="Z353" s="108"/>
      <c r="AA353" s="108"/>
      <c r="AB353" s="108"/>
      <c r="AC353" s="108"/>
      <c r="AD353" s="108"/>
      <c r="AE353" s="108"/>
      <c r="AF353" s="108"/>
      <c r="AG353" s="76"/>
      <c r="AH353" s="76"/>
    </row>
    <row r="354" spans="3:34" ht="11.25" customHeight="1" x14ac:dyDescent="0.15">
      <c r="C354" s="76"/>
      <c r="D354" s="76"/>
      <c r="E354" s="108" t="s">
        <v>594</v>
      </c>
      <c r="F354" s="108"/>
      <c r="G354" s="108"/>
      <c r="H354" s="108"/>
      <c r="I354" s="108"/>
      <c r="J354" s="108"/>
      <c r="K354" s="108"/>
      <c r="L354" s="108"/>
      <c r="M354" s="108"/>
      <c r="N354" s="108"/>
      <c r="O354" s="108"/>
      <c r="P354" s="108"/>
      <c r="Q354" s="108"/>
      <c r="R354" s="108"/>
      <c r="S354" s="108"/>
      <c r="T354" s="108"/>
      <c r="U354" s="108"/>
      <c r="V354" s="108"/>
      <c r="W354" s="108"/>
      <c r="X354" s="108"/>
      <c r="Y354" s="108"/>
      <c r="Z354" s="108"/>
      <c r="AA354" s="108"/>
      <c r="AB354" s="108"/>
      <c r="AC354" s="108"/>
      <c r="AD354" s="108"/>
      <c r="AE354" s="108"/>
      <c r="AF354" s="108"/>
      <c r="AG354" s="76"/>
      <c r="AH354" s="76"/>
    </row>
    <row r="355" spans="3:34" ht="11.25" customHeight="1" x14ac:dyDescent="0.15">
      <c r="C355" s="76"/>
      <c r="D355" s="76"/>
      <c r="E355" s="108"/>
      <c r="F355" s="108"/>
      <c r="G355" s="108"/>
      <c r="H355" s="108"/>
      <c r="I355" s="108"/>
      <c r="J355" s="108"/>
      <c r="K355" s="108"/>
      <c r="L355" s="108"/>
      <c r="M355" s="108"/>
      <c r="N355" s="108"/>
      <c r="O355" s="108"/>
      <c r="P355" s="108"/>
      <c r="Q355" s="108"/>
      <c r="R355" s="108"/>
      <c r="S355" s="108"/>
      <c r="T355" s="108"/>
      <c r="U355" s="108"/>
      <c r="V355" s="108"/>
      <c r="W355" s="108"/>
      <c r="X355" s="108"/>
      <c r="Y355" s="108"/>
      <c r="Z355" s="108"/>
      <c r="AA355" s="108"/>
      <c r="AB355" s="108"/>
      <c r="AC355" s="108"/>
      <c r="AD355" s="108"/>
      <c r="AE355" s="108"/>
      <c r="AF355" s="108"/>
      <c r="AG355" s="76"/>
      <c r="AH355" s="76"/>
    </row>
    <row r="356" spans="3:34" ht="11.25" customHeight="1" x14ac:dyDescent="0.15">
      <c r="C356" s="76"/>
      <c r="D356" s="76"/>
      <c r="E356" s="108" t="s">
        <v>170</v>
      </c>
      <c r="F356" s="108"/>
      <c r="G356" s="108"/>
      <c r="H356" s="108"/>
      <c r="I356" s="108"/>
      <c r="J356" s="108"/>
      <c r="K356" s="108"/>
      <c r="L356" s="108"/>
      <c r="M356" s="108"/>
      <c r="N356" s="108"/>
      <c r="O356" s="108"/>
      <c r="P356" s="108"/>
      <c r="Q356" s="108"/>
      <c r="R356" s="108"/>
      <c r="S356" s="108"/>
      <c r="T356" s="108"/>
      <c r="U356" s="108"/>
      <c r="V356" s="108"/>
      <c r="W356" s="108"/>
      <c r="X356" s="108"/>
      <c r="Y356" s="108"/>
      <c r="Z356" s="108"/>
      <c r="AA356" s="108"/>
      <c r="AB356" s="108"/>
      <c r="AC356" s="108"/>
      <c r="AD356" s="108"/>
      <c r="AE356" s="108"/>
      <c r="AF356" s="108"/>
      <c r="AG356" s="76"/>
      <c r="AH356" s="76"/>
    </row>
    <row r="357" spans="3:34" ht="11.25" customHeight="1" x14ac:dyDescent="0.15">
      <c r="C357" s="76"/>
      <c r="D357" s="76"/>
      <c r="E357" s="108" t="s">
        <v>171</v>
      </c>
      <c r="F357" s="108"/>
      <c r="G357" s="108"/>
      <c r="H357" s="108"/>
      <c r="I357" s="108"/>
      <c r="J357" s="108"/>
      <c r="K357" s="108"/>
      <c r="L357" s="108"/>
      <c r="M357" s="108"/>
      <c r="N357" s="108"/>
      <c r="O357" s="108"/>
      <c r="P357" s="108"/>
      <c r="Q357" s="108"/>
      <c r="R357" s="108"/>
      <c r="S357" s="108"/>
      <c r="T357" s="108"/>
      <c r="U357" s="108"/>
      <c r="V357" s="108"/>
      <c r="W357" s="108"/>
      <c r="X357" s="108"/>
      <c r="Y357" s="108"/>
      <c r="Z357" s="108"/>
      <c r="AA357" s="108"/>
      <c r="AB357" s="108"/>
      <c r="AC357" s="108"/>
      <c r="AD357" s="108"/>
      <c r="AE357" s="108"/>
      <c r="AF357" s="108"/>
      <c r="AG357" s="76"/>
      <c r="AH357" s="76"/>
    </row>
    <row r="358" spans="3:34" ht="11.25" customHeight="1" x14ac:dyDescent="0.15">
      <c r="C358" s="76"/>
      <c r="D358" s="76"/>
      <c r="E358" s="108"/>
      <c r="F358" s="108"/>
      <c r="G358" s="108"/>
      <c r="H358" s="108"/>
      <c r="I358" s="108"/>
      <c r="J358" s="108"/>
      <c r="K358" s="108"/>
      <c r="L358" s="108"/>
      <c r="M358" s="108"/>
      <c r="N358" s="108"/>
      <c r="O358" s="108"/>
      <c r="P358" s="108"/>
      <c r="Q358" s="108"/>
      <c r="R358" s="108"/>
      <c r="S358" s="108"/>
      <c r="T358" s="108"/>
      <c r="U358" s="108"/>
      <c r="V358" s="108"/>
      <c r="W358" s="108"/>
      <c r="X358" s="108"/>
      <c r="Y358" s="108"/>
      <c r="Z358" s="108"/>
      <c r="AA358" s="108"/>
      <c r="AB358" s="108"/>
      <c r="AC358" s="108"/>
      <c r="AD358" s="108"/>
      <c r="AE358" s="108"/>
      <c r="AF358" s="108"/>
      <c r="AG358" s="76"/>
      <c r="AH358" s="76"/>
    </row>
    <row r="359" spans="3:34" ht="11.25" customHeight="1" x14ac:dyDescent="0.15">
      <c r="C359" s="76"/>
      <c r="D359" s="76"/>
      <c r="E359" s="76" t="s">
        <v>172</v>
      </c>
      <c r="F359" s="76"/>
      <c r="G359" s="76"/>
      <c r="H359" s="76"/>
      <c r="I359" s="76"/>
      <c r="J359" s="76"/>
      <c r="K359" s="76"/>
      <c r="L359" s="76"/>
      <c r="M359" s="76"/>
      <c r="N359" s="76"/>
      <c r="O359" s="76"/>
      <c r="P359" s="76"/>
      <c r="Q359" s="76"/>
      <c r="R359" s="76"/>
      <c r="S359" s="76"/>
      <c r="T359" s="76"/>
      <c r="U359" s="76"/>
      <c r="V359" s="76"/>
      <c r="W359" s="76"/>
      <c r="X359" s="76"/>
      <c r="Y359" s="76"/>
      <c r="Z359" s="76"/>
      <c r="AA359" s="76"/>
      <c r="AB359" s="76"/>
      <c r="AC359" s="76"/>
      <c r="AD359" s="76"/>
      <c r="AE359" s="76"/>
      <c r="AF359" s="76"/>
      <c r="AG359" s="76"/>
      <c r="AH359" s="76"/>
    </row>
    <row r="360" spans="3:34" ht="11.25" customHeight="1" x14ac:dyDescent="0.15">
      <c r="C360" s="76"/>
      <c r="D360" s="76"/>
      <c r="E360" s="76"/>
      <c r="F360" s="76"/>
      <c r="G360" s="76"/>
      <c r="H360" s="76"/>
      <c r="I360" s="76"/>
      <c r="J360" s="76"/>
      <c r="K360" s="76"/>
      <c r="L360" s="76"/>
      <c r="M360" s="76"/>
      <c r="N360" s="76"/>
      <c r="O360" s="76"/>
      <c r="P360" s="76"/>
      <c r="Q360" s="76"/>
      <c r="R360" s="76"/>
      <c r="S360" s="76"/>
      <c r="T360" s="76"/>
      <c r="U360" s="76"/>
      <c r="V360" s="76"/>
      <c r="W360" s="76"/>
      <c r="X360" s="76"/>
      <c r="Y360" s="76"/>
      <c r="Z360" s="76"/>
      <c r="AA360" s="76"/>
      <c r="AB360" s="76"/>
      <c r="AC360" s="76"/>
      <c r="AD360" s="76"/>
      <c r="AE360" s="76"/>
      <c r="AF360" s="76"/>
      <c r="AG360" s="76"/>
      <c r="AH360" s="76"/>
    </row>
    <row r="361" spans="3:34" ht="11.25" customHeight="1" x14ac:dyDescent="0.15">
      <c r="C361" s="76"/>
      <c r="D361" s="76"/>
      <c r="E361" s="76"/>
      <c r="F361" s="76"/>
      <c r="G361" s="76"/>
      <c r="H361" s="76"/>
      <c r="I361" s="76"/>
      <c r="J361" s="76"/>
      <c r="K361" s="76"/>
      <c r="L361" s="76"/>
      <c r="M361" s="76"/>
      <c r="N361" s="76"/>
      <c r="O361" s="76"/>
      <c r="P361" s="76"/>
      <c r="Q361" s="76"/>
      <c r="R361" s="76"/>
      <c r="S361" s="76"/>
      <c r="T361" s="76"/>
      <c r="U361" s="76"/>
      <c r="V361" s="76"/>
      <c r="W361" s="76"/>
      <c r="X361" s="76"/>
      <c r="Y361" s="76"/>
      <c r="Z361" s="76"/>
      <c r="AA361" s="76"/>
      <c r="AB361" s="76"/>
      <c r="AC361" s="76"/>
      <c r="AD361" s="76"/>
      <c r="AE361" s="76"/>
      <c r="AF361" s="76"/>
      <c r="AG361" s="76"/>
      <c r="AH361" s="76"/>
    </row>
    <row r="362" spans="3:34" ht="11.25" customHeight="1" x14ac:dyDescent="0.15">
      <c r="C362" s="76"/>
      <c r="D362" s="76"/>
      <c r="E362" s="76" t="s">
        <v>173</v>
      </c>
      <c r="F362" s="76"/>
      <c r="G362" s="76"/>
      <c r="H362" s="76"/>
      <c r="I362" s="76"/>
      <c r="J362" s="76"/>
      <c r="K362" s="76"/>
      <c r="L362" s="76"/>
      <c r="M362" s="76"/>
      <c r="N362" s="76"/>
      <c r="O362" s="76"/>
      <c r="P362" s="76"/>
      <c r="Q362" s="76"/>
      <c r="R362" s="76"/>
      <c r="S362" s="76"/>
      <c r="T362" s="76"/>
      <c r="U362" s="76"/>
      <c r="V362" s="76"/>
      <c r="W362" s="76"/>
      <c r="X362" s="76"/>
      <c r="Y362" s="76"/>
      <c r="Z362" s="76"/>
      <c r="AA362" s="76"/>
      <c r="AB362" s="76"/>
      <c r="AC362" s="76"/>
      <c r="AD362" s="76"/>
      <c r="AE362" s="76"/>
      <c r="AF362" s="76"/>
      <c r="AG362" s="76"/>
      <c r="AH362" s="76"/>
    </row>
    <row r="363" spans="3:34" ht="11.25" customHeight="1" x14ac:dyDescent="0.15">
      <c r="C363" s="76"/>
      <c r="D363" s="76"/>
      <c r="E363" s="76"/>
      <c r="F363" s="76"/>
      <c r="G363" s="76"/>
      <c r="H363" s="76"/>
      <c r="I363" s="76"/>
      <c r="J363" s="76"/>
      <c r="K363" s="76"/>
      <c r="L363" s="76"/>
      <c r="M363" s="76"/>
      <c r="N363" s="76"/>
      <c r="O363" s="76"/>
      <c r="P363" s="76"/>
      <c r="Q363" s="76"/>
      <c r="R363" s="76"/>
      <c r="S363" s="76"/>
      <c r="T363" s="76"/>
      <c r="U363" s="76"/>
      <c r="V363" s="76"/>
      <c r="W363" s="76"/>
      <c r="X363" s="76"/>
      <c r="Y363" s="76"/>
      <c r="Z363" s="76"/>
      <c r="AA363" s="76"/>
      <c r="AB363" s="76"/>
      <c r="AC363" s="76"/>
      <c r="AD363" s="76"/>
      <c r="AE363" s="76"/>
      <c r="AF363" s="76"/>
      <c r="AG363" s="76"/>
      <c r="AH363" s="76"/>
    </row>
    <row r="364" spans="3:34" ht="11.25" customHeight="1" x14ac:dyDescent="0.15">
      <c r="C364" s="76"/>
      <c r="D364" s="76"/>
      <c r="E364" s="76"/>
      <c r="F364" s="76"/>
      <c r="G364" s="76"/>
      <c r="H364" s="76"/>
      <c r="I364" s="76"/>
      <c r="J364" s="76"/>
      <c r="K364" s="76"/>
      <c r="L364" s="76"/>
      <c r="M364" s="76"/>
      <c r="N364" s="76"/>
      <c r="O364" s="76"/>
      <c r="P364" s="76"/>
      <c r="Q364" s="76"/>
      <c r="R364" s="76"/>
      <c r="S364" s="76"/>
      <c r="T364" s="76"/>
      <c r="U364" s="76"/>
      <c r="V364" s="76"/>
      <c r="W364" s="76"/>
      <c r="X364" s="76"/>
      <c r="Y364" s="76"/>
      <c r="Z364" s="76"/>
      <c r="AA364" s="76"/>
      <c r="AB364" s="76"/>
      <c r="AC364" s="76"/>
      <c r="AD364" s="76"/>
      <c r="AE364" s="76"/>
      <c r="AF364" s="76"/>
      <c r="AG364" s="76"/>
      <c r="AH364" s="76"/>
    </row>
    <row r="365" spans="3:34" ht="11.25" customHeight="1" x14ac:dyDescent="0.15">
      <c r="C365" s="76"/>
      <c r="D365" s="76"/>
      <c r="E365" s="76"/>
      <c r="F365" s="76"/>
      <c r="G365" s="76"/>
      <c r="H365" s="76"/>
      <c r="I365" s="76"/>
      <c r="J365" s="76"/>
      <c r="K365" s="76"/>
      <c r="L365" s="76"/>
      <c r="M365" s="76"/>
      <c r="N365" s="76"/>
      <c r="O365" s="76"/>
      <c r="P365" s="76"/>
      <c r="Q365" s="76"/>
      <c r="R365" s="76"/>
      <c r="S365" s="76"/>
      <c r="T365" s="76"/>
      <c r="U365" s="76"/>
      <c r="V365" s="76"/>
      <c r="W365" s="76"/>
      <c r="X365" s="76"/>
      <c r="Y365" s="76"/>
      <c r="Z365" s="76"/>
      <c r="AA365" s="76"/>
      <c r="AB365" s="76"/>
      <c r="AC365" s="76"/>
      <c r="AD365" s="76"/>
      <c r="AE365" s="76"/>
      <c r="AF365" s="76"/>
      <c r="AG365" s="76"/>
      <c r="AH365" s="76"/>
    </row>
    <row r="366" spans="3:34" ht="11.25" customHeight="1" x14ac:dyDescent="0.15">
      <c r="C366" s="76"/>
      <c r="D366" s="76"/>
      <c r="E366" s="76"/>
      <c r="F366" s="76"/>
      <c r="G366" s="76"/>
      <c r="H366" s="76"/>
      <c r="I366" s="76"/>
      <c r="J366" s="76"/>
      <c r="K366" s="76"/>
      <c r="L366" s="76"/>
      <c r="M366" s="76"/>
      <c r="N366" s="76"/>
      <c r="O366" s="76"/>
      <c r="P366" s="76"/>
      <c r="Q366" s="76"/>
      <c r="R366" s="76"/>
      <c r="S366" s="76"/>
      <c r="T366" s="76"/>
      <c r="U366" s="76"/>
      <c r="V366" s="76"/>
      <c r="W366" s="76"/>
      <c r="X366" s="76"/>
      <c r="Y366" s="76"/>
      <c r="Z366" s="76"/>
      <c r="AA366" s="76"/>
      <c r="AB366" s="76"/>
      <c r="AC366" s="76"/>
      <c r="AD366" s="76"/>
      <c r="AE366" s="76"/>
      <c r="AF366" s="76"/>
      <c r="AG366" s="76"/>
      <c r="AH366" s="76"/>
    </row>
    <row r="367" spans="3:34" ht="11.25" customHeight="1" x14ac:dyDescent="0.15">
      <c r="C367" s="76"/>
      <c r="D367" s="76"/>
      <c r="E367" s="76"/>
      <c r="F367" s="76"/>
      <c r="G367" s="76"/>
      <c r="H367" s="76"/>
      <c r="I367" s="76"/>
      <c r="J367" s="76"/>
      <c r="K367" s="76"/>
      <c r="L367" s="76"/>
      <c r="M367" s="76"/>
      <c r="N367" s="76"/>
      <c r="O367" s="76"/>
      <c r="P367" s="76"/>
      <c r="Q367" s="76"/>
      <c r="R367" s="76"/>
      <c r="S367" s="76"/>
      <c r="T367" s="76"/>
      <c r="U367" s="76"/>
      <c r="V367" s="76"/>
      <c r="W367" s="76"/>
      <c r="X367" s="76"/>
      <c r="Y367" s="76"/>
      <c r="Z367" s="76"/>
      <c r="AA367" s="76"/>
      <c r="AB367" s="76"/>
      <c r="AC367" s="76"/>
      <c r="AD367" s="76"/>
      <c r="AE367" s="76"/>
      <c r="AF367" s="76"/>
      <c r="AG367" s="76"/>
      <c r="AH367" s="76"/>
    </row>
    <row r="368" spans="3:34" ht="11.25" customHeight="1" x14ac:dyDescent="0.15">
      <c r="C368" s="76"/>
      <c r="D368" s="76"/>
      <c r="E368" s="76"/>
      <c r="F368" s="76"/>
      <c r="G368" s="76"/>
      <c r="H368" s="76"/>
      <c r="I368" s="76"/>
      <c r="J368" s="76"/>
      <c r="K368" s="76"/>
      <c r="L368" s="76"/>
      <c r="M368" s="76"/>
      <c r="N368" s="76"/>
      <c r="O368" s="76"/>
      <c r="P368" s="76"/>
      <c r="Q368" s="76"/>
      <c r="R368" s="76"/>
      <c r="S368" s="76"/>
      <c r="T368" s="76"/>
      <c r="U368" s="76"/>
      <c r="V368" s="76"/>
      <c r="W368" s="76"/>
      <c r="X368" s="76"/>
      <c r="Y368" s="76"/>
      <c r="Z368" s="76"/>
      <c r="AA368" s="76"/>
      <c r="AB368" s="76"/>
      <c r="AC368" s="76"/>
      <c r="AD368" s="76"/>
      <c r="AE368" s="76"/>
      <c r="AF368" s="76"/>
      <c r="AG368" s="76"/>
      <c r="AH368" s="76"/>
    </row>
    <row r="369" spans="3:34" ht="11.25" customHeight="1" x14ac:dyDescent="0.15">
      <c r="C369" s="76"/>
      <c r="D369" s="76"/>
      <c r="E369" s="76"/>
      <c r="F369" s="76"/>
      <c r="G369" s="76"/>
      <c r="H369" s="76"/>
      <c r="I369" s="76"/>
      <c r="J369" s="76"/>
      <c r="K369" s="76"/>
      <c r="L369" s="76"/>
      <c r="M369" s="76"/>
      <c r="N369" s="76"/>
      <c r="O369" s="76"/>
      <c r="P369" s="76"/>
      <c r="Q369" s="76"/>
      <c r="R369" s="76"/>
      <c r="S369" s="76"/>
      <c r="T369" s="76"/>
      <c r="U369" s="76"/>
      <c r="V369" s="76"/>
      <c r="W369" s="76"/>
      <c r="X369" s="76"/>
      <c r="Y369" s="76"/>
      <c r="Z369" s="76"/>
      <c r="AA369" s="76"/>
      <c r="AB369" s="76"/>
      <c r="AC369" s="76"/>
      <c r="AD369" s="76"/>
      <c r="AE369" s="76"/>
      <c r="AF369" s="76"/>
      <c r="AG369" s="76"/>
      <c r="AH369" s="76"/>
    </row>
    <row r="370" spans="3:34" ht="11.25" customHeight="1" x14ac:dyDescent="0.15">
      <c r="C370" s="76"/>
      <c r="D370" s="76"/>
      <c r="E370" s="76"/>
      <c r="F370" s="76"/>
      <c r="G370" s="76"/>
      <c r="H370" s="76"/>
      <c r="I370" s="76"/>
      <c r="J370" s="76"/>
      <c r="K370" s="76"/>
      <c r="L370" s="76"/>
      <c r="M370" s="76"/>
      <c r="N370" s="76"/>
      <c r="O370" s="76"/>
      <c r="P370" s="76"/>
      <c r="Q370" s="76"/>
      <c r="R370" s="76"/>
      <c r="S370" s="76"/>
      <c r="T370" s="76"/>
      <c r="U370" s="76"/>
      <c r="V370" s="76"/>
      <c r="W370" s="76"/>
      <c r="X370" s="76"/>
      <c r="Y370" s="76"/>
      <c r="Z370" s="76"/>
      <c r="AA370" s="76"/>
      <c r="AB370" s="76"/>
      <c r="AC370" s="76"/>
      <c r="AD370" s="76"/>
      <c r="AE370" s="76"/>
      <c r="AF370" s="76"/>
      <c r="AG370" s="76"/>
      <c r="AH370" s="76"/>
    </row>
    <row r="371" spans="3:34" ht="11.25" customHeight="1" x14ac:dyDescent="0.15">
      <c r="C371" s="76"/>
      <c r="D371" s="76"/>
      <c r="E371" s="76"/>
      <c r="F371" s="76"/>
      <c r="G371" s="76"/>
      <c r="H371" s="76"/>
      <c r="I371" s="76"/>
      <c r="J371" s="76"/>
      <c r="K371" s="76"/>
      <c r="L371" s="76"/>
      <c r="M371" s="76"/>
      <c r="N371" s="76"/>
      <c r="O371" s="76"/>
      <c r="P371" s="76"/>
      <c r="Q371" s="76"/>
      <c r="R371" s="76"/>
      <c r="S371" s="76"/>
      <c r="T371" s="76"/>
      <c r="U371" s="76"/>
      <c r="V371" s="76"/>
      <c r="W371" s="76"/>
      <c r="X371" s="76"/>
      <c r="Y371" s="76"/>
      <c r="Z371" s="76"/>
      <c r="AA371" s="76"/>
      <c r="AB371" s="76"/>
      <c r="AC371" s="76"/>
      <c r="AD371" s="76"/>
      <c r="AE371" s="76"/>
      <c r="AF371" s="76"/>
      <c r="AG371" s="76"/>
      <c r="AH371" s="76"/>
    </row>
    <row r="372" spans="3:34" ht="11.25" customHeight="1" x14ac:dyDescent="0.15">
      <c r="C372" s="76"/>
      <c r="D372" s="76"/>
      <c r="E372" s="76"/>
      <c r="F372" s="76"/>
      <c r="G372" s="76"/>
      <c r="H372" s="76"/>
      <c r="I372" s="76"/>
      <c r="J372" s="76"/>
      <c r="K372" s="76"/>
      <c r="L372" s="76"/>
      <c r="M372" s="76"/>
      <c r="N372" s="76"/>
      <c r="O372" s="76"/>
      <c r="P372" s="76"/>
      <c r="Q372" s="76"/>
      <c r="R372" s="76"/>
      <c r="S372" s="76"/>
      <c r="T372" s="76"/>
      <c r="U372" s="76"/>
      <c r="V372" s="76"/>
      <c r="W372" s="76"/>
      <c r="X372" s="76"/>
      <c r="Y372" s="76"/>
      <c r="Z372" s="76"/>
      <c r="AA372" s="76"/>
      <c r="AB372" s="76"/>
      <c r="AC372" s="76"/>
      <c r="AD372" s="76"/>
      <c r="AE372" s="76"/>
      <c r="AF372" s="76"/>
      <c r="AG372" s="76"/>
      <c r="AH372" s="76"/>
    </row>
    <row r="373" spans="3:34" ht="11.25" customHeight="1" x14ac:dyDescent="0.15">
      <c r="C373" s="76"/>
      <c r="D373" s="76"/>
      <c r="E373" s="76"/>
      <c r="F373" s="76"/>
      <c r="G373" s="76"/>
      <c r="H373" s="76"/>
      <c r="I373" s="76"/>
      <c r="J373" s="76"/>
      <c r="K373" s="76"/>
      <c r="L373" s="76"/>
      <c r="M373" s="76"/>
      <c r="N373" s="76"/>
      <c r="O373" s="76"/>
      <c r="P373" s="76"/>
      <c r="Q373" s="76"/>
      <c r="R373" s="76"/>
      <c r="S373" s="76"/>
      <c r="T373" s="76"/>
      <c r="U373" s="76"/>
      <c r="V373" s="76"/>
      <c r="W373" s="76"/>
      <c r="X373" s="76"/>
      <c r="Y373" s="76"/>
      <c r="Z373" s="76"/>
      <c r="AA373" s="76"/>
      <c r="AB373" s="76"/>
      <c r="AC373" s="76"/>
      <c r="AD373" s="76"/>
      <c r="AE373" s="76"/>
      <c r="AF373" s="76"/>
      <c r="AG373" s="76"/>
      <c r="AH373" s="76"/>
    </row>
    <row r="374" spans="3:34" ht="11.25" customHeight="1" x14ac:dyDescent="0.15">
      <c r="C374" s="76"/>
      <c r="D374" s="76"/>
      <c r="E374" s="76"/>
      <c r="F374" s="76"/>
      <c r="G374" s="76"/>
      <c r="H374" s="76"/>
      <c r="I374" s="76"/>
      <c r="J374" s="76"/>
      <c r="K374" s="76"/>
      <c r="L374" s="76"/>
      <c r="M374" s="76"/>
      <c r="N374" s="76"/>
      <c r="O374" s="76"/>
      <c r="P374" s="76"/>
      <c r="Q374" s="76"/>
      <c r="R374" s="76"/>
      <c r="S374" s="76"/>
      <c r="T374" s="76"/>
      <c r="U374" s="76"/>
      <c r="V374" s="76"/>
      <c r="W374" s="76"/>
      <c r="X374" s="76"/>
      <c r="Y374" s="76"/>
      <c r="Z374" s="76"/>
      <c r="AA374" s="76"/>
      <c r="AB374" s="76"/>
      <c r="AC374" s="76"/>
      <c r="AD374" s="76"/>
      <c r="AE374" s="76"/>
      <c r="AF374" s="76"/>
      <c r="AG374" s="76"/>
      <c r="AH374" s="76"/>
    </row>
    <row r="375" spans="3:34" ht="11.25" customHeight="1" x14ac:dyDescent="0.15">
      <c r="C375" s="76"/>
      <c r="D375" s="76"/>
      <c r="E375" s="76"/>
      <c r="F375" s="76"/>
      <c r="G375" s="76"/>
      <c r="H375" s="76"/>
      <c r="I375" s="76"/>
      <c r="J375" s="76"/>
      <c r="K375" s="76"/>
      <c r="L375" s="76"/>
      <c r="M375" s="76"/>
      <c r="N375" s="76"/>
      <c r="O375" s="76"/>
      <c r="P375" s="76"/>
      <c r="Q375" s="76"/>
      <c r="R375" s="76"/>
      <c r="S375" s="76"/>
      <c r="T375" s="76"/>
      <c r="U375" s="76"/>
      <c r="V375" s="76"/>
      <c r="W375" s="76"/>
      <c r="X375" s="76"/>
      <c r="Y375" s="76"/>
      <c r="Z375" s="76"/>
      <c r="AA375" s="76"/>
      <c r="AB375" s="76"/>
      <c r="AC375" s="76"/>
      <c r="AD375" s="76"/>
      <c r="AE375" s="76"/>
      <c r="AF375" s="76"/>
      <c r="AG375" s="76"/>
      <c r="AH375" s="76"/>
    </row>
    <row r="376" spans="3:34" ht="11.25" customHeight="1" x14ac:dyDescent="0.15">
      <c r="C376" s="76"/>
      <c r="D376" s="76"/>
      <c r="E376" s="76"/>
      <c r="F376" s="76"/>
      <c r="G376" s="76"/>
      <c r="H376" s="76"/>
      <c r="I376" s="76"/>
      <c r="J376" s="76"/>
      <c r="K376" s="76"/>
      <c r="L376" s="76"/>
      <c r="M376" s="76"/>
      <c r="N376" s="76"/>
      <c r="O376" s="76"/>
      <c r="P376" s="76"/>
      <c r="Q376" s="76"/>
      <c r="R376" s="76"/>
      <c r="S376" s="76"/>
      <c r="T376" s="76"/>
      <c r="U376" s="76"/>
      <c r="V376" s="76"/>
      <c r="W376" s="76"/>
      <c r="X376" s="76"/>
      <c r="Y376" s="76"/>
      <c r="Z376" s="76"/>
      <c r="AA376" s="76"/>
      <c r="AB376" s="76"/>
      <c r="AC376" s="76"/>
      <c r="AD376" s="76"/>
      <c r="AE376" s="76"/>
      <c r="AF376" s="76"/>
      <c r="AG376" s="76"/>
      <c r="AH376" s="76"/>
    </row>
    <row r="377" spans="3:34" ht="11.25" customHeight="1" x14ac:dyDescent="0.15">
      <c r="C377" s="76"/>
      <c r="D377" s="76"/>
      <c r="E377" s="76"/>
      <c r="F377" s="76"/>
      <c r="G377" s="76"/>
      <c r="H377" s="76"/>
      <c r="I377" s="76"/>
      <c r="J377" s="76"/>
      <c r="K377" s="76"/>
      <c r="L377" s="76"/>
      <c r="M377" s="76"/>
      <c r="N377" s="76"/>
      <c r="O377" s="76"/>
      <c r="P377" s="76"/>
      <c r="Q377" s="76"/>
      <c r="R377" s="76"/>
      <c r="S377" s="76"/>
      <c r="T377" s="76"/>
      <c r="U377" s="76"/>
      <c r="V377" s="76"/>
      <c r="W377" s="76"/>
      <c r="X377" s="76"/>
      <c r="Y377" s="76"/>
      <c r="Z377" s="76"/>
      <c r="AA377" s="76"/>
      <c r="AB377" s="76"/>
      <c r="AC377" s="76"/>
      <c r="AD377" s="76"/>
      <c r="AE377" s="76"/>
      <c r="AF377" s="76"/>
      <c r="AG377" s="76"/>
      <c r="AH377" s="76"/>
    </row>
    <row r="378" spans="3:34" ht="11.25" customHeight="1" x14ac:dyDescent="0.15">
      <c r="C378" s="76"/>
      <c r="D378" s="76"/>
      <c r="E378" s="76"/>
      <c r="F378" s="76"/>
      <c r="G378" s="76"/>
      <c r="H378" s="76"/>
      <c r="I378" s="76"/>
      <c r="J378" s="76"/>
      <c r="K378" s="76"/>
      <c r="L378" s="76"/>
      <c r="M378" s="76"/>
      <c r="N378" s="76"/>
      <c r="O378" s="76"/>
      <c r="P378" s="76"/>
      <c r="Q378" s="76"/>
      <c r="R378" s="76"/>
      <c r="S378" s="76"/>
      <c r="T378" s="76"/>
      <c r="U378" s="76"/>
      <c r="V378" s="76"/>
      <c r="W378" s="76"/>
      <c r="X378" s="76"/>
      <c r="Y378" s="76"/>
      <c r="Z378" s="76"/>
      <c r="AA378" s="76"/>
      <c r="AB378" s="76"/>
      <c r="AC378" s="76"/>
      <c r="AD378" s="76"/>
      <c r="AE378" s="76"/>
      <c r="AF378" s="76"/>
      <c r="AG378" s="76"/>
      <c r="AH378" s="76"/>
    </row>
    <row r="379" spans="3:34" ht="11.25" customHeight="1" x14ac:dyDescent="0.15">
      <c r="C379" s="76"/>
      <c r="D379" s="76"/>
      <c r="E379" s="76"/>
      <c r="F379" s="76"/>
      <c r="G379" s="76"/>
      <c r="H379" s="76"/>
      <c r="I379" s="76"/>
      <c r="J379" s="76"/>
      <c r="K379" s="76"/>
      <c r="L379" s="76"/>
      <c r="M379" s="76"/>
      <c r="N379" s="76"/>
      <c r="O379" s="76"/>
      <c r="P379" s="76"/>
      <c r="Q379" s="76"/>
      <c r="R379" s="76"/>
      <c r="S379" s="76"/>
      <c r="T379" s="76"/>
      <c r="U379" s="76"/>
      <c r="V379" s="76"/>
      <c r="W379" s="76"/>
      <c r="X379" s="76"/>
      <c r="Y379" s="76"/>
      <c r="Z379" s="76"/>
      <c r="AA379" s="76"/>
      <c r="AB379" s="76"/>
      <c r="AC379" s="76"/>
      <c r="AD379" s="76"/>
      <c r="AE379" s="76"/>
      <c r="AF379" s="76"/>
      <c r="AG379" s="76"/>
      <c r="AH379" s="76"/>
    </row>
    <row r="380" spans="3:34" ht="11.25" customHeight="1" x14ac:dyDescent="0.15">
      <c r="C380" s="76"/>
      <c r="D380" s="76"/>
      <c r="E380" s="76"/>
      <c r="F380" s="76"/>
      <c r="G380" s="76"/>
      <c r="H380" s="76"/>
      <c r="I380" s="76"/>
      <c r="J380" s="76"/>
      <c r="K380" s="76"/>
      <c r="L380" s="76"/>
      <c r="M380" s="76"/>
      <c r="N380" s="76"/>
      <c r="O380" s="76"/>
      <c r="P380" s="76"/>
      <c r="Q380" s="76"/>
      <c r="R380" s="76"/>
      <c r="S380" s="76"/>
      <c r="T380" s="76"/>
      <c r="U380" s="76"/>
      <c r="V380" s="76"/>
      <c r="W380" s="76"/>
      <c r="X380" s="76"/>
      <c r="Y380" s="76"/>
      <c r="Z380" s="76"/>
      <c r="AA380" s="76"/>
      <c r="AB380" s="76"/>
      <c r="AC380" s="76"/>
      <c r="AD380" s="76"/>
      <c r="AE380" s="76"/>
      <c r="AF380" s="76"/>
      <c r="AG380" s="76"/>
      <c r="AH380" s="76"/>
    </row>
    <row r="381" spans="3:34" ht="11.25" customHeight="1" x14ac:dyDescent="0.15">
      <c r="C381" s="76"/>
      <c r="D381" s="76"/>
      <c r="E381" s="76"/>
      <c r="F381" s="76"/>
      <c r="G381" s="76"/>
      <c r="H381" s="76"/>
      <c r="I381" s="76"/>
      <c r="J381" s="76"/>
      <c r="K381" s="76"/>
      <c r="L381" s="76"/>
      <c r="M381" s="76"/>
      <c r="N381" s="76"/>
      <c r="O381" s="76"/>
      <c r="P381" s="76"/>
      <c r="Q381" s="76"/>
      <c r="R381" s="76"/>
      <c r="S381" s="76"/>
      <c r="T381" s="76"/>
      <c r="U381" s="76"/>
      <c r="V381" s="76"/>
      <c r="W381" s="76"/>
      <c r="X381" s="76"/>
      <c r="Y381" s="76"/>
      <c r="Z381" s="76"/>
      <c r="AA381" s="76"/>
      <c r="AB381" s="76"/>
      <c r="AC381" s="76"/>
      <c r="AD381" s="76"/>
      <c r="AE381" s="76"/>
      <c r="AF381" s="76"/>
      <c r="AG381" s="76"/>
      <c r="AH381" s="76"/>
    </row>
    <row r="382" spans="3:34" ht="11.25" customHeight="1" x14ac:dyDescent="0.15">
      <c r="C382" s="15" t="str">
        <f>$B$5&amp;"11."</f>
        <v>5.11.</v>
      </c>
      <c r="D382" s="4" t="s">
        <v>174</v>
      </c>
      <c r="E382" s="76"/>
      <c r="F382" s="76"/>
      <c r="G382" s="76"/>
      <c r="H382" s="76"/>
      <c r="I382" s="76"/>
      <c r="J382" s="76"/>
      <c r="K382" s="76"/>
      <c r="L382" s="76"/>
      <c r="M382" s="76"/>
      <c r="N382" s="76"/>
      <c r="O382" s="76"/>
      <c r="P382" s="76"/>
      <c r="Q382" s="76"/>
      <c r="R382" s="76"/>
      <c r="S382" s="76"/>
      <c r="T382" s="76"/>
      <c r="U382" s="76"/>
      <c r="V382" s="76"/>
      <c r="W382" s="76"/>
      <c r="X382" s="76"/>
      <c r="Y382" s="76"/>
      <c r="Z382" s="76"/>
      <c r="AA382" s="76"/>
      <c r="AB382" s="76"/>
      <c r="AC382" s="76"/>
      <c r="AD382" s="76"/>
      <c r="AE382" s="76"/>
      <c r="AF382" s="76"/>
      <c r="AG382" s="76"/>
      <c r="AH382" s="76"/>
    </row>
    <row r="383" spans="3:34" ht="11.25" customHeight="1" x14ac:dyDescent="0.15">
      <c r="C383" s="76"/>
      <c r="D383" s="15" t="str">
        <f>$C$382&amp;"1."</f>
        <v>5.11.1.</v>
      </c>
      <c r="E383" s="76" t="s">
        <v>175</v>
      </c>
      <c r="F383" s="76"/>
      <c r="G383" s="76"/>
      <c r="H383" s="76"/>
      <c r="I383" s="76"/>
      <c r="J383" s="76"/>
      <c r="K383" s="76"/>
      <c r="L383" s="76"/>
      <c r="M383" s="76"/>
      <c r="N383" s="76"/>
      <c r="O383" s="76"/>
      <c r="P383" s="76"/>
      <c r="Q383" s="76"/>
      <c r="R383" s="76"/>
      <c r="S383" s="76"/>
      <c r="T383" s="76"/>
      <c r="U383" s="76"/>
      <c r="V383" s="76"/>
      <c r="W383" s="76"/>
      <c r="X383" s="76"/>
      <c r="Y383" s="76"/>
      <c r="Z383" s="76"/>
      <c r="AA383" s="76"/>
      <c r="AB383" s="76"/>
      <c r="AC383" s="76"/>
      <c r="AD383" s="76"/>
      <c r="AE383" s="76"/>
      <c r="AF383" s="76"/>
      <c r="AG383" s="76"/>
      <c r="AH383" s="76"/>
    </row>
    <row r="384" spans="3:34" ht="11.25" customHeight="1" x14ac:dyDescent="0.15">
      <c r="C384" s="76"/>
      <c r="D384" s="15"/>
      <c r="E384" s="76" t="s">
        <v>250</v>
      </c>
      <c r="F384" s="76"/>
      <c r="G384" s="76"/>
      <c r="H384" s="76"/>
      <c r="I384" s="76"/>
      <c r="J384" s="76"/>
      <c r="K384" s="76"/>
      <c r="L384" s="76"/>
      <c r="M384" s="76"/>
      <c r="N384" s="76"/>
      <c r="O384" s="76"/>
      <c r="P384" s="76"/>
      <c r="Q384" s="76"/>
      <c r="R384" s="76"/>
      <c r="S384" s="76"/>
      <c r="T384" s="76"/>
      <c r="U384" s="76"/>
      <c r="V384" s="76"/>
      <c r="W384" s="76"/>
      <c r="X384" s="76"/>
      <c r="Y384" s="76"/>
      <c r="Z384" s="76"/>
      <c r="AA384" s="76"/>
      <c r="AB384" s="76"/>
      <c r="AC384" s="76"/>
      <c r="AD384" s="76"/>
      <c r="AE384" s="76"/>
      <c r="AF384" s="76"/>
      <c r="AG384" s="76"/>
      <c r="AH384" s="76"/>
    </row>
    <row r="385" spans="3:34" ht="11.25" customHeight="1" x14ac:dyDescent="0.15">
      <c r="C385" s="76"/>
      <c r="D385" s="15"/>
      <c r="E385" s="76" t="s">
        <v>251</v>
      </c>
      <c r="F385" s="76"/>
      <c r="G385" s="76"/>
      <c r="H385" s="76"/>
      <c r="I385" s="76"/>
      <c r="J385" s="76"/>
      <c r="K385" s="76"/>
      <c r="L385" s="76"/>
      <c r="M385" s="76"/>
      <c r="N385" s="76"/>
      <c r="O385" s="76"/>
      <c r="P385" s="76"/>
      <c r="Q385" s="76"/>
      <c r="R385" s="76"/>
      <c r="S385" s="76"/>
      <c r="T385" s="76"/>
      <c r="U385" s="76"/>
      <c r="V385" s="76"/>
      <c r="W385" s="76"/>
      <c r="X385" s="76"/>
      <c r="Y385" s="76"/>
      <c r="Z385" s="76"/>
      <c r="AA385" s="76"/>
      <c r="AB385" s="76"/>
      <c r="AC385" s="76"/>
      <c r="AD385" s="76"/>
      <c r="AE385" s="76"/>
      <c r="AF385" s="76"/>
      <c r="AG385" s="76"/>
      <c r="AH385" s="76"/>
    </row>
    <row r="386" spans="3:34" ht="11.25" customHeight="1" x14ac:dyDescent="0.15">
      <c r="C386" s="76"/>
      <c r="D386" s="76"/>
      <c r="E386" s="76"/>
      <c r="F386" s="76"/>
      <c r="G386" s="76"/>
      <c r="H386" s="76"/>
      <c r="I386" s="76"/>
      <c r="J386" s="76"/>
      <c r="K386" s="76"/>
      <c r="L386" s="76"/>
      <c r="M386" s="76"/>
      <c r="N386" s="76"/>
      <c r="O386" s="76"/>
      <c r="P386" s="76"/>
      <c r="Q386" s="76"/>
      <c r="R386" s="76"/>
      <c r="S386" s="76"/>
      <c r="T386" s="76"/>
      <c r="U386" s="76"/>
      <c r="V386" s="76"/>
      <c r="W386" s="76"/>
      <c r="X386" s="76"/>
      <c r="Y386" s="76"/>
      <c r="Z386" s="76"/>
      <c r="AA386" s="76"/>
      <c r="AB386" s="76"/>
      <c r="AC386" s="76"/>
      <c r="AD386" s="76"/>
      <c r="AE386" s="76"/>
      <c r="AF386" s="76"/>
      <c r="AG386" s="76"/>
      <c r="AH386" s="76"/>
    </row>
    <row r="387" spans="3:34" ht="11.25" customHeight="1" x14ac:dyDescent="0.15">
      <c r="C387" s="76"/>
      <c r="D387" s="76"/>
      <c r="E387" s="76" t="s">
        <v>252</v>
      </c>
      <c r="F387" s="76"/>
      <c r="G387" s="76"/>
      <c r="H387" s="76"/>
      <c r="I387" s="76"/>
      <c r="J387" s="76"/>
      <c r="K387" s="76"/>
      <c r="L387" s="76"/>
      <c r="M387" s="76"/>
      <c r="N387" s="76"/>
      <c r="O387" s="76"/>
      <c r="P387" s="76"/>
      <c r="Q387" s="76"/>
      <c r="R387" s="76"/>
      <c r="S387" s="76"/>
      <c r="T387" s="76"/>
      <c r="U387" s="76"/>
      <c r="V387" s="76"/>
      <c r="W387" s="76"/>
      <c r="X387" s="76"/>
      <c r="Y387" s="76"/>
      <c r="Z387" s="76"/>
      <c r="AA387" s="76"/>
      <c r="AB387" s="76"/>
      <c r="AC387" s="76"/>
      <c r="AD387" s="76"/>
      <c r="AE387" s="76"/>
      <c r="AF387" s="76"/>
      <c r="AG387" s="76"/>
      <c r="AH387" s="76"/>
    </row>
    <row r="388" spans="3:34" ht="11.25" customHeight="1" x14ac:dyDescent="0.15">
      <c r="C388" s="76"/>
      <c r="D388" s="76"/>
      <c r="E388" s="76"/>
      <c r="F388" s="76"/>
      <c r="G388" s="76"/>
      <c r="H388" s="76"/>
      <c r="I388" s="76"/>
      <c r="J388" s="76"/>
      <c r="K388" s="76"/>
      <c r="L388" s="76"/>
      <c r="M388" s="76"/>
      <c r="N388" s="76"/>
      <c r="O388" s="76"/>
      <c r="P388" s="76"/>
      <c r="Q388" s="76"/>
      <c r="R388" s="76"/>
      <c r="S388" s="76"/>
      <c r="T388" s="76"/>
      <c r="U388" s="76"/>
      <c r="V388" s="76"/>
      <c r="W388" s="76"/>
      <c r="X388" s="76"/>
      <c r="Y388" s="76"/>
      <c r="Z388" s="76"/>
      <c r="AA388" s="76"/>
      <c r="AB388" s="76"/>
      <c r="AC388" s="76"/>
      <c r="AD388" s="76"/>
      <c r="AE388" s="76"/>
      <c r="AF388" s="76"/>
      <c r="AG388" s="76"/>
      <c r="AH388" s="76"/>
    </row>
    <row r="389" spans="3:34" ht="11.25" customHeight="1" x14ac:dyDescent="0.15">
      <c r="C389" s="76"/>
      <c r="D389" s="76"/>
      <c r="E389" s="76" t="s">
        <v>176</v>
      </c>
      <c r="F389" s="76"/>
      <c r="G389" s="76"/>
      <c r="H389" s="76"/>
      <c r="I389" s="76"/>
      <c r="J389" s="76"/>
      <c r="K389" s="76"/>
      <c r="L389" s="76"/>
      <c r="M389" s="76"/>
      <c r="N389" s="76"/>
      <c r="O389" s="76"/>
      <c r="P389" s="76"/>
      <c r="Q389" s="76"/>
      <c r="R389" s="76"/>
      <c r="S389" s="76"/>
      <c r="T389" s="76"/>
      <c r="U389" s="76"/>
      <c r="V389" s="76"/>
      <c r="W389" s="76"/>
      <c r="X389" s="76"/>
      <c r="Y389" s="76"/>
      <c r="Z389" s="76"/>
      <c r="AA389" s="76"/>
      <c r="AB389" s="76"/>
      <c r="AC389" s="76"/>
      <c r="AD389" s="76"/>
      <c r="AE389" s="76"/>
      <c r="AF389" s="76"/>
      <c r="AG389" s="76"/>
      <c r="AH389" s="76"/>
    </row>
    <row r="390" spans="3:34" ht="11.25" customHeight="1" x14ac:dyDescent="0.15">
      <c r="C390" s="76"/>
      <c r="D390" s="76"/>
      <c r="E390" s="76" t="s">
        <v>177</v>
      </c>
      <c r="F390" s="76"/>
      <c r="G390" s="76"/>
      <c r="H390" s="76"/>
      <c r="I390" s="76"/>
      <c r="J390" s="76"/>
      <c r="K390" s="76"/>
      <c r="L390" s="76"/>
      <c r="M390" s="76"/>
      <c r="N390" s="76"/>
      <c r="O390" s="76"/>
      <c r="P390" s="76"/>
      <c r="Q390" s="76"/>
      <c r="R390" s="76"/>
      <c r="S390" s="76"/>
      <c r="T390" s="76"/>
      <c r="U390" s="76"/>
      <c r="V390" s="76"/>
      <c r="W390" s="76"/>
      <c r="X390" s="76"/>
      <c r="Y390" s="76"/>
      <c r="Z390" s="76"/>
      <c r="AA390" s="76"/>
      <c r="AB390" s="76"/>
      <c r="AC390" s="76"/>
      <c r="AD390" s="76"/>
      <c r="AE390" s="76"/>
      <c r="AF390" s="76"/>
      <c r="AG390" s="76"/>
      <c r="AH390" s="76"/>
    </row>
    <row r="391" spans="3:34" ht="11.25" customHeight="1" x14ac:dyDescent="0.15">
      <c r="C391" s="76"/>
      <c r="D391" s="76"/>
      <c r="E391" s="76" t="s">
        <v>178</v>
      </c>
      <c r="F391" s="76"/>
      <c r="G391" s="76"/>
      <c r="H391" s="76"/>
      <c r="I391" s="76"/>
      <c r="J391" s="76"/>
      <c r="K391" s="76"/>
      <c r="L391" s="76"/>
      <c r="M391" s="76"/>
      <c r="N391" s="76"/>
      <c r="O391" s="76"/>
      <c r="P391" s="76"/>
      <c r="Q391" s="76"/>
      <c r="R391" s="76"/>
      <c r="S391" s="76"/>
      <c r="T391" s="76"/>
      <c r="U391" s="76"/>
      <c r="V391" s="76"/>
      <c r="W391" s="76"/>
      <c r="X391" s="76"/>
      <c r="Y391" s="76"/>
      <c r="Z391" s="76"/>
      <c r="AA391" s="76"/>
      <c r="AB391" s="76"/>
      <c r="AC391" s="76"/>
      <c r="AD391" s="76"/>
      <c r="AE391" s="76"/>
      <c r="AF391" s="76"/>
      <c r="AG391" s="76"/>
      <c r="AH391" s="76"/>
    </row>
    <row r="392" spans="3:34" ht="11.25" customHeight="1" x14ac:dyDescent="0.15">
      <c r="C392" s="76"/>
      <c r="D392" s="76"/>
      <c r="E392" s="76"/>
      <c r="F392" s="76"/>
      <c r="G392" s="76"/>
      <c r="H392" s="76"/>
      <c r="I392" s="76"/>
      <c r="J392" s="76"/>
      <c r="K392" s="76"/>
      <c r="L392" s="76"/>
      <c r="M392" s="76"/>
      <c r="N392" s="76"/>
      <c r="O392" s="76"/>
      <c r="P392" s="76"/>
      <c r="Q392" s="76"/>
      <c r="R392" s="76"/>
      <c r="S392" s="76"/>
      <c r="T392" s="76"/>
      <c r="U392" s="76"/>
      <c r="V392" s="76"/>
      <c r="W392" s="76"/>
      <c r="X392" s="76"/>
      <c r="Y392" s="76"/>
      <c r="Z392" s="76"/>
      <c r="AA392" s="76"/>
      <c r="AB392" s="76"/>
      <c r="AC392" s="76"/>
      <c r="AD392" s="76"/>
      <c r="AE392" s="76"/>
      <c r="AF392" s="76"/>
      <c r="AG392" s="76"/>
      <c r="AH392" s="76"/>
    </row>
    <row r="393" spans="3:34" ht="11.25" customHeight="1" x14ac:dyDescent="0.15">
      <c r="C393" s="76"/>
      <c r="D393" s="76"/>
      <c r="E393" s="76" t="s">
        <v>254</v>
      </c>
      <c r="F393" s="76"/>
      <c r="G393" s="76"/>
      <c r="H393" s="76"/>
      <c r="I393" s="76"/>
      <c r="J393" s="76"/>
      <c r="K393" s="76"/>
      <c r="L393" s="76"/>
      <c r="M393" s="76"/>
      <c r="N393" s="76"/>
      <c r="O393" s="76"/>
      <c r="P393" s="76"/>
      <c r="Q393" s="76"/>
      <c r="R393" s="76"/>
      <c r="S393" s="76"/>
      <c r="T393" s="76"/>
      <c r="U393" s="76"/>
      <c r="V393" s="76"/>
      <c r="W393" s="76"/>
      <c r="X393" s="76"/>
      <c r="Y393" s="76"/>
      <c r="Z393" s="76"/>
      <c r="AA393" s="76"/>
      <c r="AB393" s="76"/>
      <c r="AC393" s="76"/>
      <c r="AD393" s="76"/>
      <c r="AE393" s="76"/>
      <c r="AF393" s="76"/>
      <c r="AG393" s="76"/>
      <c r="AH393" s="76"/>
    </row>
    <row r="394" spans="3:34" ht="11.25" customHeight="1" x14ac:dyDescent="0.15">
      <c r="C394" s="76"/>
      <c r="D394" s="76"/>
      <c r="E394" s="76" t="s">
        <v>253</v>
      </c>
      <c r="F394" s="76"/>
      <c r="G394" s="76"/>
      <c r="H394" s="76"/>
      <c r="I394" s="76"/>
      <c r="J394" s="76"/>
      <c r="K394" s="76"/>
      <c r="L394" s="76"/>
      <c r="M394" s="76"/>
      <c r="N394" s="76"/>
      <c r="O394" s="76"/>
      <c r="P394" s="76"/>
      <c r="Q394" s="76"/>
      <c r="R394" s="76"/>
      <c r="S394" s="76"/>
      <c r="T394" s="76"/>
      <c r="U394" s="76"/>
      <c r="V394" s="76"/>
      <c r="W394" s="76"/>
      <c r="X394" s="76"/>
      <c r="Y394" s="76"/>
      <c r="Z394" s="76"/>
      <c r="AA394" s="76"/>
      <c r="AB394" s="76"/>
      <c r="AC394" s="76"/>
      <c r="AD394" s="76"/>
      <c r="AE394" s="76"/>
      <c r="AF394" s="76"/>
      <c r="AG394" s="76"/>
      <c r="AH394" s="76"/>
    </row>
    <row r="395" spans="3:34" ht="11.25" customHeight="1" x14ac:dyDescent="0.15">
      <c r="C395" s="76"/>
      <c r="D395" s="76"/>
      <c r="E395" s="76"/>
      <c r="F395" s="76"/>
      <c r="G395" s="76"/>
      <c r="H395" s="76"/>
      <c r="I395" s="76"/>
      <c r="J395" s="76"/>
      <c r="K395" s="76"/>
      <c r="L395" s="76"/>
      <c r="M395" s="76"/>
      <c r="N395" s="76"/>
      <c r="O395" s="76"/>
      <c r="P395" s="76"/>
      <c r="Q395" s="76"/>
      <c r="R395" s="76"/>
      <c r="S395" s="76"/>
      <c r="T395" s="76"/>
      <c r="U395" s="76"/>
      <c r="V395" s="76"/>
      <c r="W395" s="76"/>
      <c r="X395" s="76"/>
      <c r="Y395" s="76"/>
      <c r="Z395" s="76"/>
      <c r="AA395" s="76"/>
      <c r="AB395" s="76"/>
      <c r="AC395" s="76"/>
      <c r="AD395" s="76"/>
      <c r="AE395" s="76"/>
      <c r="AF395" s="76"/>
      <c r="AG395" s="76"/>
      <c r="AH395" s="76"/>
    </row>
    <row r="396" spans="3:34" ht="11.25" customHeight="1" x14ac:dyDescent="0.15">
      <c r="C396" s="76"/>
      <c r="D396" s="76"/>
      <c r="E396" s="76" t="s">
        <v>179</v>
      </c>
      <c r="F396" s="76"/>
      <c r="G396" s="76"/>
      <c r="H396" s="76"/>
      <c r="I396" s="76"/>
      <c r="J396" s="76"/>
      <c r="K396" s="76"/>
      <c r="L396" s="76"/>
      <c r="M396" s="76"/>
      <c r="N396" s="76"/>
      <c r="O396" s="76"/>
      <c r="P396" s="76"/>
      <c r="Q396" s="76"/>
      <c r="R396" s="76"/>
      <c r="S396" s="76"/>
      <c r="T396" s="76"/>
      <c r="U396" s="76"/>
      <c r="V396" s="76"/>
      <c r="W396" s="76"/>
      <c r="X396" s="76"/>
      <c r="Y396" s="76"/>
      <c r="Z396" s="76"/>
      <c r="AA396" s="76"/>
      <c r="AB396" s="76"/>
      <c r="AC396" s="76"/>
      <c r="AD396" s="76"/>
      <c r="AE396" s="76"/>
      <c r="AF396" s="76"/>
      <c r="AG396" s="76"/>
      <c r="AH396" s="76"/>
    </row>
    <row r="397" spans="3:34" ht="11.25" customHeight="1" x14ac:dyDescent="0.15">
      <c r="C397" s="76"/>
      <c r="D397" s="76"/>
      <c r="E397" s="76" t="s">
        <v>180</v>
      </c>
      <c r="F397" s="76"/>
      <c r="G397" s="76"/>
      <c r="H397" s="76"/>
      <c r="I397" s="76"/>
      <c r="J397" s="76"/>
      <c r="K397" s="76"/>
      <c r="L397" s="76"/>
      <c r="M397" s="76"/>
      <c r="N397" s="76"/>
      <c r="O397" s="76"/>
      <c r="P397" s="76"/>
      <c r="Q397" s="76"/>
      <c r="R397" s="76"/>
      <c r="S397" s="76"/>
      <c r="T397" s="76"/>
      <c r="U397" s="76"/>
      <c r="V397" s="76"/>
      <c r="W397" s="76"/>
      <c r="X397" s="76"/>
      <c r="Y397" s="76"/>
      <c r="Z397" s="76"/>
      <c r="AA397" s="76"/>
      <c r="AB397" s="76"/>
      <c r="AC397" s="76"/>
      <c r="AD397" s="76"/>
      <c r="AE397" s="76"/>
      <c r="AF397" s="76"/>
      <c r="AG397" s="76"/>
      <c r="AH397" s="76"/>
    </row>
    <row r="398" spans="3:34" ht="11.25" customHeight="1" x14ac:dyDescent="0.15">
      <c r="C398" s="76"/>
      <c r="D398" s="76"/>
      <c r="E398" s="76"/>
      <c r="F398" s="76"/>
      <c r="G398" s="76"/>
      <c r="H398" s="76"/>
      <c r="I398" s="76"/>
      <c r="J398" s="76"/>
      <c r="K398" s="76"/>
      <c r="L398" s="76"/>
      <c r="M398" s="76"/>
      <c r="N398" s="76"/>
      <c r="O398" s="76"/>
      <c r="P398" s="76"/>
      <c r="Q398" s="76"/>
      <c r="R398" s="76"/>
      <c r="S398" s="76"/>
      <c r="T398" s="76"/>
      <c r="U398" s="76"/>
      <c r="V398" s="76"/>
      <c r="W398" s="76"/>
      <c r="X398" s="76"/>
      <c r="Y398" s="76"/>
      <c r="Z398" s="76"/>
      <c r="AA398" s="76"/>
      <c r="AB398" s="76"/>
      <c r="AC398" s="76"/>
      <c r="AD398" s="76"/>
      <c r="AE398" s="76"/>
      <c r="AF398" s="76"/>
      <c r="AG398" s="76"/>
      <c r="AH398" s="76"/>
    </row>
    <row r="399" spans="3:34" ht="11.25" customHeight="1" x14ac:dyDescent="0.15">
      <c r="C399" s="76"/>
      <c r="D399" s="15" t="str">
        <f>$C$382&amp;"2."</f>
        <v>5.11.2.</v>
      </c>
      <c r="E399" s="76" t="s">
        <v>181</v>
      </c>
      <c r="F399" s="76"/>
      <c r="G399" s="76"/>
      <c r="H399" s="76"/>
      <c r="I399" s="76"/>
      <c r="J399" s="76"/>
      <c r="K399" s="76"/>
      <c r="L399" s="76"/>
      <c r="M399" s="76"/>
      <c r="N399" s="76"/>
      <c r="O399" s="76"/>
      <c r="P399" s="76"/>
      <c r="Q399" s="76"/>
      <c r="R399" s="76"/>
      <c r="S399" s="76"/>
      <c r="T399" s="76"/>
      <c r="U399" s="76"/>
      <c r="V399" s="76"/>
      <c r="W399" s="76"/>
      <c r="X399" s="76"/>
      <c r="Y399" s="76"/>
      <c r="Z399" s="76"/>
      <c r="AA399" s="76"/>
      <c r="AB399" s="76"/>
      <c r="AC399" s="76"/>
      <c r="AD399" s="76"/>
      <c r="AE399" s="76"/>
      <c r="AF399" s="76"/>
      <c r="AG399" s="76"/>
      <c r="AH399" s="76"/>
    </row>
    <row r="400" spans="3:34" ht="11.25" customHeight="1" x14ac:dyDescent="0.15">
      <c r="C400" s="76"/>
      <c r="D400" s="76"/>
      <c r="E400" s="76" t="s">
        <v>485</v>
      </c>
      <c r="F400" s="76"/>
      <c r="G400" s="76"/>
      <c r="H400" s="76"/>
      <c r="I400" s="76"/>
      <c r="J400" s="76"/>
      <c r="K400" s="76"/>
      <c r="L400" s="76"/>
      <c r="M400" s="76"/>
      <c r="N400" s="76"/>
      <c r="O400" s="76"/>
      <c r="P400" s="76"/>
      <c r="Q400" s="76"/>
      <c r="R400" s="76"/>
      <c r="S400" s="76"/>
      <c r="T400" s="76"/>
      <c r="U400" s="76"/>
      <c r="V400" s="76"/>
      <c r="W400" s="76"/>
      <c r="X400" s="76"/>
      <c r="Y400" s="76"/>
      <c r="Z400" s="76"/>
      <c r="AA400" s="76"/>
      <c r="AB400" s="76"/>
      <c r="AC400" s="76"/>
      <c r="AD400" s="76"/>
      <c r="AE400" s="76"/>
      <c r="AF400" s="76"/>
      <c r="AG400" s="76"/>
      <c r="AH400" s="76"/>
    </row>
    <row r="401" spans="2:35" ht="11.25" customHeight="1" x14ac:dyDescent="0.15">
      <c r="C401" s="76"/>
      <c r="D401" s="76"/>
      <c r="E401" s="76" t="s">
        <v>182</v>
      </c>
      <c r="F401" s="76"/>
      <c r="G401" s="76"/>
      <c r="H401" s="76"/>
      <c r="I401" s="76"/>
      <c r="J401" s="76"/>
      <c r="K401" s="76"/>
      <c r="L401" s="76"/>
      <c r="M401" s="76"/>
      <c r="N401" s="76"/>
      <c r="O401" s="76"/>
      <c r="P401" s="76"/>
      <c r="Q401" s="76"/>
      <c r="R401" s="76"/>
      <c r="S401" s="76"/>
      <c r="T401" s="76"/>
      <c r="U401" s="76"/>
      <c r="V401" s="76"/>
      <c r="W401" s="76"/>
      <c r="X401" s="76"/>
      <c r="Y401" s="76"/>
      <c r="Z401" s="76"/>
      <c r="AA401" s="76"/>
      <c r="AB401" s="76"/>
      <c r="AC401" s="76"/>
      <c r="AD401" s="76"/>
      <c r="AE401" s="76"/>
      <c r="AF401" s="76"/>
      <c r="AG401" s="76"/>
      <c r="AH401" s="76"/>
    </row>
    <row r="402" spans="2:35" ht="11.25" customHeight="1" x14ac:dyDescent="0.15">
      <c r="C402" s="76"/>
      <c r="D402" s="76"/>
      <c r="E402" s="76" t="s">
        <v>183</v>
      </c>
      <c r="F402" s="76"/>
      <c r="G402" s="76"/>
      <c r="H402" s="76"/>
      <c r="I402" s="76"/>
      <c r="J402" s="76"/>
      <c r="K402" s="76"/>
      <c r="L402" s="76"/>
      <c r="M402" s="76"/>
      <c r="N402" s="76"/>
      <c r="O402" s="76"/>
      <c r="P402" s="76"/>
      <c r="Q402" s="76"/>
      <c r="R402" s="76"/>
      <c r="S402" s="76"/>
      <c r="T402" s="76"/>
      <c r="U402" s="76"/>
      <c r="V402" s="76"/>
      <c r="W402" s="76"/>
      <c r="X402" s="76"/>
      <c r="Y402" s="76"/>
      <c r="Z402" s="76"/>
      <c r="AA402" s="76"/>
      <c r="AB402" s="76"/>
      <c r="AC402" s="76"/>
      <c r="AD402" s="76"/>
      <c r="AE402" s="76"/>
      <c r="AF402" s="76"/>
      <c r="AG402" s="76"/>
      <c r="AH402" s="76"/>
    </row>
    <row r="403" spans="2:35" ht="11.25" customHeight="1" x14ac:dyDescent="0.15">
      <c r="C403" s="76"/>
      <c r="D403" s="76"/>
      <c r="E403" s="76"/>
      <c r="F403" s="76"/>
      <c r="G403" s="76"/>
      <c r="H403" s="76"/>
      <c r="I403" s="76"/>
      <c r="J403" s="76"/>
      <c r="K403" s="76"/>
      <c r="L403" s="76"/>
      <c r="M403" s="76"/>
      <c r="N403" s="76"/>
      <c r="O403" s="76"/>
      <c r="P403" s="76"/>
      <c r="Q403" s="76"/>
      <c r="R403" s="76"/>
      <c r="S403" s="76"/>
      <c r="T403" s="76"/>
      <c r="U403" s="76"/>
      <c r="V403" s="76"/>
      <c r="W403" s="76"/>
      <c r="X403" s="76"/>
      <c r="Y403" s="76"/>
      <c r="Z403" s="76"/>
      <c r="AA403" s="76"/>
      <c r="AB403" s="76"/>
      <c r="AC403" s="76"/>
      <c r="AD403" s="76"/>
      <c r="AE403" s="76"/>
      <c r="AF403" s="76"/>
      <c r="AG403" s="76"/>
      <c r="AH403" s="76"/>
    </row>
    <row r="404" spans="2:35" ht="11.25" customHeight="1" x14ac:dyDescent="0.15">
      <c r="C404" s="76"/>
      <c r="D404" s="76"/>
      <c r="E404" s="76" t="s">
        <v>184</v>
      </c>
      <c r="F404" s="76"/>
      <c r="G404" s="76"/>
      <c r="H404" s="76"/>
      <c r="I404" s="76"/>
      <c r="J404" s="76"/>
      <c r="K404" s="76"/>
      <c r="L404" s="76"/>
      <c r="M404" s="76"/>
      <c r="N404" s="76"/>
      <c r="O404" s="76"/>
      <c r="P404" s="76"/>
      <c r="Q404" s="76"/>
      <c r="R404" s="76"/>
      <c r="S404" s="76"/>
      <c r="T404" s="76"/>
      <c r="U404" s="76"/>
      <c r="V404" s="76"/>
      <c r="W404" s="76"/>
      <c r="X404" s="76"/>
      <c r="Y404" s="76"/>
      <c r="Z404" s="76"/>
      <c r="AA404" s="76"/>
      <c r="AB404" s="76"/>
      <c r="AC404" s="76"/>
      <c r="AD404" s="76"/>
      <c r="AE404" s="76"/>
      <c r="AF404" s="76"/>
      <c r="AG404" s="76"/>
      <c r="AH404" s="76"/>
    </row>
    <row r="405" spans="2:35" ht="11.25" customHeight="1" x14ac:dyDescent="0.15">
      <c r="C405" s="76"/>
      <c r="D405" s="76"/>
      <c r="E405" s="76"/>
      <c r="F405" s="76"/>
      <c r="G405" s="76"/>
      <c r="H405" s="76"/>
      <c r="I405" s="76"/>
      <c r="J405" s="76"/>
      <c r="K405" s="76"/>
      <c r="L405" s="76"/>
      <c r="M405" s="76"/>
      <c r="N405" s="76"/>
      <c r="O405" s="76"/>
      <c r="P405" s="76"/>
      <c r="Q405" s="76"/>
      <c r="R405" s="76"/>
      <c r="S405" s="76"/>
      <c r="T405" s="76"/>
      <c r="U405" s="76"/>
      <c r="V405" s="76"/>
      <c r="W405" s="76"/>
      <c r="X405" s="76"/>
      <c r="Y405" s="76"/>
      <c r="Z405" s="76"/>
      <c r="AA405" s="76"/>
      <c r="AB405" s="76"/>
      <c r="AC405" s="76"/>
      <c r="AD405" s="76"/>
      <c r="AE405" s="76"/>
      <c r="AF405" s="76"/>
      <c r="AG405" s="76"/>
      <c r="AH405" s="76"/>
    </row>
    <row r="406" spans="2:35" ht="11.25" customHeight="1" x14ac:dyDescent="0.15">
      <c r="C406" s="76"/>
      <c r="D406" s="15" t="str">
        <f>$C$382&amp;"3."</f>
        <v>5.11.3.</v>
      </c>
      <c r="E406" s="76" t="s">
        <v>185</v>
      </c>
      <c r="F406" s="76"/>
      <c r="G406" s="76"/>
      <c r="H406" s="76"/>
      <c r="I406" s="76"/>
      <c r="J406" s="76"/>
      <c r="K406" s="76"/>
      <c r="L406" s="76"/>
      <c r="M406" s="76"/>
      <c r="N406" s="76"/>
      <c r="O406" s="76"/>
      <c r="P406" s="76"/>
      <c r="Q406" s="76"/>
      <c r="R406" s="76"/>
      <c r="S406" s="76"/>
      <c r="T406" s="76"/>
      <c r="U406" s="76"/>
      <c r="V406" s="76"/>
      <c r="W406" s="76"/>
      <c r="X406" s="76"/>
      <c r="Y406" s="76"/>
      <c r="Z406" s="76"/>
      <c r="AA406" s="76"/>
      <c r="AB406" s="76"/>
      <c r="AC406" s="76"/>
      <c r="AD406" s="76"/>
      <c r="AE406" s="76"/>
      <c r="AF406" s="76"/>
      <c r="AG406" s="76"/>
      <c r="AH406" s="76"/>
    </row>
    <row r="407" spans="2:35" ht="11.25" customHeight="1" x14ac:dyDescent="0.15">
      <c r="C407" s="76"/>
      <c r="D407" s="76"/>
      <c r="E407" s="76" t="s">
        <v>472</v>
      </c>
      <c r="F407" s="76"/>
      <c r="G407" s="76"/>
      <c r="H407" s="76"/>
      <c r="I407" s="76"/>
      <c r="J407" s="76"/>
      <c r="K407" s="76"/>
      <c r="L407" s="76"/>
      <c r="M407" s="76"/>
      <c r="N407" s="76"/>
      <c r="O407" s="76"/>
      <c r="P407" s="76"/>
      <c r="Q407" s="76"/>
      <c r="R407" s="76"/>
      <c r="S407" s="76"/>
      <c r="T407" s="76"/>
      <c r="U407" s="76"/>
      <c r="V407" s="76"/>
      <c r="W407" s="76"/>
      <c r="X407" s="76"/>
      <c r="Y407" s="76"/>
      <c r="Z407" s="76"/>
      <c r="AA407" s="76"/>
      <c r="AB407" s="76"/>
      <c r="AC407" s="76"/>
      <c r="AD407" s="76"/>
      <c r="AE407" s="76"/>
      <c r="AF407" s="76"/>
      <c r="AG407" s="76"/>
      <c r="AH407" s="76"/>
    </row>
    <row r="408" spans="2:35" ht="11.25" customHeight="1" x14ac:dyDescent="0.15">
      <c r="C408" s="76"/>
      <c r="D408" s="76"/>
      <c r="E408" s="76" t="s">
        <v>186</v>
      </c>
      <c r="F408" s="76"/>
      <c r="G408" s="76"/>
      <c r="H408" s="76"/>
      <c r="I408" s="76"/>
      <c r="J408" s="76"/>
      <c r="K408" s="76"/>
      <c r="L408" s="76"/>
      <c r="M408" s="76"/>
      <c r="N408" s="76"/>
      <c r="O408" s="76"/>
      <c r="P408" s="76"/>
      <c r="Q408" s="76"/>
      <c r="R408" s="76"/>
      <c r="S408" s="76"/>
      <c r="T408" s="76"/>
      <c r="U408" s="76"/>
      <c r="V408" s="76"/>
      <c r="W408" s="76"/>
      <c r="X408" s="76"/>
      <c r="Y408" s="76"/>
      <c r="Z408" s="76"/>
      <c r="AA408" s="76"/>
      <c r="AB408" s="76"/>
      <c r="AC408" s="76"/>
      <c r="AD408" s="76"/>
      <c r="AE408" s="76"/>
      <c r="AF408" s="76"/>
      <c r="AG408" s="76"/>
      <c r="AH408" s="76"/>
    </row>
    <row r="409" spans="2:35" ht="11.25" customHeight="1" x14ac:dyDescent="0.15">
      <c r="C409" s="76"/>
      <c r="D409" s="76"/>
      <c r="E409" s="76"/>
      <c r="F409" s="76"/>
      <c r="G409" s="76"/>
      <c r="H409" s="76"/>
      <c r="I409" s="76"/>
      <c r="J409" s="76"/>
      <c r="K409" s="76"/>
      <c r="L409" s="76"/>
      <c r="M409" s="76"/>
      <c r="N409" s="76"/>
      <c r="O409" s="76"/>
      <c r="P409" s="76"/>
      <c r="Q409" s="76"/>
      <c r="R409" s="76"/>
      <c r="S409" s="76"/>
      <c r="T409" s="76"/>
      <c r="U409" s="76"/>
      <c r="V409" s="76"/>
      <c r="W409" s="76"/>
      <c r="X409" s="76"/>
      <c r="Y409" s="76"/>
      <c r="Z409" s="76"/>
      <c r="AA409" s="76"/>
      <c r="AB409" s="76"/>
      <c r="AC409" s="76"/>
      <c r="AD409" s="76"/>
      <c r="AE409" s="76"/>
      <c r="AF409" s="76"/>
      <c r="AG409" s="76"/>
      <c r="AH409" s="76"/>
    </row>
    <row r="410" spans="2:35" ht="11.25" customHeight="1" x14ac:dyDescent="0.15">
      <c r="C410" s="76"/>
      <c r="D410" s="76"/>
      <c r="E410" s="76" t="s">
        <v>187</v>
      </c>
      <c r="F410" s="76"/>
      <c r="G410" s="76"/>
      <c r="H410" s="76"/>
      <c r="I410" s="76"/>
      <c r="J410" s="76"/>
      <c r="K410" s="76"/>
      <c r="L410" s="76"/>
      <c r="M410" s="76"/>
      <c r="N410" s="76"/>
      <c r="O410" s="76"/>
      <c r="P410" s="76"/>
      <c r="Q410" s="76"/>
      <c r="R410" s="76"/>
      <c r="S410" s="76"/>
      <c r="T410" s="76"/>
      <c r="U410" s="76"/>
      <c r="V410" s="76"/>
      <c r="W410" s="76"/>
      <c r="X410" s="76"/>
      <c r="Y410" s="76"/>
      <c r="Z410" s="76"/>
      <c r="AA410" s="76"/>
      <c r="AB410" s="76"/>
      <c r="AC410" s="76"/>
      <c r="AD410" s="76"/>
      <c r="AE410" s="76"/>
      <c r="AF410" s="76"/>
      <c r="AG410" s="76"/>
      <c r="AH410" s="76"/>
    </row>
    <row r="411" spans="2:35" ht="11.25" customHeight="1" x14ac:dyDescent="0.15">
      <c r="C411" s="76"/>
      <c r="D411" s="76"/>
      <c r="E411" s="76" t="s">
        <v>188</v>
      </c>
      <c r="F411" s="76"/>
      <c r="G411" s="76"/>
      <c r="H411" s="76"/>
      <c r="I411" s="76"/>
      <c r="J411" s="76"/>
      <c r="K411" s="76"/>
      <c r="L411" s="76"/>
      <c r="M411" s="76"/>
      <c r="N411" s="76"/>
      <c r="O411" s="76"/>
      <c r="P411" s="76"/>
      <c r="Q411" s="76"/>
      <c r="R411" s="76"/>
      <c r="S411" s="76"/>
      <c r="T411" s="76"/>
      <c r="U411" s="76"/>
      <c r="V411" s="76"/>
      <c r="W411" s="76"/>
      <c r="X411" s="76"/>
      <c r="Y411" s="76"/>
      <c r="Z411" s="76"/>
      <c r="AA411" s="76"/>
      <c r="AB411" s="76"/>
      <c r="AC411" s="76"/>
      <c r="AD411" s="76"/>
      <c r="AE411" s="76"/>
      <c r="AF411" s="76"/>
      <c r="AG411" s="76"/>
      <c r="AH411" s="76"/>
    </row>
    <row r="412" spans="2:35" ht="11.25" customHeight="1" x14ac:dyDescent="0.15">
      <c r="C412" s="76"/>
      <c r="D412" s="76"/>
      <c r="E412" s="76"/>
      <c r="F412" s="76"/>
      <c r="G412" s="76"/>
      <c r="H412" s="76"/>
      <c r="I412" s="76"/>
      <c r="J412" s="76"/>
      <c r="K412" s="76"/>
      <c r="L412" s="76"/>
      <c r="M412" s="76"/>
      <c r="N412" s="76"/>
      <c r="O412" s="76"/>
      <c r="P412" s="76"/>
      <c r="Q412" s="76"/>
      <c r="R412" s="76"/>
      <c r="S412" s="76"/>
      <c r="T412" s="76"/>
      <c r="U412" s="76"/>
      <c r="V412" s="76"/>
      <c r="W412" s="76"/>
      <c r="X412" s="76"/>
      <c r="Y412" s="76"/>
      <c r="Z412" s="76"/>
      <c r="AA412" s="76"/>
      <c r="AB412" s="76"/>
      <c r="AC412" s="76"/>
      <c r="AD412" s="76"/>
      <c r="AE412" s="76"/>
      <c r="AF412" s="76"/>
      <c r="AG412" s="76"/>
      <c r="AH412" s="76"/>
    </row>
    <row r="413" spans="2:35" ht="11.25" customHeight="1" x14ac:dyDescent="0.15">
      <c r="C413" s="76"/>
      <c r="D413" s="76"/>
      <c r="E413" s="76" t="s">
        <v>189</v>
      </c>
      <c r="F413" s="76"/>
      <c r="G413" s="76"/>
      <c r="H413" s="76"/>
      <c r="I413" s="76"/>
      <c r="J413" s="76"/>
      <c r="K413" s="76"/>
      <c r="L413" s="76"/>
      <c r="M413" s="76"/>
      <c r="N413" s="76"/>
      <c r="O413" s="76"/>
      <c r="P413" s="76"/>
      <c r="Q413" s="76"/>
      <c r="R413" s="76"/>
      <c r="S413" s="76"/>
      <c r="T413" s="76"/>
      <c r="U413" s="76"/>
      <c r="V413" s="76"/>
      <c r="W413" s="76"/>
      <c r="X413" s="76"/>
      <c r="Y413" s="76"/>
      <c r="Z413" s="76"/>
      <c r="AA413" s="76"/>
      <c r="AB413" s="76"/>
      <c r="AC413" s="76"/>
      <c r="AD413" s="76"/>
      <c r="AE413" s="76"/>
      <c r="AF413" s="76"/>
      <c r="AG413" s="76"/>
      <c r="AH413" s="76"/>
    </row>
    <row r="414" spans="2:35" ht="11.25" customHeight="1" x14ac:dyDescent="0.15">
      <c r="C414" s="76"/>
      <c r="D414" s="76"/>
      <c r="E414" s="76"/>
      <c r="F414" s="76"/>
      <c r="G414" s="76"/>
      <c r="H414" s="76"/>
      <c r="I414" s="76"/>
      <c r="J414" s="76"/>
      <c r="K414" s="76"/>
      <c r="L414" s="76"/>
      <c r="M414" s="76"/>
      <c r="N414" s="76"/>
      <c r="O414" s="76"/>
      <c r="P414" s="76"/>
      <c r="Q414" s="76"/>
      <c r="R414" s="76"/>
      <c r="S414" s="76"/>
      <c r="T414" s="76"/>
      <c r="U414" s="76"/>
      <c r="V414" s="76"/>
      <c r="W414" s="76"/>
      <c r="X414" s="76"/>
      <c r="Y414" s="76"/>
      <c r="Z414" s="76"/>
      <c r="AA414" s="76"/>
      <c r="AB414" s="76"/>
      <c r="AC414" s="76"/>
      <c r="AD414" s="76"/>
      <c r="AE414" s="76"/>
      <c r="AF414" s="76"/>
      <c r="AG414" s="76"/>
      <c r="AH414" s="76"/>
    </row>
    <row r="415" spans="2:35" ht="11.25" customHeight="1" x14ac:dyDescent="0.15">
      <c r="B415" s="97"/>
      <c r="C415" s="100" t="str">
        <f>$B$5&amp;"12."</f>
        <v>5.12.</v>
      </c>
      <c r="D415" s="51" t="s">
        <v>190</v>
      </c>
      <c r="E415" s="98"/>
      <c r="F415" s="98"/>
      <c r="G415" s="98"/>
      <c r="H415" s="98"/>
      <c r="I415" s="98"/>
      <c r="J415" s="98"/>
      <c r="K415" s="98"/>
      <c r="L415" s="98"/>
      <c r="M415" s="98"/>
      <c r="N415" s="98"/>
      <c r="O415" s="53"/>
      <c r="P415" s="53"/>
      <c r="Q415" s="53"/>
      <c r="R415" s="53"/>
      <c r="S415" s="53"/>
      <c r="T415" s="53"/>
      <c r="U415" s="53"/>
      <c r="V415" s="53"/>
      <c r="W415" s="53"/>
      <c r="X415" s="53"/>
      <c r="Y415" s="53"/>
      <c r="Z415" s="53"/>
      <c r="AA415" s="53"/>
      <c r="AB415" s="53"/>
      <c r="AC415" s="76"/>
      <c r="AD415" s="76"/>
      <c r="AE415" s="76"/>
      <c r="AF415" s="76"/>
      <c r="AG415" s="76"/>
      <c r="AH415" s="76"/>
    </row>
    <row r="416" spans="2:35" ht="11.25" customHeight="1" x14ac:dyDescent="0.15">
      <c r="B416" s="97"/>
      <c r="C416" s="98"/>
      <c r="D416" s="100" t="str">
        <f>$C$415&amp;"1."</f>
        <v>5.12.1.</v>
      </c>
      <c r="E416" s="98" t="s">
        <v>555</v>
      </c>
      <c r="F416" s="98"/>
      <c r="G416" s="98"/>
      <c r="H416" s="98"/>
      <c r="I416" s="98"/>
      <c r="J416" s="98"/>
      <c r="K416" s="98"/>
      <c r="L416" s="98"/>
      <c r="M416" s="98"/>
      <c r="N416" s="98"/>
      <c r="O416" s="53"/>
      <c r="P416" s="53"/>
      <c r="Q416" s="53"/>
      <c r="R416" s="53"/>
      <c r="S416" s="53"/>
      <c r="T416" s="53"/>
      <c r="U416" s="53"/>
      <c r="V416" s="53"/>
      <c r="W416" s="53"/>
      <c r="X416" s="53"/>
      <c r="Y416" s="53"/>
      <c r="Z416" s="53"/>
      <c r="AA416" s="53"/>
      <c r="AB416" s="53"/>
      <c r="AC416" s="94"/>
      <c r="AD416" s="94"/>
      <c r="AE416" s="94"/>
      <c r="AF416" s="94"/>
      <c r="AG416" s="94"/>
      <c r="AH416" s="94"/>
      <c r="AI416" s="53"/>
    </row>
    <row r="417" spans="2:35" ht="11.25" customHeight="1" x14ac:dyDescent="0.15">
      <c r="B417" s="97"/>
      <c r="C417" s="98"/>
      <c r="D417" s="100"/>
      <c r="E417" s="98" t="s">
        <v>556</v>
      </c>
      <c r="F417" s="98"/>
      <c r="G417" s="98"/>
      <c r="H417" s="98"/>
      <c r="I417" s="98"/>
      <c r="J417" s="98"/>
      <c r="K417" s="98"/>
      <c r="L417" s="98"/>
      <c r="M417" s="98"/>
      <c r="N417" s="98"/>
      <c r="O417" s="53"/>
      <c r="P417" s="53"/>
      <c r="Q417" s="53"/>
      <c r="R417" s="53"/>
      <c r="S417" s="53"/>
      <c r="T417" s="53"/>
      <c r="U417" s="53"/>
      <c r="V417" s="53"/>
      <c r="W417" s="53"/>
      <c r="X417" s="53"/>
      <c r="Y417" s="53"/>
      <c r="Z417" s="53"/>
      <c r="AA417" s="53"/>
      <c r="AB417" s="53"/>
      <c r="AC417" s="94"/>
      <c r="AD417" s="94"/>
      <c r="AE417" s="94"/>
      <c r="AF417" s="94"/>
      <c r="AG417" s="94"/>
      <c r="AH417" s="94"/>
      <c r="AI417" s="53"/>
    </row>
    <row r="418" spans="2:35" ht="11.25" customHeight="1" x14ac:dyDescent="0.15">
      <c r="B418" s="97"/>
      <c r="C418" s="98"/>
      <c r="D418" s="100"/>
      <c r="E418" s="98" t="s">
        <v>563</v>
      </c>
      <c r="F418" s="98"/>
      <c r="G418" s="98"/>
      <c r="H418" s="98"/>
      <c r="I418" s="98"/>
      <c r="J418" s="98"/>
      <c r="K418" s="98"/>
      <c r="L418" s="98"/>
      <c r="M418" s="98"/>
      <c r="N418" s="98"/>
      <c r="O418" s="53"/>
      <c r="P418" s="53"/>
      <c r="Q418" s="53"/>
      <c r="R418" s="53"/>
      <c r="S418" s="53"/>
      <c r="T418" s="53"/>
      <c r="U418" s="53"/>
      <c r="V418" s="53"/>
      <c r="W418" s="53"/>
      <c r="X418" s="53"/>
      <c r="Y418" s="53"/>
      <c r="Z418" s="53"/>
      <c r="AA418" s="53"/>
      <c r="AB418" s="53"/>
      <c r="AC418" s="94"/>
      <c r="AD418" s="94"/>
      <c r="AE418" s="94"/>
      <c r="AF418" s="94"/>
      <c r="AG418" s="94"/>
      <c r="AH418" s="94"/>
      <c r="AI418" s="53"/>
    </row>
    <row r="419" spans="2:35" ht="11.25" customHeight="1" x14ac:dyDescent="0.15">
      <c r="B419" s="97"/>
      <c r="C419" s="98"/>
      <c r="D419" s="100"/>
      <c r="E419" s="98" t="s">
        <v>557</v>
      </c>
      <c r="F419" s="98"/>
      <c r="G419" s="98"/>
      <c r="H419" s="98"/>
      <c r="I419" s="98"/>
      <c r="J419" s="98"/>
      <c r="K419" s="98"/>
      <c r="L419" s="98"/>
      <c r="M419" s="98"/>
      <c r="N419" s="98"/>
      <c r="O419" s="53"/>
      <c r="P419" s="53"/>
      <c r="Q419" s="53"/>
      <c r="R419" s="53"/>
      <c r="S419" s="53"/>
      <c r="T419" s="53"/>
      <c r="U419" s="53"/>
      <c r="V419" s="53"/>
      <c r="W419" s="53"/>
      <c r="X419" s="53"/>
      <c r="Y419" s="53"/>
      <c r="Z419" s="53"/>
      <c r="AA419" s="53"/>
      <c r="AB419" s="53"/>
      <c r="AC419" s="94"/>
      <c r="AD419" s="94"/>
      <c r="AE419" s="94"/>
      <c r="AF419" s="94"/>
      <c r="AG419" s="94"/>
      <c r="AH419" s="94"/>
      <c r="AI419" s="53"/>
    </row>
    <row r="420" spans="2:35" ht="11.25" customHeight="1" x14ac:dyDescent="0.15">
      <c r="B420" s="97"/>
      <c r="C420" s="98"/>
      <c r="D420" s="100"/>
      <c r="E420" s="98"/>
      <c r="F420" s="98"/>
      <c r="G420" s="98"/>
      <c r="H420" s="98"/>
      <c r="I420" s="98"/>
      <c r="J420" s="98"/>
      <c r="K420" s="98"/>
      <c r="L420" s="98"/>
      <c r="M420" s="98"/>
      <c r="N420" s="98"/>
      <c r="O420" s="53"/>
      <c r="P420" s="53"/>
      <c r="Q420" s="53"/>
      <c r="R420" s="53"/>
      <c r="S420" s="53"/>
      <c r="T420" s="53"/>
      <c r="U420" s="53"/>
      <c r="V420" s="53"/>
      <c r="W420" s="53"/>
      <c r="X420" s="53"/>
      <c r="Y420" s="53"/>
      <c r="Z420" s="53"/>
      <c r="AA420" s="53"/>
      <c r="AB420" s="53"/>
      <c r="AC420" s="94"/>
      <c r="AD420" s="94"/>
      <c r="AE420" s="94"/>
      <c r="AF420" s="94"/>
      <c r="AG420" s="94"/>
      <c r="AH420" s="94"/>
      <c r="AI420" s="53"/>
    </row>
    <row r="421" spans="2:35" ht="11.25" customHeight="1" x14ac:dyDescent="0.15">
      <c r="B421" s="97"/>
      <c r="C421" s="98"/>
      <c r="D421" s="100"/>
      <c r="E421" s="98" t="s">
        <v>558</v>
      </c>
      <c r="F421" s="98"/>
      <c r="G421" s="98"/>
      <c r="H421" s="98"/>
      <c r="I421" s="98"/>
      <c r="J421" s="98"/>
      <c r="K421" s="98"/>
      <c r="L421" s="98"/>
      <c r="M421" s="98"/>
      <c r="N421" s="98"/>
      <c r="O421" s="53"/>
      <c r="P421" s="53"/>
      <c r="Q421" s="53"/>
      <c r="R421" s="53"/>
      <c r="S421" s="53"/>
      <c r="T421" s="53"/>
      <c r="U421" s="53"/>
      <c r="V421" s="53"/>
      <c r="W421" s="53"/>
      <c r="X421" s="53"/>
      <c r="Y421" s="53"/>
      <c r="Z421" s="53"/>
      <c r="AA421" s="53"/>
      <c r="AB421" s="53"/>
      <c r="AC421" s="94"/>
      <c r="AD421" s="94"/>
      <c r="AE421" s="94"/>
      <c r="AF421" s="94"/>
      <c r="AG421" s="94"/>
      <c r="AH421" s="94"/>
      <c r="AI421" s="53"/>
    </row>
    <row r="422" spans="2:35" ht="11.25" customHeight="1" x14ac:dyDescent="0.15">
      <c r="B422" s="97"/>
      <c r="C422" s="98"/>
      <c r="D422" s="100"/>
      <c r="E422" s="98" t="s">
        <v>559</v>
      </c>
      <c r="F422" s="98"/>
      <c r="G422" s="98"/>
      <c r="H422" s="98"/>
      <c r="I422" s="98"/>
      <c r="J422" s="98"/>
      <c r="K422" s="98"/>
      <c r="L422" s="98"/>
      <c r="M422" s="98"/>
      <c r="N422" s="98"/>
      <c r="O422" s="53"/>
      <c r="P422" s="53"/>
      <c r="Q422" s="53"/>
      <c r="R422" s="53"/>
      <c r="S422" s="53"/>
      <c r="T422" s="53"/>
      <c r="U422" s="53"/>
      <c r="V422" s="53"/>
      <c r="W422" s="53"/>
      <c r="X422" s="53"/>
      <c r="Y422" s="53"/>
      <c r="Z422" s="53"/>
      <c r="AA422" s="53"/>
      <c r="AB422" s="53"/>
      <c r="AC422" s="94"/>
      <c r="AD422" s="94"/>
      <c r="AE422" s="94"/>
      <c r="AF422" s="94"/>
      <c r="AG422" s="94"/>
      <c r="AH422" s="94"/>
      <c r="AI422" s="53"/>
    </row>
    <row r="423" spans="2:35" ht="11.25" customHeight="1" x14ac:dyDescent="0.15">
      <c r="B423" s="97"/>
      <c r="C423" s="98"/>
      <c r="D423" s="100"/>
      <c r="E423" s="98"/>
      <c r="F423" s="98"/>
      <c r="G423" s="98"/>
      <c r="H423" s="98"/>
      <c r="I423" s="98"/>
      <c r="J423" s="98"/>
      <c r="K423" s="98"/>
      <c r="L423" s="98"/>
      <c r="M423" s="98"/>
      <c r="N423" s="98"/>
      <c r="O423" s="53"/>
      <c r="P423" s="53"/>
      <c r="Q423" s="53"/>
      <c r="R423" s="53"/>
      <c r="S423" s="53"/>
      <c r="T423" s="53"/>
      <c r="U423" s="53"/>
      <c r="V423" s="53"/>
      <c r="W423" s="53"/>
      <c r="X423" s="53"/>
      <c r="Y423" s="53"/>
      <c r="Z423" s="53"/>
      <c r="AA423" s="53"/>
      <c r="AB423" s="53"/>
      <c r="AC423" s="94"/>
      <c r="AD423" s="94"/>
      <c r="AE423" s="94"/>
      <c r="AF423" s="94"/>
      <c r="AG423" s="94"/>
      <c r="AH423" s="94"/>
      <c r="AI423" s="53"/>
    </row>
    <row r="424" spans="2:35" ht="11.25" customHeight="1" x14ac:dyDescent="0.15">
      <c r="B424" s="97"/>
      <c r="C424" s="98"/>
      <c r="D424" s="100" t="str">
        <f>$C$415&amp;"1."</f>
        <v>5.12.1.</v>
      </c>
      <c r="E424" s="98" t="s">
        <v>550</v>
      </c>
      <c r="F424" s="98"/>
      <c r="G424" s="98"/>
      <c r="H424" s="98"/>
      <c r="I424" s="98"/>
      <c r="J424" s="98"/>
      <c r="K424" s="98"/>
      <c r="L424" s="98"/>
      <c r="M424" s="98"/>
      <c r="N424" s="98"/>
      <c r="O424" s="53"/>
      <c r="P424" s="53"/>
      <c r="Q424" s="53"/>
      <c r="R424" s="53"/>
      <c r="S424" s="53"/>
      <c r="T424" s="53"/>
      <c r="U424" s="53"/>
      <c r="V424" s="53"/>
      <c r="W424" s="53"/>
      <c r="X424" s="53"/>
      <c r="Y424" s="53"/>
      <c r="Z424" s="53"/>
      <c r="AA424" s="53"/>
      <c r="AB424" s="53"/>
      <c r="AC424" s="94"/>
      <c r="AD424" s="94"/>
      <c r="AE424" s="94"/>
      <c r="AF424" s="94"/>
      <c r="AG424" s="94"/>
      <c r="AH424" s="94"/>
      <c r="AI424" s="53"/>
    </row>
    <row r="425" spans="2:35" ht="11.25" customHeight="1" x14ac:dyDescent="0.15">
      <c r="B425" s="97"/>
      <c r="C425" s="98"/>
      <c r="D425" s="98"/>
      <c r="E425" s="98" t="s">
        <v>551</v>
      </c>
      <c r="F425" s="98"/>
      <c r="G425" s="51"/>
      <c r="H425" s="98"/>
      <c r="I425" s="98"/>
      <c r="J425" s="98"/>
      <c r="K425" s="98"/>
      <c r="L425" s="98"/>
      <c r="M425" s="98"/>
      <c r="N425" s="98"/>
      <c r="O425" s="53"/>
      <c r="P425" s="53"/>
      <c r="Q425" s="53"/>
      <c r="R425" s="53"/>
      <c r="S425" s="53"/>
      <c r="T425" s="53"/>
      <c r="U425" s="53"/>
      <c r="V425" s="53"/>
      <c r="W425" s="53"/>
      <c r="X425" s="53"/>
      <c r="Y425" s="53"/>
      <c r="Z425" s="53"/>
      <c r="AA425" s="53"/>
      <c r="AB425" s="53"/>
      <c r="AC425" s="53"/>
      <c r="AD425" s="53"/>
      <c r="AE425" s="53"/>
      <c r="AF425" s="53"/>
      <c r="AG425" s="94"/>
      <c r="AH425" s="94"/>
      <c r="AI425" s="94"/>
    </row>
    <row r="426" spans="2:35" ht="11.25" customHeight="1" x14ac:dyDescent="0.15">
      <c r="B426" s="97"/>
      <c r="C426" s="98"/>
      <c r="D426" s="98"/>
      <c r="E426" s="98" t="s">
        <v>552</v>
      </c>
      <c r="F426" s="98"/>
      <c r="G426" s="51"/>
      <c r="H426" s="98"/>
      <c r="I426" s="98"/>
      <c r="J426" s="98"/>
      <c r="K426" s="98"/>
      <c r="L426" s="98"/>
      <c r="M426" s="98"/>
      <c r="N426" s="98"/>
      <c r="O426" s="53"/>
      <c r="P426" s="53"/>
      <c r="Q426" s="53"/>
      <c r="R426" s="53"/>
      <c r="S426" s="53"/>
      <c r="T426" s="53"/>
      <c r="U426" s="53"/>
      <c r="V426" s="53"/>
      <c r="W426" s="53"/>
      <c r="X426" s="53"/>
      <c r="Y426" s="53"/>
      <c r="Z426" s="53"/>
      <c r="AA426" s="53"/>
      <c r="AB426" s="53"/>
      <c r="AC426" s="53"/>
      <c r="AD426" s="53"/>
      <c r="AE426" s="53"/>
      <c r="AF426" s="53"/>
      <c r="AG426" s="94"/>
      <c r="AH426" s="94"/>
      <c r="AI426" s="94"/>
    </row>
    <row r="427" spans="2:35" ht="11.25" customHeight="1" x14ac:dyDescent="0.15">
      <c r="B427" s="97"/>
      <c r="C427" s="98"/>
      <c r="D427" s="98"/>
      <c r="E427" s="98" t="s">
        <v>553</v>
      </c>
      <c r="F427" s="98"/>
      <c r="G427" s="51"/>
      <c r="H427" s="98"/>
      <c r="I427" s="98"/>
      <c r="J427" s="98"/>
      <c r="K427" s="98"/>
      <c r="L427" s="98"/>
      <c r="M427" s="98"/>
      <c r="N427" s="98"/>
      <c r="O427" s="53"/>
      <c r="P427" s="53"/>
      <c r="Q427" s="53"/>
      <c r="R427" s="53"/>
      <c r="S427" s="53"/>
      <c r="T427" s="53"/>
      <c r="U427" s="53"/>
      <c r="V427" s="53"/>
      <c r="W427" s="53"/>
      <c r="X427" s="53"/>
      <c r="Y427" s="53"/>
      <c r="Z427" s="53"/>
      <c r="AA427" s="53"/>
      <c r="AB427" s="53"/>
      <c r="AC427" s="53"/>
      <c r="AD427" s="53"/>
      <c r="AE427" s="53"/>
      <c r="AF427" s="53"/>
      <c r="AG427" s="94"/>
      <c r="AH427" s="94"/>
      <c r="AI427" s="94"/>
    </row>
    <row r="428" spans="2:35" ht="11.25" customHeight="1" x14ac:dyDescent="0.15">
      <c r="B428" s="97"/>
      <c r="C428" s="98"/>
      <c r="D428" s="98"/>
      <c r="E428" s="98" t="s">
        <v>554</v>
      </c>
      <c r="F428" s="98"/>
      <c r="G428" s="51"/>
      <c r="H428" s="98"/>
      <c r="I428" s="98"/>
      <c r="J428" s="98"/>
      <c r="K428" s="98"/>
      <c r="L428" s="98"/>
      <c r="M428" s="98"/>
      <c r="N428" s="98"/>
      <c r="O428" s="53"/>
      <c r="P428" s="53"/>
      <c r="Q428" s="53"/>
      <c r="R428" s="53"/>
      <c r="S428" s="53"/>
      <c r="T428" s="53"/>
      <c r="U428" s="53"/>
      <c r="V428" s="53"/>
      <c r="W428" s="53"/>
      <c r="X428" s="53"/>
      <c r="Y428" s="53"/>
      <c r="Z428" s="53"/>
      <c r="AA428" s="53"/>
      <c r="AB428" s="53"/>
      <c r="AC428" s="53"/>
      <c r="AD428" s="53"/>
      <c r="AE428" s="53"/>
      <c r="AF428" s="53"/>
      <c r="AG428" s="94"/>
      <c r="AH428" s="94"/>
      <c r="AI428" s="94"/>
    </row>
    <row r="429" spans="2:35" ht="11.25" customHeight="1" x14ac:dyDescent="0.15">
      <c r="B429" s="97"/>
      <c r="C429" s="98"/>
      <c r="D429" s="100"/>
      <c r="E429" s="98"/>
      <c r="F429" s="98"/>
      <c r="G429" s="98"/>
      <c r="H429" s="98"/>
      <c r="I429" s="98"/>
      <c r="J429" s="98"/>
      <c r="K429" s="98"/>
      <c r="L429" s="98"/>
      <c r="M429" s="98"/>
      <c r="N429" s="98"/>
      <c r="O429" s="53"/>
      <c r="P429" s="53"/>
      <c r="Q429" s="53"/>
      <c r="R429" s="53"/>
      <c r="S429" s="53"/>
      <c r="T429" s="53"/>
      <c r="U429" s="53"/>
      <c r="V429" s="53"/>
      <c r="W429" s="53"/>
      <c r="X429" s="53"/>
      <c r="Y429" s="53"/>
      <c r="Z429" s="53"/>
      <c r="AA429" s="53"/>
      <c r="AB429" s="53"/>
      <c r="AC429" s="94"/>
      <c r="AD429" s="94"/>
      <c r="AE429" s="94"/>
      <c r="AF429" s="94"/>
      <c r="AG429" s="94"/>
      <c r="AH429" s="94"/>
      <c r="AI429" s="53"/>
    </row>
    <row r="430" spans="2:35" ht="11.25" customHeight="1" x14ac:dyDescent="0.15">
      <c r="B430" s="97"/>
      <c r="C430" s="98"/>
      <c r="D430" s="100" t="str">
        <f>$C$415&amp;"2."</f>
        <v>5.12.2.</v>
      </c>
      <c r="E430" s="98" t="s">
        <v>191</v>
      </c>
      <c r="F430" s="98"/>
      <c r="G430" s="98"/>
      <c r="H430" s="98"/>
      <c r="I430" s="98"/>
      <c r="J430" s="98"/>
      <c r="K430" s="98"/>
      <c r="L430" s="98"/>
      <c r="M430" s="98"/>
      <c r="N430" s="98"/>
      <c r="O430" s="53"/>
      <c r="P430" s="53"/>
      <c r="Q430" s="53"/>
      <c r="R430" s="53"/>
      <c r="S430" s="53"/>
      <c r="T430" s="53"/>
      <c r="U430" s="53"/>
      <c r="V430" s="53"/>
      <c r="W430" s="53"/>
      <c r="X430" s="53"/>
      <c r="Y430" s="53"/>
      <c r="Z430" s="53"/>
      <c r="AA430" s="53"/>
      <c r="AB430" s="53"/>
      <c r="AC430" s="76"/>
      <c r="AD430" s="76"/>
      <c r="AE430" s="76"/>
      <c r="AF430" s="76"/>
      <c r="AG430" s="76"/>
      <c r="AH430" s="76"/>
      <c r="AI430" s="53"/>
    </row>
    <row r="431" spans="2:35" ht="11.25" customHeight="1" x14ac:dyDescent="0.15">
      <c r="B431" s="97"/>
      <c r="C431" s="98"/>
      <c r="D431" s="100"/>
      <c r="E431" s="98" t="s">
        <v>560</v>
      </c>
      <c r="F431" s="98"/>
      <c r="G431" s="98"/>
      <c r="H431" s="98"/>
      <c r="I431" s="98"/>
      <c r="J431" s="98"/>
      <c r="K431" s="98"/>
      <c r="L431" s="98"/>
      <c r="M431" s="98"/>
      <c r="N431" s="98"/>
      <c r="O431" s="53"/>
      <c r="P431" s="53"/>
      <c r="Q431" s="53"/>
      <c r="R431" s="53"/>
      <c r="S431" s="53"/>
      <c r="T431" s="53"/>
      <c r="U431" s="53"/>
      <c r="V431" s="53"/>
      <c r="W431" s="53"/>
      <c r="X431" s="53"/>
      <c r="Y431" s="53"/>
      <c r="Z431" s="53"/>
      <c r="AA431" s="53"/>
      <c r="AB431" s="53"/>
      <c r="AC431" s="94"/>
      <c r="AD431" s="94"/>
      <c r="AE431" s="94"/>
      <c r="AF431" s="94"/>
      <c r="AG431" s="94"/>
      <c r="AH431" s="94"/>
      <c r="AI431" s="53"/>
    </row>
    <row r="432" spans="2:35" ht="11.25" customHeight="1" x14ac:dyDescent="0.15">
      <c r="B432" s="97"/>
      <c r="C432" s="98"/>
      <c r="D432" s="100"/>
      <c r="E432" s="98"/>
      <c r="F432" s="98"/>
      <c r="G432" s="98"/>
      <c r="H432" s="98"/>
      <c r="I432" s="98"/>
      <c r="J432" s="98"/>
      <c r="K432" s="98"/>
      <c r="L432" s="98"/>
      <c r="M432" s="98"/>
      <c r="N432" s="98"/>
      <c r="O432" s="53"/>
      <c r="P432" s="53"/>
      <c r="Q432" s="53"/>
      <c r="R432" s="53"/>
      <c r="S432" s="53"/>
      <c r="T432" s="53"/>
      <c r="U432" s="53"/>
      <c r="V432" s="53"/>
      <c r="W432" s="53"/>
      <c r="X432" s="53"/>
      <c r="Y432" s="53"/>
      <c r="Z432" s="53"/>
      <c r="AA432" s="53"/>
      <c r="AB432" s="53"/>
      <c r="AC432" s="94"/>
      <c r="AD432" s="94"/>
      <c r="AE432" s="94"/>
      <c r="AF432" s="94"/>
      <c r="AG432" s="94"/>
      <c r="AH432" s="94"/>
      <c r="AI432" s="53"/>
    </row>
    <row r="433" spans="2:34" ht="11.25" customHeight="1" x14ac:dyDescent="0.15">
      <c r="B433" s="97"/>
      <c r="C433" s="98"/>
      <c r="D433" s="58" t="str">
        <f>$C$415&amp;"3."</f>
        <v>5.12.3.</v>
      </c>
      <c r="E433" s="98" t="s">
        <v>192</v>
      </c>
      <c r="F433" s="98"/>
      <c r="G433" s="98"/>
      <c r="H433" s="98"/>
      <c r="I433" s="98"/>
      <c r="J433" s="98"/>
      <c r="K433" s="98"/>
      <c r="L433" s="98"/>
      <c r="M433" s="98"/>
      <c r="N433" s="98"/>
      <c r="O433" s="53"/>
      <c r="P433" s="53"/>
      <c r="Q433" s="53"/>
      <c r="R433" s="53"/>
      <c r="S433" s="53"/>
      <c r="T433" s="53"/>
      <c r="U433" s="53"/>
      <c r="V433" s="53"/>
      <c r="W433" s="53"/>
      <c r="X433" s="53"/>
      <c r="Y433" s="53"/>
      <c r="Z433" s="53"/>
      <c r="AA433" s="53"/>
      <c r="AB433" s="53"/>
      <c r="AC433" s="76"/>
      <c r="AD433" s="76"/>
      <c r="AE433" s="76"/>
      <c r="AF433" s="76"/>
      <c r="AG433" s="76"/>
      <c r="AH433" s="76"/>
    </row>
    <row r="434" spans="2:34" ht="11.25" customHeight="1" x14ac:dyDescent="0.15">
      <c r="B434" s="97"/>
      <c r="C434" s="98"/>
      <c r="D434" s="58"/>
      <c r="E434" s="98" t="s">
        <v>562</v>
      </c>
      <c r="F434" s="98"/>
      <c r="G434" s="98"/>
      <c r="H434" s="98"/>
      <c r="I434" s="98"/>
      <c r="J434" s="98"/>
      <c r="K434" s="98"/>
      <c r="L434" s="98"/>
      <c r="M434" s="98"/>
      <c r="N434" s="98"/>
      <c r="O434" s="53"/>
      <c r="P434" s="53"/>
      <c r="Q434" s="53"/>
      <c r="R434" s="53"/>
      <c r="S434" s="53"/>
      <c r="T434" s="53"/>
      <c r="U434" s="53"/>
      <c r="V434" s="53"/>
      <c r="W434" s="53"/>
      <c r="X434" s="53"/>
      <c r="Y434" s="53"/>
      <c r="Z434" s="53"/>
      <c r="AA434" s="53"/>
      <c r="AB434" s="53"/>
      <c r="AC434" s="94"/>
      <c r="AD434" s="94"/>
      <c r="AE434" s="94"/>
      <c r="AF434" s="94"/>
      <c r="AG434" s="94"/>
      <c r="AH434" s="94"/>
    </row>
    <row r="435" spans="2:34" ht="11.25" customHeight="1" x14ac:dyDescent="0.15">
      <c r="B435" s="97"/>
      <c r="C435" s="98"/>
      <c r="D435" s="58"/>
      <c r="E435" s="98" t="s">
        <v>564</v>
      </c>
      <c r="F435" s="98"/>
      <c r="G435" s="98"/>
      <c r="H435" s="98"/>
      <c r="I435" s="98"/>
      <c r="J435" s="98"/>
      <c r="K435" s="98"/>
      <c r="L435" s="98"/>
      <c r="M435" s="98"/>
      <c r="N435" s="98"/>
      <c r="O435" s="53"/>
      <c r="P435" s="53"/>
      <c r="Q435" s="53"/>
      <c r="R435" s="53"/>
      <c r="S435" s="53"/>
      <c r="T435" s="53"/>
      <c r="U435" s="53"/>
      <c r="V435" s="53"/>
      <c r="W435" s="53"/>
      <c r="X435" s="53"/>
      <c r="Y435" s="53"/>
      <c r="Z435" s="53"/>
      <c r="AA435" s="53"/>
      <c r="AB435" s="53"/>
      <c r="AC435" s="94"/>
      <c r="AD435" s="94"/>
      <c r="AE435" s="94"/>
      <c r="AF435" s="94"/>
      <c r="AG435" s="94"/>
      <c r="AH435" s="94"/>
    </row>
    <row r="436" spans="2:34" ht="11.25" customHeight="1" x14ac:dyDescent="0.15">
      <c r="B436" s="97"/>
      <c r="C436" s="98"/>
      <c r="D436" s="58"/>
      <c r="E436" s="98" t="s">
        <v>565</v>
      </c>
      <c r="F436" s="98"/>
      <c r="G436" s="98"/>
      <c r="H436" s="98"/>
      <c r="I436" s="98"/>
      <c r="J436" s="98"/>
      <c r="K436" s="98"/>
      <c r="L436" s="98"/>
      <c r="M436" s="98"/>
      <c r="N436" s="98"/>
      <c r="O436" s="53"/>
      <c r="P436" s="53"/>
      <c r="Q436" s="53"/>
      <c r="R436" s="53"/>
      <c r="S436" s="53"/>
      <c r="T436" s="53"/>
      <c r="U436" s="53"/>
      <c r="V436" s="53"/>
      <c r="W436" s="53"/>
      <c r="X436" s="53"/>
      <c r="Y436" s="53"/>
      <c r="Z436" s="53"/>
      <c r="AA436" s="53"/>
      <c r="AB436" s="53"/>
      <c r="AC436" s="94"/>
      <c r="AD436" s="94"/>
      <c r="AE436" s="94"/>
      <c r="AF436" s="94"/>
      <c r="AG436" s="94"/>
      <c r="AH436" s="94"/>
    </row>
    <row r="437" spans="2:34" ht="11.25" customHeight="1" x14ac:dyDescent="0.15">
      <c r="B437" s="97"/>
      <c r="C437" s="98"/>
      <c r="D437" s="58"/>
      <c r="E437" s="98"/>
      <c r="F437" s="98"/>
      <c r="G437" s="98"/>
      <c r="H437" s="98"/>
      <c r="I437" s="98"/>
      <c r="J437" s="98"/>
      <c r="K437" s="98"/>
      <c r="L437" s="98"/>
      <c r="M437" s="98"/>
      <c r="N437" s="98"/>
      <c r="O437" s="53"/>
      <c r="P437" s="53"/>
      <c r="Q437" s="53"/>
      <c r="R437" s="53"/>
      <c r="S437" s="53"/>
      <c r="T437" s="53"/>
      <c r="U437" s="53"/>
      <c r="V437" s="53"/>
      <c r="W437" s="53"/>
      <c r="X437" s="53"/>
      <c r="Y437" s="53"/>
      <c r="Z437" s="53"/>
      <c r="AA437" s="53"/>
      <c r="AB437" s="53"/>
      <c r="AC437" s="94"/>
      <c r="AD437" s="94"/>
      <c r="AE437" s="94"/>
      <c r="AF437" s="94"/>
      <c r="AG437" s="94"/>
      <c r="AH437" s="94"/>
    </row>
    <row r="438" spans="2:34" ht="11.25" customHeight="1" x14ac:dyDescent="0.15">
      <c r="B438" s="97"/>
      <c r="C438" s="98"/>
      <c r="D438" s="58"/>
      <c r="E438" s="98" t="s">
        <v>566</v>
      </c>
      <c r="F438" s="98"/>
      <c r="G438" s="98"/>
      <c r="H438" s="98"/>
      <c r="I438" s="98"/>
      <c r="J438" s="98"/>
      <c r="K438" s="98"/>
      <c r="L438" s="98"/>
      <c r="M438" s="98"/>
      <c r="N438" s="98"/>
      <c r="O438" s="53"/>
      <c r="P438" s="53"/>
      <c r="Q438" s="53"/>
      <c r="R438" s="53"/>
      <c r="S438" s="53"/>
      <c r="T438" s="53"/>
      <c r="U438" s="53"/>
      <c r="V438" s="53"/>
      <c r="W438" s="53"/>
      <c r="X438" s="53"/>
      <c r="Y438" s="53"/>
      <c r="Z438" s="53"/>
      <c r="AA438" s="53"/>
      <c r="AB438" s="53"/>
      <c r="AC438" s="94"/>
      <c r="AD438" s="94"/>
      <c r="AE438" s="94"/>
      <c r="AF438" s="94"/>
      <c r="AG438" s="94"/>
      <c r="AH438" s="94"/>
    </row>
    <row r="439" spans="2:34" ht="11.25" customHeight="1" x14ac:dyDescent="0.15">
      <c r="B439" s="97"/>
      <c r="C439" s="98"/>
      <c r="D439" s="58"/>
      <c r="E439" s="98"/>
      <c r="F439" s="98"/>
      <c r="G439" s="98"/>
      <c r="H439" s="98"/>
      <c r="I439" s="98"/>
      <c r="J439" s="98"/>
      <c r="K439" s="98"/>
      <c r="L439" s="98"/>
      <c r="M439" s="98"/>
      <c r="N439" s="98"/>
      <c r="O439" s="53"/>
      <c r="P439" s="53"/>
      <c r="Q439" s="53"/>
      <c r="R439" s="53"/>
      <c r="S439" s="53"/>
      <c r="T439" s="53"/>
      <c r="U439" s="53"/>
      <c r="V439" s="53"/>
      <c r="W439" s="53"/>
      <c r="X439" s="53"/>
      <c r="Y439" s="53"/>
      <c r="Z439" s="53"/>
      <c r="AA439" s="53"/>
      <c r="AB439" s="53"/>
      <c r="AC439" s="94"/>
      <c r="AD439" s="94"/>
      <c r="AE439" s="94"/>
      <c r="AF439" s="94"/>
      <c r="AG439" s="94"/>
      <c r="AH439" s="94"/>
    </row>
    <row r="440" spans="2:34" ht="11.25" customHeight="1" x14ac:dyDescent="0.15">
      <c r="B440" s="97"/>
      <c r="C440" s="98"/>
      <c r="D440" s="58" t="str">
        <f>$C$415&amp;"4."</f>
        <v>5.12.4.</v>
      </c>
      <c r="E440" s="98" t="s">
        <v>193</v>
      </c>
      <c r="F440" s="98"/>
      <c r="G440" s="98"/>
      <c r="H440" s="98"/>
      <c r="I440" s="98"/>
      <c r="J440" s="98"/>
      <c r="K440" s="98"/>
      <c r="L440" s="98"/>
      <c r="M440" s="98"/>
      <c r="N440" s="98"/>
      <c r="O440" s="53"/>
      <c r="P440" s="53"/>
      <c r="Q440" s="53"/>
      <c r="R440" s="53"/>
      <c r="S440" s="53"/>
      <c r="T440" s="53"/>
      <c r="U440" s="53"/>
      <c r="V440" s="53"/>
      <c r="W440" s="53"/>
      <c r="X440" s="53"/>
      <c r="Y440" s="53"/>
      <c r="Z440" s="53"/>
      <c r="AA440" s="53"/>
      <c r="AB440" s="53"/>
      <c r="AC440" s="76"/>
      <c r="AD440" s="76"/>
      <c r="AE440" s="76"/>
      <c r="AF440" s="76"/>
      <c r="AG440" s="76"/>
      <c r="AH440" s="76"/>
    </row>
    <row r="441" spans="2:34" ht="11.25" customHeight="1" x14ac:dyDescent="0.15">
      <c r="B441" s="97"/>
      <c r="C441" s="98"/>
      <c r="D441" s="58"/>
      <c r="E441" s="98" t="s">
        <v>561</v>
      </c>
      <c r="F441" s="98"/>
      <c r="G441" s="98"/>
      <c r="H441" s="98"/>
      <c r="I441" s="98"/>
      <c r="J441" s="98"/>
      <c r="K441" s="98"/>
      <c r="L441" s="98"/>
      <c r="M441" s="98"/>
      <c r="N441" s="98"/>
      <c r="O441" s="53"/>
      <c r="P441" s="53"/>
      <c r="Q441" s="53"/>
      <c r="R441" s="53"/>
      <c r="S441" s="53"/>
      <c r="T441" s="53"/>
      <c r="U441" s="53"/>
      <c r="V441" s="53"/>
      <c r="W441" s="53"/>
      <c r="X441" s="53"/>
      <c r="Y441" s="53"/>
      <c r="Z441" s="53"/>
      <c r="AA441" s="53"/>
      <c r="AB441" s="53"/>
      <c r="AC441" s="94"/>
      <c r="AD441" s="94"/>
      <c r="AE441" s="94"/>
      <c r="AF441" s="94"/>
      <c r="AG441" s="94"/>
      <c r="AH441" s="94"/>
    </row>
    <row r="442" spans="2:34" ht="11.25" customHeight="1" x14ac:dyDescent="0.15">
      <c r="C442" s="76"/>
      <c r="D442" s="76"/>
      <c r="E442" s="76"/>
      <c r="F442" s="76"/>
      <c r="G442" s="76"/>
      <c r="H442" s="76"/>
      <c r="I442" s="76"/>
      <c r="J442" s="76"/>
      <c r="K442" s="76"/>
      <c r="L442" s="76"/>
      <c r="M442" s="76"/>
      <c r="N442" s="76"/>
      <c r="O442" s="76"/>
      <c r="P442" s="76"/>
      <c r="Q442" s="76"/>
      <c r="R442" s="76"/>
      <c r="S442" s="76"/>
      <c r="T442" s="76"/>
      <c r="U442" s="76"/>
      <c r="V442" s="76"/>
      <c r="W442" s="76"/>
      <c r="X442" s="76"/>
      <c r="Y442" s="76"/>
      <c r="Z442" s="76"/>
      <c r="AA442" s="76"/>
      <c r="AB442" s="76"/>
      <c r="AC442" s="76"/>
      <c r="AD442" s="76"/>
      <c r="AE442" s="76"/>
      <c r="AF442" s="76"/>
      <c r="AG442" s="76"/>
      <c r="AH442" s="76"/>
    </row>
    <row r="443" spans="2:34" ht="11.25" customHeight="1" x14ac:dyDescent="0.15">
      <c r="C443" s="15" t="str">
        <f>$B$5&amp;"13."</f>
        <v>5.13.</v>
      </c>
      <c r="D443" s="4" t="s">
        <v>194</v>
      </c>
      <c r="E443" s="76"/>
      <c r="F443" s="76"/>
      <c r="G443" s="76"/>
      <c r="H443" s="76"/>
      <c r="I443" s="76"/>
      <c r="J443" s="76"/>
      <c r="K443" s="76"/>
      <c r="L443" s="76"/>
      <c r="M443" s="76"/>
      <c r="N443" s="76"/>
      <c r="O443" s="76"/>
      <c r="P443" s="76"/>
      <c r="Q443" s="76"/>
      <c r="R443" s="76"/>
      <c r="S443" s="76"/>
      <c r="T443" s="76"/>
      <c r="U443" s="76"/>
      <c r="V443" s="76"/>
      <c r="W443" s="76"/>
      <c r="X443" s="76"/>
      <c r="Y443" s="76"/>
      <c r="Z443" s="76"/>
      <c r="AA443" s="76"/>
      <c r="AB443" s="76"/>
      <c r="AC443" s="76"/>
      <c r="AD443" s="76"/>
      <c r="AE443" s="76"/>
      <c r="AF443" s="76"/>
      <c r="AG443" s="76"/>
      <c r="AH443" s="76"/>
    </row>
    <row r="444" spans="2:34" ht="11.25" customHeight="1" x14ac:dyDescent="0.15">
      <c r="C444" s="76"/>
      <c r="D444" s="76" t="s">
        <v>279</v>
      </c>
      <c r="E444" s="76"/>
      <c r="F444" s="76"/>
      <c r="G444" s="76"/>
      <c r="H444" s="76"/>
      <c r="I444" s="76"/>
      <c r="J444" s="76"/>
      <c r="K444" s="76"/>
      <c r="L444" s="76"/>
      <c r="M444" s="76"/>
      <c r="N444" s="76"/>
      <c r="O444" s="76"/>
      <c r="P444" s="76"/>
      <c r="Q444" s="76"/>
      <c r="R444" s="76"/>
      <c r="S444" s="76"/>
      <c r="T444" s="76"/>
      <c r="U444" s="76"/>
      <c r="V444" s="76"/>
      <c r="W444" s="76"/>
      <c r="X444" s="76"/>
      <c r="Y444" s="76"/>
      <c r="Z444" s="76"/>
      <c r="AA444" s="76"/>
      <c r="AB444" s="76"/>
      <c r="AC444" s="76"/>
      <c r="AD444" s="76"/>
      <c r="AE444" s="76"/>
      <c r="AF444" s="76"/>
      <c r="AG444" s="76"/>
      <c r="AH444" s="76"/>
    </row>
    <row r="445" spans="2:34" ht="11.25" customHeight="1" x14ac:dyDescent="0.15">
      <c r="C445" s="76"/>
      <c r="D445" s="76" t="s">
        <v>280</v>
      </c>
      <c r="E445" s="76"/>
      <c r="F445" s="76"/>
      <c r="G445" s="76"/>
      <c r="H445" s="76"/>
      <c r="I445" s="76"/>
      <c r="J445" s="76"/>
      <c r="K445" s="76"/>
      <c r="L445" s="76"/>
      <c r="M445" s="76"/>
      <c r="N445" s="76"/>
      <c r="O445" s="76"/>
      <c r="P445" s="76"/>
      <c r="Q445" s="76"/>
      <c r="R445" s="76"/>
      <c r="S445" s="76"/>
      <c r="T445" s="76"/>
      <c r="U445" s="76"/>
      <c r="V445" s="76"/>
      <c r="W445" s="76"/>
      <c r="X445" s="76"/>
      <c r="Y445" s="76"/>
      <c r="Z445" s="76"/>
      <c r="AA445" s="76"/>
      <c r="AB445" s="76"/>
      <c r="AC445" s="76"/>
      <c r="AD445" s="76"/>
      <c r="AE445" s="76"/>
      <c r="AF445" s="76"/>
      <c r="AG445" s="76"/>
      <c r="AH445" s="76"/>
    </row>
    <row r="446" spans="2:34" ht="11.25" customHeight="1" x14ac:dyDescent="0.15">
      <c r="C446" s="76"/>
      <c r="E446" s="76"/>
      <c r="F446" s="76"/>
      <c r="G446" s="76"/>
      <c r="H446" s="76"/>
      <c r="I446" s="76"/>
      <c r="J446" s="76"/>
      <c r="K446" s="76"/>
      <c r="L446" s="76"/>
      <c r="M446" s="76"/>
      <c r="N446" s="76"/>
      <c r="O446" s="76"/>
      <c r="P446" s="76"/>
      <c r="Q446" s="76"/>
      <c r="R446" s="76"/>
      <c r="S446" s="76"/>
      <c r="T446" s="76"/>
      <c r="U446" s="76"/>
      <c r="V446" s="76"/>
      <c r="W446" s="76"/>
      <c r="X446" s="76"/>
      <c r="Y446" s="76"/>
      <c r="Z446" s="76"/>
      <c r="AA446" s="76"/>
      <c r="AB446" s="76"/>
      <c r="AC446" s="76"/>
      <c r="AD446" s="76"/>
      <c r="AE446" s="76"/>
      <c r="AF446" s="76"/>
      <c r="AG446" s="76"/>
      <c r="AH446" s="76"/>
    </row>
    <row r="447" spans="2:34" ht="11.25" customHeight="1" x14ac:dyDescent="0.15">
      <c r="C447" s="76"/>
      <c r="D447" s="76"/>
      <c r="E447" s="55" t="s">
        <v>281</v>
      </c>
      <c r="F447" s="56"/>
      <c r="G447" s="56"/>
      <c r="H447" s="55" t="s">
        <v>67</v>
      </c>
      <c r="I447" s="56"/>
      <c r="J447" s="56"/>
      <c r="K447" s="56"/>
      <c r="L447" s="56"/>
      <c r="M447" s="56"/>
      <c r="N447" s="56"/>
      <c r="O447" s="56"/>
      <c r="P447" s="56"/>
      <c r="Q447" s="56"/>
      <c r="R447" s="56"/>
      <c r="S447" s="56"/>
      <c r="T447" s="56"/>
      <c r="U447" s="57"/>
      <c r="V447" s="76"/>
      <c r="W447" s="76"/>
      <c r="X447" s="76"/>
      <c r="Y447" s="76"/>
      <c r="Z447" s="76"/>
      <c r="AA447" s="76"/>
      <c r="AB447" s="76"/>
      <c r="AC447" s="76"/>
      <c r="AD447" s="76"/>
      <c r="AE447" s="76"/>
      <c r="AF447" s="76"/>
      <c r="AG447" s="76"/>
      <c r="AH447" s="76"/>
    </row>
    <row r="448" spans="2:34" ht="11.25" customHeight="1" x14ac:dyDescent="0.15">
      <c r="C448" s="76"/>
      <c r="D448" s="76"/>
      <c r="E448" s="38" t="s">
        <v>282</v>
      </c>
      <c r="F448" s="39"/>
      <c r="G448" s="41"/>
      <c r="H448" s="38" t="s">
        <v>283</v>
      </c>
      <c r="I448" s="39"/>
      <c r="J448" s="39"/>
      <c r="K448" s="39"/>
      <c r="L448" s="39"/>
      <c r="M448" s="39"/>
      <c r="N448" s="39"/>
      <c r="O448" s="39"/>
      <c r="P448" s="39"/>
      <c r="Q448" s="39"/>
      <c r="R448" s="39"/>
      <c r="S448" s="39"/>
      <c r="T448" s="39"/>
      <c r="U448" s="40"/>
      <c r="V448" s="76"/>
      <c r="W448" s="76"/>
      <c r="X448" s="76"/>
      <c r="Y448" s="76"/>
      <c r="Z448" s="76"/>
      <c r="AA448" s="76"/>
      <c r="AB448" s="76"/>
      <c r="AC448" s="76"/>
      <c r="AD448" s="76"/>
      <c r="AE448" s="76"/>
      <c r="AF448" s="76"/>
      <c r="AG448" s="76"/>
      <c r="AH448" s="76"/>
    </row>
    <row r="449" spans="3:34" ht="11.25" customHeight="1" x14ac:dyDescent="0.15">
      <c r="C449" s="76"/>
      <c r="D449" s="76"/>
      <c r="E449" s="19" t="s">
        <v>284</v>
      </c>
      <c r="F449" s="20"/>
      <c r="G449" s="30"/>
      <c r="H449" s="19" t="s">
        <v>285</v>
      </c>
      <c r="I449" s="20"/>
      <c r="J449" s="20"/>
      <c r="K449" s="20"/>
      <c r="L449" s="20"/>
      <c r="M449" s="20"/>
      <c r="N449" s="20"/>
      <c r="O449" s="20"/>
      <c r="P449" s="20"/>
      <c r="Q449" s="20"/>
      <c r="R449" s="20"/>
      <c r="S449" s="20"/>
      <c r="T449" s="20"/>
      <c r="U449" s="21"/>
      <c r="V449" s="76"/>
      <c r="W449" s="76"/>
      <c r="X449" s="76"/>
      <c r="Y449" s="76"/>
      <c r="Z449" s="76"/>
      <c r="AA449" s="76"/>
      <c r="AB449" s="76"/>
      <c r="AC449" s="76"/>
      <c r="AD449" s="76"/>
      <c r="AE449" s="76"/>
      <c r="AF449" s="76"/>
      <c r="AG449" s="76"/>
      <c r="AH449" s="76"/>
    </row>
    <row r="450" spans="3:34" ht="11.25" customHeight="1" x14ac:dyDescent="0.15">
      <c r="C450" s="76"/>
      <c r="D450" s="76"/>
      <c r="E450" s="76"/>
      <c r="F450" s="76"/>
      <c r="G450" s="76"/>
      <c r="H450" s="76"/>
      <c r="I450" s="76"/>
      <c r="J450" s="76"/>
      <c r="K450" s="76"/>
      <c r="L450" s="76"/>
      <c r="M450" s="76"/>
      <c r="N450" s="76"/>
      <c r="O450" s="76"/>
      <c r="P450" s="76"/>
      <c r="Q450" s="76"/>
      <c r="R450" s="76"/>
      <c r="S450" s="76"/>
      <c r="T450" s="76"/>
      <c r="U450" s="76"/>
      <c r="V450" s="76"/>
      <c r="W450" s="76"/>
      <c r="X450" s="76"/>
      <c r="Y450" s="76"/>
      <c r="Z450" s="76"/>
      <c r="AA450" s="76"/>
      <c r="AB450" s="76"/>
      <c r="AC450" s="76"/>
      <c r="AD450" s="76"/>
      <c r="AE450" s="76"/>
      <c r="AF450" s="76"/>
      <c r="AG450" s="76"/>
      <c r="AH450" s="76"/>
    </row>
    <row r="451" spans="3:34" ht="11.25" customHeight="1" x14ac:dyDescent="0.15">
      <c r="C451" s="76"/>
      <c r="D451" s="76" t="s">
        <v>286</v>
      </c>
      <c r="E451" s="76"/>
      <c r="F451" s="76"/>
      <c r="G451" s="76"/>
      <c r="H451" s="76"/>
      <c r="I451" s="76"/>
      <c r="J451" s="76"/>
      <c r="K451" s="76"/>
      <c r="L451" s="76"/>
      <c r="M451" s="76"/>
      <c r="N451" s="76"/>
      <c r="O451" s="76"/>
      <c r="P451" s="76"/>
      <c r="Q451" s="76"/>
      <c r="R451" s="76"/>
      <c r="S451" s="76"/>
      <c r="T451" s="76"/>
      <c r="U451" s="76"/>
      <c r="V451" s="76"/>
      <c r="W451" s="76"/>
      <c r="X451" s="76"/>
      <c r="Y451" s="76"/>
      <c r="Z451" s="76"/>
      <c r="AA451" s="76"/>
      <c r="AB451" s="76"/>
      <c r="AC451" s="76"/>
      <c r="AD451" s="76"/>
      <c r="AE451" s="76"/>
      <c r="AF451" s="76"/>
      <c r="AG451" s="76"/>
      <c r="AH451" s="76"/>
    </row>
    <row r="452" spans="3:34" ht="11.25" customHeight="1" x14ac:dyDescent="0.15">
      <c r="C452" s="76"/>
      <c r="D452" s="76" t="s">
        <v>287</v>
      </c>
      <c r="E452" s="76"/>
      <c r="F452" s="76"/>
      <c r="G452" s="76"/>
      <c r="H452" s="76"/>
      <c r="I452" s="76"/>
      <c r="J452" s="76"/>
      <c r="K452" s="76"/>
      <c r="L452" s="76"/>
      <c r="M452" s="76"/>
      <c r="N452" s="76"/>
      <c r="O452" s="76"/>
      <c r="P452" s="76"/>
      <c r="Q452" s="76"/>
      <c r="R452" s="76"/>
      <c r="S452" s="76"/>
      <c r="T452" s="76"/>
      <c r="U452" s="76"/>
      <c r="V452" s="76"/>
      <c r="W452" s="76"/>
      <c r="X452" s="76"/>
      <c r="Y452" s="76"/>
      <c r="Z452" s="76"/>
      <c r="AA452" s="76"/>
      <c r="AB452" s="76"/>
      <c r="AC452" s="76"/>
      <c r="AD452" s="76"/>
      <c r="AE452" s="76"/>
      <c r="AF452" s="76"/>
      <c r="AG452" s="76"/>
      <c r="AH452" s="76"/>
    </row>
    <row r="453" spans="3:34" ht="11.25" customHeight="1" x14ac:dyDescent="0.15">
      <c r="C453" s="76"/>
      <c r="D453" s="76"/>
      <c r="E453" s="76"/>
      <c r="F453" s="76"/>
      <c r="G453" s="76"/>
      <c r="H453" s="76"/>
      <c r="I453" s="76"/>
      <c r="J453" s="76"/>
      <c r="K453" s="76"/>
      <c r="L453" s="76"/>
      <c r="M453" s="76"/>
      <c r="N453" s="76"/>
      <c r="O453" s="76"/>
      <c r="P453" s="76"/>
      <c r="Q453" s="76"/>
      <c r="R453" s="76"/>
      <c r="S453" s="76"/>
      <c r="T453" s="76"/>
      <c r="U453" s="76"/>
      <c r="V453" s="76"/>
      <c r="W453" s="76"/>
      <c r="X453" s="76"/>
      <c r="Y453" s="76"/>
      <c r="Z453" s="76"/>
      <c r="AA453" s="76"/>
      <c r="AB453" s="76"/>
      <c r="AC453" s="76"/>
      <c r="AD453" s="76"/>
      <c r="AE453" s="76"/>
      <c r="AF453" s="76"/>
      <c r="AG453" s="76"/>
      <c r="AH453" s="76"/>
    </row>
    <row r="454" spans="3:34" ht="11.25" customHeight="1" x14ac:dyDescent="0.15">
      <c r="C454" s="15" t="str">
        <f>$B$5&amp;"14."</f>
        <v>5.14.</v>
      </c>
      <c r="D454" s="4" t="s">
        <v>195</v>
      </c>
      <c r="E454" s="76"/>
      <c r="F454" s="76"/>
      <c r="G454" s="76"/>
      <c r="H454" s="76"/>
      <c r="I454" s="76"/>
      <c r="J454" s="76"/>
      <c r="K454" s="76"/>
      <c r="L454" s="76"/>
      <c r="M454" s="76"/>
      <c r="N454" s="76"/>
      <c r="O454" s="76"/>
      <c r="P454" s="76"/>
      <c r="Q454" s="76"/>
      <c r="R454" s="76"/>
      <c r="S454" s="76"/>
      <c r="T454" s="76"/>
      <c r="U454" s="76"/>
      <c r="V454" s="76"/>
      <c r="W454" s="76"/>
      <c r="X454" s="76"/>
      <c r="Y454" s="76"/>
      <c r="Z454" s="76"/>
      <c r="AA454" s="76"/>
      <c r="AB454" s="76"/>
      <c r="AC454" s="76"/>
      <c r="AD454" s="76"/>
      <c r="AE454" s="76"/>
      <c r="AF454" s="76"/>
      <c r="AG454" s="76"/>
      <c r="AH454" s="76"/>
    </row>
    <row r="455" spans="3:34" ht="11.25" customHeight="1" x14ac:dyDescent="0.15">
      <c r="C455" s="76"/>
      <c r="D455" s="15" t="str">
        <f>$C$454&amp;"1."</f>
        <v>5.14.1.</v>
      </c>
      <c r="E455" s="76" t="s">
        <v>196</v>
      </c>
      <c r="F455" s="76"/>
      <c r="G455" s="76"/>
      <c r="H455" s="76"/>
      <c r="I455" s="76"/>
      <c r="J455" s="76"/>
      <c r="K455" s="76"/>
      <c r="L455" s="76"/>
      <c r="M455" s="76"/>
      <c r="N455" s="76"/>
      <c r="O455" s="76"/>
      <c r="P455" s="76"/>
      <c r="Q455" s="76"/>
      <c r="R455" s="76"/>
      <c r="S455" s="76"/>
      <c r="T455" s="76"/>
      <c r="U455" s="76"/>
      <c r="V455" s="76"/>
      <c r="W455" s="76"/>
      <c r="X455" s="76"/>
      <c r="Y455" s="76"/>
      <c r="Z455" s="76"/>
      <c r="AA455" s="76"/>
      <c r="AB455" s="76"/>
      <c r="AC455" s="76"/>
      <c r="AD455" s="76"/>
      <c r="AE455" s="76"/>
      <c r="AF455" s="76"/>
      <c r="AG455" s="76"/>
      <c r="AH455" s="76"/>
    </row>
    <row r="456" spans="3:34" ht="11.25" customHeight="1" x14ac:dyDescent="0.15">
      <c r="C456" s="76"/>
      <c r="D456" s="76"/>
      <c r="E456" s="76" t="s">
        <v>197</v>
      </c>
      <c r="F456" s="76"/>
      <c r="G456" s="76"/>
      <c r="H456" s="76"/>
      <c r="I456" s="76"/>
      <c r="J456" s="76"/>
      <c r="K456" s="76"/>
      <c r="L456" s="76"/>
      <c r="M456" s="76"/>
      <c r="N456" s="76"/>
      <c r="O456" s="76"/>
      <c r="P456" s="76"/>
      <c r="Q456" s="76"/>
      <c r="R456" s="76"/>
      <c r="S456" s="76"/>
      <c r="T456" s="76"/>
      <c r="U456" s="76"/>
      <c r="V456" s="76"/>
      <c r="W456" s="76"/>
      <c r="X456" s="76"/>
      <c r="Y456" s="76"/>
      <c r="Z456" s="76"/>
      <c r="AA456" s="76"/>
      <c r="AB456" s="76"/>
      <c r="AC456" s="76"/>
      <c r="AD456" s="76"/>
      <c r="AE456" s="76"/>
      <c r="AF456" s="76"/>
      <c r="AG456" s="76"/>
      <c r="AH456" s="76"/>
    </row>
    <row r="457" spans="3:34" ht="11.25" customHeight="1" x14ac:dyDescent="0.15">
      <c r="C457" s="76"/>
      <c r="D457" s="76"/>
      <c r="E457" s="76"/>
      <c r="F457" s="76"/>
      <c r="G457" s="76"/>
      <c r="H457" s="76"/>
      <c r="I457" s="76"/>
      <c r="J457" s="76"/>
      <c r="K457" s="76"/>
      <c r="L457" s="76"/>
      <c r="M457" s="76"/>
      <c r="N457" s="76"/>
      <c r="O457" s="76"/>
      <c r="P457" s="76"/>
      <c r="Q457" s="76"/>
      <c r="R457" s="76"/>
      <c r="S457" s="76"/>
      <c r="T457" s="76"/>
      <c r="U457" s="76"/>
      <c r="V457" s="76"/>
      <c r="W457" s="76"/>
      <c r="X457" s="76"/>
      <c r="Y457" s="76"/>
      <c r="Z457" s="76"/>
      <c r="AA457" s="76"/>
      <c r="AB457" s="76"/>
      <c r="AC457" s="76"/>
      <c r="AD457" s="76"/>
      <c r="AE457" s="76"/>
      <c r="AF457" s="76"/>
      <c r="AG457" s="76"/>
      <c r="AH457" s="76"/>
    </row>
    <row r="458" spans="3:34" ht="11.25" customHeight="1" x14ac:dyDescent="0.15">
      <c r="C458" s="76"/>
      <c r="D458" s="76"/>
      <c r="E458" s="35" t="s">
        <v>128</v>
      </c>
      <c r="F458" s="36"/>
      <c r="G458" s="36"/>
      <c r="H458" s="36"/>
      <c r="I458" s="36"/>
      <c r="J458" s="35" t="s">
        <v>198</v>
      </c>
      <c r="K458" s="36"/>
      <c r="L458" s="36"/>
      <c r="M458" s="36"/>
      <c r="N458" s="36"/>
      <c r="O458" s="36"/>
      <c r="P458" s="36"/>
      <c r="Q458" s="36"/>
      <c r="R458" s="36"/>
      <c r="S458" s="36"/>
      <c r="T458" s="36"/>
      <c r="U458" s="36"/>
      <c r="V458" s="36"/>
      <c r="W458" s="36"/>
      <c r="X458" s="36"/>
      <c r="Y458" s="36"/>
      <c r="Z458" s="36"/>
      <c r="AA458" s="37"/>
      <c r="AB458" s="35" t="s">
        <v>199</v>
      </c>
      <c r="AC458" s="36"/>
      <c r="AD458" s="36"/>
      <c r="AE458" s="37"/>
      <c r="AF458" s="76"/>
      <c r="AG458" s="76"/>
      <c r="AH458" s="76"/>
    </row>
    <row r="459" spans="3:34" ht="11.25" customHeight="1" x14ac:dyDescent="0.15">
      <c r="C459" s="76"/>
      <c r="D459" s="76"/>
      <c r="E459" s="38" t="s">
        <v>200</v>
      </c>
      <c r="F459" s="39"/>
      <c r="G459" s="39"/>
      <c r="H459" s="39"/>
      <c r="I459" s="40"/>
      <c r="J459" s="38" t="s">
        <v>201</v>
      </c>
      <c r="K459" s="39"/>
      <c r="L459" s="39"/>
      <c r="M459" s="39"/>
      <c r="N459" s="39"/>
      <c r="O459" s="39"/>
      <c r="P459" s="39"/>
      <c r="Q459" s="39"/>
      <c r="R459" s="39"/>
      <c r="S459" s="39"/>
      <c r="T459" s="39"/>
      <c r="U459" s="39"/>
      <c r="V459" s="39"/>
      <c r="W459" s="39"/>
      <c r="X459" s="39"/>
      <c r="Y459" s="39"/>
      <c r="Z459" s="39"/>
      <c r="AA459" s="40"/>
      <c r="AB459" s="38" t="s">
        <v>202</v>
      </c>
      <c r="AC459" s="39"/>
      <c r="AD459" s="39"/>
      <c r="AE459" s="40"/>
      <c r="AF459" s="76"/>
      <c r="AG459" s="76"/>
      <c r="AH459" s="76"/>
    </row>
    <row r="460" spans="3:34" ht="11.25" customHeight="1" x14ac:dyDescent="0.15">
      <c r="C460" s="76"/>
      <c r="D460" s="76"/>
      <c r="E460" s="38" t="s">
        <v>203</v>
      </c>
      <c r="F460" s="39"/>
      <c r="G460" s="39"/>
      <c r="H460" s="39"/>
      <c r="I460" s="40"/>
      <c r="J460" s="38" t="s">
        <v>257</v>
      </c>
      <c r="K460" s="39"/>
      <c r="L460" s="39"/>
      <c r="M460" s="39"/>
      <c r="N460" s="39"/>
      <c r="O460" s="39"/>
      <c r="P460" s="39"/>
      <c r="Q460" s="39"/>
      <c r="R460" s="39"/>
      <c r="S460" s="39"/>
      <c r="T460" s="39"/>
      <c r="U460" s="39"/>
      <c r="V460" s="39"/>
      <c r="W460" s="39"/>
      <c r="X460" s="39"/>
      <c r="Y460" s="39"/>
      <c r="Z460" s="39"/>
      <c r="AA460" s="40"/>
      <c r="AB460" s="38" t="s">
        <v>204</v>
      </c>
      <c r="AC460" s="39"/>
      <c r="AD460" s="39"/>
      <c r="AE460" s="40"/>
      <c r="AF460" s="76"/>
      <c r="AG460" s="76"/>
      <c r="AH460" s="76"/>
    </row>
    <row r="461" spans="3:34" ht="11.25" customHeight="1" x14ac:dyDescent="0.15">
      <c r="C461" s="76"/>
      <c r="D461" s="76"/>
      <c r="E461" s="38" t="s">
        <v>205</v>
      </c>
      <c r="F461" s="39"/>
      <c r="G461" s="39"/>
      <c r="H461" s="39"/>
      <c r="I461" s="40"/>
      <c r="J461" s="38" t="s">
        <v>206</v>
      </c>
      <c r="K461" s="39"/>
      <c r="L461" s="39"/>
      <c r="M461" s="39"/>
      <c r="N461" s="39"/>
      <c r="O461" s="39"/>
      <c r="P461" s="39"/>
      <c r="Q461" s="39"/>
      <c r="R461" s="39"/>
      <c r="S461" s="39"/>
      <c r="T461" s="39"/>
      <c r="U461" s="39"/>
      <c r="V461" s="39"/>
      <c r="W461" s="39"/>
      <c r="X461" s="39"/>
      <c r="Y461" s="39"/>
      <c r="Z461" s="39"/>
      <c r="AA461" s="40"/>
      <c r="AB461" s="38" t="s">
        <v>204</v>
      </c>
      <c r="AC461" s="39"/>
      <c r="AD461" s="39"/>
      <c r="AE461" s="40"/>
      <c r="AF461" s="76"/>
      <c r="AG461" s="76"/>
      <c r="AH461" s="76"/>
    </row>
    <row r="462" spans="3:34" ht="11.25" customHeight="1" x14ac:dyDescent="0.15">
      <c r="C462" s="76"/>
      <c r="D462" s="76"/>
      <c r="F462" s="76"/>
      <c r="G462" s="76"/>
      <c r="H462" s="76"/>
      <c r="I462" s="76"/>
      <c r="J462" s="76"/>
      <c r="K462" s="76"/>
      <c r="L462" s="76"/>
      <c r="M462" s="76"/>
      <c r="N462" s="76"/>
      <c r="O462" s="76"/>
      <c r="P462" s="76"/>
      <c r="Q462" s="76"/>
      <c r="R462" s="76"/>
      <c r="S462" s="76"/>
      <c r="T462" s="76"/>
      <c r="U462" s="76"/>
      <c r="V462" s="76"/>
      <c r="W462" s="76"/>
      <c r="X462" s="76"/>
      <c r="Y462" s="76"/>
      <c r="Z462" s="76"/>
      <c r="AA462" s="76"/>
      <c r="AB462" s="76"/>
      <c r="AC462" s="76"/>
      <c r="AD462" s="76"/>
      <c r="AE462" s="76"/>
      <c r="AF462" s="76"/>
      <c r="AG462" s="76"/>
      <c r="AH462" s="76"/>
    </row>
    <row r="463" spans="3:34" ht="11.25" customHeight="1" x14ac:dyDescent="0.15">
      <c r="C463" s="76"/>
      <c r="D463" s="76"/>
      <c r="E463" s="4" t="s">
        <v>231</v>
      </c>
      <c r="F463" s="76"/>
      <c r="G463" s="76"/>
      <c r="H463" s="76"/>
      <c r="I463" s="76"/>
      <c r="J463" s="76"/>
      <c r="K463" s="76"/>
      <c r="L463" s="76"/>
      <c r="M463" s="76"/>
      <c r="N463" s="76"/>
      <c r="O463" s="76"/>
      <c r="P463" s="76"/>
      <c r="Q463" s="76"/>
      <c r="R463" s="76"/>
      <c r="S463" s="76"/>
      <c r="T463" s="76"/>
      <c r="U463" s="76"/>
      <c r="V463" s="76"/>
      <c r="W463" s="76"/>
      <c r="X463" s="76"/>
      <c r="Y463" s="76"/>
      <c r="Z463" s="76"/>
      <c r="AA463" s="76"/>
      <c r="AB463" s="76"/>
      <c r="AC463" s="76"/>
      <c r="AD463" s="76"/>
      <c r="AE463" s="76"/>
      <c r="AF463" s="76"/>
      <c r="AG463" s="76"/>
      <c r="AH463" s="76"/>
    </row>
    <row r="464" spans="3:34" ht="11.25" customHeight="1" x14ac:dyDescent="0.15">
      <c r="C464" s="76"/>
      <c r="D464" s="76"/>
      <c r="E464" s="4" t="s">
        <v>232</v>
      </c>
      <c r="F464" s="76"/>
      <c r="G464" s="76"/>
      <c r="H464" s="76"/>
      <c r="I464" s="76"/>
      <c r="J464" s="76"/>
      <c r="K464" s="76"/>
      <c r="L464" s="76"/>
      <c r="M464" s="76"/>
      <c r="N464" s="76"/>
      <c r="O464" s="76"/>
      <c r="P464" s="76"/>
      <c r="Q464" s="76"/>
      <c r="R464" s="76"/>
      <c r="S464" s="76"/>
      <c r="T464" s="76"/>
      <c r="U464" s="76"/>
      <c r="V464" s="76"/>
      <c r="W464" s="76"/>
      <c r="X464" s="76"/>
      <c r="Y464" s="76"/>
      <c r="Z464" s="76"/>
      <c r="AA464" s="76"/>
      <c r="AB464" s="76"/>
      <c r="AC464" s="76"/>
      <c r="AD464" s="76"/>
      <c r="AE464" s="76"/>
      <c r="AF464" s="76"/>
      <c r="AG464" s="76"/>
      <c r="AH464" s="76"/>
    </row>
    <row r="465" spans="3:34" ht="11.25" customHeight="1" x14ac:dyDescent="0.15">
      <c r="C465" s="76"/>
      <c r="D465" s="76"/>
      <c r="F465" s="76"/>
      <c r="G465" s="76"/>
      <c r="H465" s="76"/>
      <c r="I465" s="76"/>
      <c r="J465" s="76"/>
      <c r="K465" s="76"/>
      <c r="L465" s="76"/>
      <c r="M465" s="76"/>
      <c r="N465" s="76"/>
      <c r="O465" s="76"/>
      <c r="P465" s="76"/>
      <c r="Q465" s="76"/>
      <c r="R465" s="76"/>
      <c r="S465" s="76"/>
      <c r="T465" s="76"/>
      <c r="U465" s="76"/>
      <c r="V465" s="76"/>
      <c r="W465" s="76"/>
      <c r="X465" s="76"/>
      <c r="Y465" s="76"/>
      <c r="Z465" s="76"/>
      <c r="AA465" s="76"/>
      <c r="AB465" s="76"/>
      <c r="AC465" s="76"/>
      <c r="AD465" s="76"/>
      <c r="AE465" s="76"/>
      <c r="AF465" s="76"/>
      <c r="AG465" s="76"/>
      <c r="AH465" s="76"/>
    </row>
    <row r="466" spans="3:34" ht="11.25" customHeight="1" x14ac:dyDescent="0.15">
      <c r="C466" s="76"/>
      <c r="D466" s="76"/>
      <c r="E466" s="4" t="s">
        <v>230</v>
      </c>
      <c r="F466" s="76"/>
      <c r="G466" s="76"/>
      <c r="H466" s="76"/>
      <c r="I466" s="76"/>
      <c r="J466" s="76"/>
      <c r="K466" s="76"/>
      <c r="L466" s="76"/>
      <c r="M466" s="76"/>
      <c r="N466" s="76"/>
      <c r="O466" s="76"/>
      <c r="P466" s="76"/>
      <c r="Q466" s="76"/>
      <c r="R466" s="76"/>
      <c r="S466" s="76"/>
      <c r="T466" s="76"/>
      <c r="U466" s="76"/>
      <c r="V466" s="76"/>
      <c r="W466" s="76"/>
      <c r="X466" s="76"/>
      <c r="Y466" s="76"/>
      <c r="Z466" s="76"/>
      <c r="AA466" s="76"/>
      <c r="AB466" s="76"/>
      <c r="AC466" s="76"/>
      <c r="AD466" s="76"/>
      <c r="AE466" s="76"/>
      <c r="AF466" s="76"/>
      <c r="AG466" s="76"/>
      <c r="AH466" s="76"/>
    </row>
    <row r="467" spans="3:34" ht="11.25" customHeight="1" x14ac:dyDescent="0.15">
      <c r="C467" s="76"/>
      <c r="D467" s="76"/>
      <c r="E467" s="76" t="s">
        <v>207</v>
      </c>
      <c r="F467" s="76"/>
      <c r="G467" s="76"/>
      <c r="H467" s="76"/>
      <c r="I467" s="76"/>
      <c r="J467" s="76"/>
      <c r="K467" s="76"/>
      <c r="L467" s="76"/>
      <c r="M467" s="76"/>
      <c r="N467" s="76"/>
      <c r="O467" s="76"/>
      <c r="P467" s="76"/>
      <c r="Q467" s="76"/>
      <c r="R467" s="76"/>
      <c r="S467" s="76"/>
      <c r="T467" s="76"/>
      <c r="U467" s="76"/>
      <c r="V467" s="76"/>
      <c r="W467" s="76"/>
      <c r="X467" s="76"/>
      <c r="Y467" s="76"/>
      <c r="Z467" s="76"/>
      <c r="AA467" s="76"/>
      <c r="AB467" s="76"/>
      <c r="AC467" s="76"/>
      <c r="AD467" s="76"/>
      <c r="AE467" s="76"/>
      <c r="AF467" s="76"/>
      <c r="AG467" s="76"/>
      <c r="AH467" s="76"/>
    </row>
    <row r="468" spans="3:34" ht="11.25" customHeight="1" x14ac:dyDescent="0.15">
      <c r="C468" s="76"/>
      <c r="D468" s="76"/>
      <c r="E468" s="76"/>
      <c r="F468" s="76"/>
      <c r="G468" s="76"/>
      <c r="H468" s="76"/>
      <c r="I468" s="76"/>
      <c r="J468" s="76"/>
      <c r="K468" s="76"/>
      <c r="L468" s="76"/>
      <c r="M468" s="76"/>
      <c r="N468" s="76"/>
      <c r="O468" s="76"/>
      <c r="P468" s="76"/>
      <c r="Q468" s="76"/>
      <c r="R468" s="76"/>
      <c r="S468" s="76"/>
      <c r="T468" s="76"/>
      <c r="U468" s="76"/>
      <c r="V468" s="76"/>
      <c r="W468" s="76"/>
      <c r="X468" s="76"/>
      <c r="Y468" s="76"/>
      <c r="Z468" s="76"/>
      <c r="AA468" s="76"/>
      <c r="AB468" s="76"/>
      <c r="AC468" s="76"/>
      <c r="AD468" s="76"/>
      <c r="AE468" s="76"/>
      <c r="AF468" s="76"/>
      <c r="AG468" s="76"/>
      <c r="AH468" s="76"/>
    </row>
    <row r="469" spans="3:34" ht="11.25" customHeight="1" x14ac:dyDescent="0.15">
      <c r="C469" s="76"/>
      <c r="D469" s="15" t="str">
        <f>$C$454&amp;"2."</f>
        <v>5.14.2.</v>
      </c>
      <c r="E469" s="76" t="s">
        <v>208</v>
      </c>
      <c r="F469" s="76"/>
      <c r="G469" s="76"/>
      <c r="H469" s="76"/>
      <c r="I469" s="76"/>
      <c r="J469" s="76"/>
      <c r="K469" s="76"/>
      <c r="L469" s="76"/>
      <c r="M469" s="76"/>
      <c r="N469" s="76"/>
      <c r="O469" s="76"/>
      <c r="P469" s="76"/>
      <c r="Q469" s="76"/>
      <c r="R469" s="76"/>
      <c r="S469" s="76"/>
      <c r="T469" s="76"/>
      <c r="U469" s="76"/>
      <c r="V469" s="76"/>
      <c r="W469" s="76"/>
      <c r="X469" s="76"/>
      <c r="Y469" s="76"/>
      <c r="Z469" s="76"/>
      <c r="AA469" s="76"/>
      <c r="AB469" s="76"/>
      <c r="AC469" s="76"/>
      <c r="AD469" s="76"/>
      <c r="AE469" s="76"/>
      <c r="AF469" s="76"/>
      <c r="AG469" s="76"/>
      <c r="AH469" s="76"/>
    </row>
    <row r="470" spans="3:34" ht="11.25" customHeight="1" x14ac:dyDescent="0.15">
      <c r="C470" s="76"/>
      <c r="D470" s="76"/>
      <c r="E470" s="76" t="s">
        <v>209</v>
      </c>
      <c r="F470" s="76"/>
      <c r="G470" s="76"/>
      <c r="H470" s="76"/>
      <c r="I470" s="76"/>
      <c r="J470" s="76"/>
      <c r="K470" s="76"/>
      <c r="L470" s="76"/>
      <c r="M470" s="76"/>
      <c r="N470" s="76"/>
      <c r="O470" s="76"/>
      <c r="P470" s="76"/>
      <c r="Q470" s="76"/>
      <c r="R470" s="76"/>
      <c r="S470" s="76"/>
      <c r="T470" s="76"/>
      <c r="U470" s="76"/>
      <c r="V470" s="76"/>
      <c r="W470" s="76"/>
      <c r="X470" s="76"/>
      <c r="Y470" s="76"/>
      <c r="Z470" s="76"/>
      <c r="AA470" s="76"/>
      <c r="AB470" s="76"/>
      <c r="AC470" s="76"/>
      <c r="AD470" s="76"/>
      <c r="AE470" s="76"/>
      <c r="AF470" s="76"/>
      <c r="AG470" s="76"/>
      <c r="AH470" s="76"/>
    </row>
    <row r="471" spans="3:34" ht="11.25" customHeight="1" x14ac:dyDescent="0.15">
      <c r="C471" s="76"/>
      <c r="D471" s="76"/>
      <c r="E471" s="76" t="s">
        <v>210</v>
      </c>
      <c r="F471" s="76"/>
      <c r="G471" s="76"/>
      <c r="H471" s="76"/>
      <c r="I471" s="76"/>
      <c r="J471" s="76"/>
      <c r="K471" s="76"/>
      <c r="L471" s="76"/>
      <c r="M471" s="76"/>
      <c r="N471" s="76"/>
      <c r="O471" s="76"/>
      <c r="P471" s="76"/>
      <c r="Q471" s="76"/>
      <c r="R471" s="76"/>
      <c r="S471" s="76"/>
      <c r="T471" s="76"/>
      <c r="U471" s="76"/>
      <c r="V471" s="76"/>
      <c r="W471" s="76"/>
      <c r="X471" s="76"/>
      <c r="Y471" s="76"/>
      <c r="Z471" s="76"/>
      <c r="AA471" s="76"/>
      <c r="AB471" s="76"/>
      <c r="AC471" s="76"/>
      <c r="AD471" s="76"/>
      <c r="AE471" s="76"/>
      <c r="AF471" s="76"/>
      <c r="AG471" s="76"/>
      <c r="AH471" s="76"/>
    </row>
    <row r="472" spans="3:34" ht="11.25" customHeight="1" x14ac:dyDescent="0.15">
      <c r="C472" s="76"/>
      <c r="D472" s="76"/>
      <c r="E472" s="76"/>
      <c r="F472" s="76"/>
      <c r="G472" s="76"/>
      <c r="H472" s="76"/>
      <c r="I472" s="76"/>
      <c r="J472" s="76"/>
      <c r="K472" s="76"/>
      <c r="L472" s="76"/>
      <c r="M472" s="76"/>
      <c r="N472" s="76"/>
      <c r="O472" s="76"/>
      <c r="P472" s="76"/>
      <c r="Q472" s="76"/>
      <c r="R472" s="76"/>
      <c r="S472" s="76"/>
      <c r="T472" s="76"/>
      <c r="U472" s="76"/>
      <c r="V472" s="76"/>
      <c r="W472" s="76"/>
      <c r="X472" s="76"/>
      <c r="Y472" s="76"/>
      <c r="Z472" s="76"/>
      <c r="AA472" s="76"/>
      <c r="AB472" s="76"/>
      <c r="AC472" s="76"/>
      <c r="AD472" s="76"/>
      <c r="AE472" s="76"/>
      <c r="AF472" s="76"/>
      <c r="AG472" s="76"/>
      <c r="AH472" s="76"/>
    </row>
    <row r="473" spans="3:34" ht="11.25" customHeight="1" x14ac:dyDescent="0.15">
      <c r="C473" s="76"/>
      <c r="D473" s="76"/>
      <c r="E473" s="76" t="s">
        <v>211</v>
      </c>
      <c r="F473" s="76"/>
      <c r="G473" s="76"/>
      <c r="H473" s="76"/>
      <c r="I473" s="76"/>
      <c r="J473" s="76"/>
      <c r="K473" s="76"/>
      <c r="L473" s="76"/>
      <c r="M473" s="76"/>
      <c r="N473" s="76"/>
      <c r="O473" s="76"/>
      <c r="P473" s="76"/>
      <c r="Q473" s="76"/>
      <c r="R473" s="76"/>
      <c r="S473" s="76"/>
      <c r="T473" s="76"/>
      <c r="U473" s="76"/>
      <c r="V473" s="76"/>
      <c r="W473" s="76"/>
      <c r="X473" s="76"/>
      <c r="Y473" s="76"/>
      <c r="Z473" s="76"/>
      <c r="AA473" s="76"/>
      <c r="AB473" s="76"/>
      <c r="AC473" s="76"/>
      <c r="AD473" s="76"/>
      <c r="AE473" s="76"/>
      <c r="AF473" s="76"/>
      <c r="AG473" s="76"/>
      <c r="AH473" s="76"/>
    </row>
    <row r="474" spans="3:34" ht="11.25" customHeight="1" x14ac:dyDescent="0.15">
      <c r="C474" s="76"/>
      <c r="D474" s="76"/>
      <c r="E474" s="76" t="s">
        <v>212</v>
      </c>
      <c r="F474" s="76"/>
      <c r="G474" s="76"/>
      <c r="H474" s="76"/>
      <c r="I474" s="76"/>
      <c r="J474" s="76"/>
      <c r="K474" s="76"/>
      <c r="L474" s="76"/>
      <c r="M474" s="76"/>
      <c r="N474" s="76"/>
      <c r="O474" s="76"/>
      <c r="P474" s="76"/>
      <c r="Q474" s="76"/>
      <c r="R474" s="76"/>
      <c r="S474" s="76"/>
      <c r="T474" s="76"/>
      <c r="U474" s="76"/>
      <c r="V474" s="76"/>
      <c r="W474" s="76"/>
      <c r="X474" s="76"/>
      <c r="Y474" s="76"/>
      <c r="Z474" s="76"/>
      <c r="AA474" s="76"/>
      <c r="AB474" s="76"/>
      <c r="AC474" s="76"/>
      <c r="AD474" s="76"/>
      <c r="AE474" s="76"/>
      <c r="AF474" s="76"/>
      <c r="AG474" s="76"/>
      <c r="AH474" s="76"/>
    </row>
    <row r="475" spans="3:34" ht="11.25" customHeight="1" x14ac:dyDescent="0.15">
      <c r="C475" s="76"/>
      <c r="D475" s="76"/>
      <c r="E475" s="76" t="s">
        <v>213</v>
      </c>
      <c r="F475" s="76"/>
      <c r="G475" s="76"/>
      <c r="H475" s="76"/>
      <c r="I475" s="76"/>
      <c r="J475" s="76"/>
      <c r="K475" s="76"/>
      <c r="L475" s="76"/>
      <c r="M475" s="76"/>
      <c r="N475" s="76"/>
      <c r="O475" s="76"/>
      <c r="P475" s="76"/>
      <c r="Q475" s="76"/>
      <c r="R475" s="76"/>
      <c r="S475" s="76"/>
      <c r="T475" s="76"/>
      <c r="U475" s="76"/>
      <c r="V475" s="76"/>
      <c r="W475" s="76"/>
      <c r="X475" s="76"/>
      <c r="Y475" s="76"/>
      <c r="Z475" s="76"/>
      <c r="AA475" s="76"/>
      <c r="AB475" s="76"/>
      <c r="AC475" s="76"/>
      <c r="AD475" s="76"/>
      <c r="AE475" s="76"/>
      <c r="AF475" s="76"/>
      <c r="AG475" s="76"/>
      <c r="AH475" s="76"/>
    </row>
    <row r="476" spans="3:34" ht="11.25" customHeight="1" x14ac:dyDescent="0.15">
      <c r="C476" s="76"/>
      <c r="D476" s="76"/>
      <c r="E476" s="76"/>
      <c r="F476" s="76"/>
      <c r="G476" s="76"/>
      <c r="H476" s="76"/>
      <c r="I476" s="76"/>
      <c r="J476" s="76"/>
      <c r="K476" s="76"/>
      <c r="L476" s="76"/>
      <c r="M476" s="76"/>
      <c r="N476" s="76"/>
      <c r="O476" s="76"/>
      <c r="P476" s="76"/>
      <c r="Q476" s="76"/>
      <c r="R476" s="76"/>
      <c r="S476" s="76"/>
      <c r="T476" s="76"/>
      <c r="U476" s="76"/>
      <c r="V476" s="76"/>
      <c r="W476" s="76"/>
      <c r="X476" s="76"/>
      <c r="Y476" s="76"/>
      <c r="Z476" s="76"/>
      <c r="AA476" s="76"/>
      <c r="AB476" s="76"/>
      <c r="AC476" s="76"/>
      <c r="AD476" s="76"/>
      <c r="AE476" s="76"/>
      <c r="AF476" s="76"/>
      <c r="AG476" s="76"/>
      <c r="AH476" s="76"/>
    </row>
    <row r="477" spans="3:34" ht="11.25" customHeight="1" x14ac:dyDescent="0.15">
      <c r="C477" s="76"/>
      <c r="D477" s="76"/>
      <c r="E477" s="76" t="s">
        <v>214</v>
      </c>
      <c r="F477" s="76"/>
      <c r="G477" s="76"/>
      <c r="H477" s="76"/>
      <c r="I477" s="76"/>
      <c r="J477" s="76"/>
      <c r="K477" s="76"/>
      <c r="L477" s="76"/>
      <c r="M477" s="76"/>
      <c r="N477" s="76"/>
      <c r="O477" s="76"/>
      <c r="P477" s="76"/>
      <c r="Q477" s="76"/>
      <c r="R477" s="76"/>
      <c r="S477" s="76"/>
      <c r="T477" s="76"/>
      <c r="U477" s="76"/>
      <c r="V477" s="76"/>
      <c r="W477" s="76"/>
      <c r="X477" s="76"/>
      <c r="Y477" s="76"/>
      <c r="Z477" s="76"/>
      <c r="AA477" s="76"/>
      <c r="AB477" s="76"/>
      <c r="AC477" s="76"/>
      <c r="AD477" s="76"/>
      <c r="AE477" s="76"/>
      <c r="AF477" s="76"/>
      <c r="AG477" s="76"/>
      <c r="AH477" s="76"/>
    </row>
    <row r="478" spans="3:34" ht="11.25" customHeight="1" x14ac:dyDescent="0.15">
      <c r="C478" s="76"/>
      <c r="D478" s="76"/>
      <c r="E478" s="76" t="s">
        <v>215</v>
      </c>
      <c r="F478" s="76"/>
      <c r="G478" s="76"/>
      <c r="H478" s="76"/>
      <c r="I478" s="76"/>
      <c r="J478" s="76"/>
      <c r="K478" s="76"/>
      <c r="L478" s="76"/>
      <c r="M478" s="76"/>
      <c r="N478" s="76"/>
      <c r="O478" s="76"/>
      <c r="P478" s="76"/>
      <c r="Q478" s="76"/>
      <c r="R478" s="76"/>
      <c r="S478" s="76"/>
      <c r="T478" s="76"/>
      <c r="U478" s="76"/>
      <c r="V478" s="76"/>
      <c r="W478" s="76"/>
      <c r="X478" s="76"/>
      <c r="Y478" s="76"/>
      <c r="Z478" s="76"/>
      <c r="AA478" s="76"/>
      <c r="AB478" s="76"/>
      <c r="AC478" s="76"/>
      <c r="AD478" s="76"/>
      <c r="AE478" s="76"/>
      <c r="AF478" s="76"/>
      <c r="AG478" s="76"/>
      <c r="AH478" s="76"/>
    </row>
    <row r="479" spans="3:34" ht="11.25" customHeight="1" x14ac:dyDescent="0.15">
      <c r="C479" s="76"/>
      <c r="D479" s="76"/>
      <c r="E479" s="76"/>
      <c r="F479" s="76"/>
      <c r="G479" s="76"/>
      <c r="H479" s="76"/>
      <c r="I479" s="76"/>
      <c r="J479" s="76"/>
      <c r="K479" s="76"/>
      <c r="L479" s="76"/>
      <c r="M479" s="76"/>
      <c r="N479" s="76"/>
      <c r="O479" s="76"/>
      <c r="P479" s="76"/>
      <c r="Q479" s="76"/>
      <c r="R479" s="76"/>
      <c r="S479" s="76"/>
      <c r="T479" s="76"/>
      <c r="U479" s="76"/>
      <c r="V479" s="76"/>
      <c r="W479" s="76"/>
      <c r="X479" s="76"/>
      <c r="Y479" s="76"/>
      <c r="Z479" s="76"/>
      <c r="AA479" s="76"/>
      <c r="AB479" s="76"/>
      <c r="AC479" s="76"/>
      <c r="AD479" s="76"/>
      <c r="AE479" s="76"/>
      <c r="AF479" s="76"/>
      <c r="AG479" s="76"/>
      <c r="AH479" s="76"/>
    </row>
    <row r="480" spans="3:34" ht="11.25" customHeight="1" x14ac:dyDescent="0.15">
      <c r="C480" s="76"/>
      <c r="D480" s="15" t="str">
        <f>$C$454&amp;"3."</f>
        <v>5.14.3.</v>
      </c>
      <c r="E480" s="76" t="s">
        <v>216</v>
      </c>
      <c r="F480" s="76"/>
      <c r="G480" s="76"/>
      <c r="H480" s="76"/>
      <c r="I480" s="76"/>
      <c r="J480" s="76"/>
      <c r="K480" s="76"/>
      <c r="L480" s="76"/>
      <c r="M480" s="76"/>
      <c r="N480" s="76"/>
      <c r="O480" s="76"/>
      <c r="P480" s="76"/>
      <c r="Q480" s="76"/>
      <c r="R480" s="76"/>
      <c r="S480" s="76"/>
      <c r="T480" s="76"/>
      <c r="U480" s="76"/>
      <c r="V480" s="76"/>
      <c r="W480" s="76"/>
      <c r="X480" s="76"/>
      <c r="Y480" s="76"/>
      <c r="Z480" s="76"/>
      <c r="AA480" s="76"/>
      <c r="AB480" s="76"/>
      <c r="AC480" s="76"/>
      <c r="AD480" s="76"/>
      <c r="AE480" s="76"/>
      <c r="AF480" s="76"/>
      <c r="AG480" s="76"/>
      <c r="AH480" s="76"/>
    </row>
    <row r="481" spans="3:34" ht="11.25" customHeight="1" x14ac:dyDescent="0.15">
      <c r="C481" s="76"/>
      <c r="D481" s="76"/>
      <c r="E481" s="76" t="s">
        <v>217</v>
      </c>
      <c r="F481" s="76"/>
      <c r="G481" s="76"/>
      <c r="H481" s="76"/>
      <c r="I481" s="76"/>
      <c r="J481" s="76"/>
      <c r="K481" s="76"/>
      <c r="L481" s="76"/>
      <c r="M481" s="76"/>
      <c r="N481" s="76"/>
      <c r="O481" s="76"/>
      <c r="P481" s="76"/>
      <c r="Q481" s="76"/>
      <c r="R481" s="76"/>
      <c r="S481" s="76"/>
      <c r="T481" s="76"/>
      <c r="U481" s="76"/>
      <c r="V481" s="76"/>
      <c r="W481" s="76"/>
      <c r="X481" s="76"/>
      <c r="Y481" s="76"/>
      <c r="Z481" s="76"/>
      <c r="AA481" s="76"/>
      <c r="AB481" s="76"/>
      <c r="AC481" s="76"/>
      <c r="AD481" s="76"/>
      <c r="AE481" s="76"/>
      <c r="AF481" s="76"/>
      <c r="AG481" s="76"/>
      <c r="AH481" s="76"/>
    </row>
    <row r="482" spans="3:34" ht="11.25" customHeight="1" x14ac:dyDescent="0.15">
      <c r="C482" s="76"/>
      <c r="D482" s="76"/>
      <c r="E482" s="76" t="s">
        <v>218</v>
      </c>
      <c r="F482" s="76"/>
      <c r="G482" s="76"/>
      <c r="H482" s="76"/>
      <c r="I482" s="76"/>
      <c r="J482" s="76"/>
      <c r="K482" s="76"/>
      <c r="L482" s="76"/>
      <c r="M482" s="76"/>
      <c r="N482" s="76"/>
      <c r="O482" s="76"/>
      <c r="P482" s="76"/>
      <c r="Q482" s="76"/>
      <c r="R482" s="76"/>
      <c r="S482" s="76"/>
      <c r="T482" s="76"/>
      <c r="U482" s="76"/>
      <c r="V482" s="76"/>
      <c r="W482" s="76"/>
      <c r="X482" s="76"/>
      <c r="Y482" s="76"/>
      <c r="Z482" s="76"/>
      <c r="AA482" s="76"/>
      <c r="AB482" s="76"/>
      <c r="AC482" s="76"/>
      <c r="AD482" s="76"/>
      <c r="AE482" s="76"/>
      <c r="AF482" s="76"/>
      <c r="AG482" s="76"/>
      <c r="AH482" s="76"/>
    </row>
    <row r="483" spans="3:34" ht="11.25" customHeight="1" x14ac:dyDescent="0.15">
      <c r="C483" s="76"/>
      <c r="D483" s="76"/>
      <c r="E483" s="76"/>
      <c r="F483" s="76"/>
      <c r="G483" s="76"/>
      <c r="H483" s="76"/>
      <c r="I483" s="76"/>
      <c r="J483" s="76"/>
      <c r="K483" s="76"/>
      <c r="L483" s="76"/>
      <c r="M483" s="76"/>
      <c r="N483" s="76"/>
      <c r="O483" s="76"/>
      <c r="P483" s="76"/>
      <c r="Q483" s="76"/>
      <c r="R483" s="76"/>
      <c r="S483" s="76"/>
      <c r="T483" s="76"/>
      <c r="U483" s="76"/>
      <c r="V483" s="76"/>
      <c r="W483" s="76"/>
      <c r="X483" s="76"/>
      <c r="Y483" s="76"/>
      <c r="Z483" s="76"/>
      <c r="AA483" s="76"/>
      <c r="AB483" s="76"/>
      <c r="AC483" s="76"/>
      <c r="AD483" s="76"/>
      <c r="AE483" s="76"/>
      <c r="AF483" s="76"/>
      <c r="AG483" s="76"/>
      <c r="AH483" s="76"/>
    </row>
    <row r="484" spans="3:34" ht="11.25" customHeight="1" x14ac:dyDescent="0.15">
      <c r="C484" s="76"/>
      <c r="D484" s="76"/>
      <c r="E484" s="76" t="s">
        <v>219</v>
      </c>
      <c r="F484" s="76"/>
      <c r="G484" s="76"/>
      <c r="H484" s="76"/>
      <c r="I484" s="76"/>
      <c r="J484" s="76"/>
      <c r="K484" s="76"/>
      <c r="L484" s="76"/>
      <c r="M484" s="76"/>
      <c r="N484" s="76"/>
      <c r="O484" s="76"/>
      <c r="P484" s="76"/>
      <c r="Q484" s="76"/>
      <c r="R484" s="76"/>
      <c r="S484" s="76"/>
      <c r="T484" s="76"/>
      <c r="U484" s="76"/>
      <c r="V484" s="76"/>
      <c r="W484" s="76"/>
      <c r="X484" s="76"/>
      <c r="Y484" s="76"/>
      <c r="Z484" s="76"/>
      <c r="AA484" s="76"/>
      <c r="AB484" s="76"/>
      <c r="AC484" s="76"/>
      <c r="AD484" s="76"/>
      <c r="AE484" s="76"/>
      <c r="AF484" s="76"/>
      <c r="AG484" s="76"/>
      <c r="AH484" s="76"/>
    </row>
    <row r="485" spans="3:34" ht="11.25" customHeight="1" x14ac:dyDescent="0.15">
      <c r="C485" s="76"/>
      <c r="D485" s="76"/>
      <c r="E485" s="76"/>
      <c r="F485" s="76"/>
      <c r="G485" s="76"/>
      <c r="H485" s="76"/>
      <c r="I485" s="76"/>
      <c r="J485" s="76"/>
      <c r="K485" s="76"/>
      <c r="L485" s="76"/>
      <c r="M485" s="76"/>
      <c r="N485" s="76"/>
      <c r="O485" s="76"/>
      <c r="P485" s="76"/>
      <c r="Q485" s="76"/>
      <c r="R485" s="76"/>
      <c r="S485" s="76"/>
      <c r="T485" s="76"/>
      <c r="U485" s="76"/>
      <c r="V485" s="76"/>
      <c r="W485" s="76"/>
      <c r="X485" s="76"/>
      <c r="Y485" s="76"/>
      <c r="Z485" s="76"/>
      <c r="AA485" s="76"/>
      <c r="AB485" s="76"/>
      <c r="AC485" s="76"/>
      <c r="AD485" s="76"/>
      <c r="AE485" s="76"/>
      <c r="AF485" s="76"/>
      <c r="AG485" s="76"/>
      <c r="AH485" s="76"/>
    </row>
    <row r="486" spans="3:34" ht="11.25" customHeight="1" x14ac:dyDescent="0.15">
      <c r="C486" s="76"/>
      <c r="D486" s="76"/>
      <c r="E486" s="15" t="s">
        <v>48</v>
      </c>
      <c r="F486" s="76" t="s">
        <v>220</v>
      </c>
      <c r="G486" s="76"/>
      <c r="H486" s="76"/>
      <c r="I486" s="76"/>
      <c r="J486" s="76"/>
      <c r="K486" s="76"/>
      <c r="L486" s="76"/>
      <c r="M486" s="76"/>
      <c r="N486" s="76"/>
      <c r="O486" s="76"/>
      <c r="P486" s="76"/>
      <c r="Q486" s="76"/>
      <c r="R486" s="76"/>
      <c r="S486" s="76"/>
      <c r="T486" s="76"/>
      <c r="U486" s="76"/>
      <c r="V486" s="76"/>
      <c r="W486" s="76"/>
      <c r="X486" s="76"/>
      <c r="Y486" s="76"/>
      <c r="Z486" s="76"/>
      <c r="AA486" s="76"/>
      <c r="AB486" s="76"/>
      <c r="AC486" s="76"/>
      <c r="AD486" s="76"/>
      <c r="AE486" s="76"/>
      <c r="AF486" s="76"/>
      <c r="AG486" s="76"/>
      <c r="AH486" s="76"/>
    </row>
    <row r="487" spans="3:34" ht="11.25" customHeight="1" x14ac:dyDescent="0.15">
      <c r="C487" s="76"/>
      <c r="D487" s="76"/>
      <c r="E487" s="15" t="s">
        <v>50</v>
      </c>
      <c r="F487" s="76" t="s">
        <v>221</v>
      </c>
      <c r="G487" s="76"/>
      <c r="H487" s="76"/>
      <c r="I487" s="76"/>
      <c r="J487" s="76"/>
      <c r="K487" s="76"/>
      <c r="L487" s="76"/>
      <c r="M487" s="76"/>
      <c r="N487" s="76"/>
      <c r="O487" s="76"/>
      <c r="P487" s="76"/>
      <c r="Q487" s="76"/>
      <c r="R487" s="76"/>
      <c r="S487" s="76"/>
      <c r="T487" s="76"/>
      <c r="U487" s="76"/>
      <c r="V487" s="76"/>
      <c r="W487" s="76"/>
      <c r="X487" s="76"/>
      <c r="Y487" s="76"/>
      <c r="Z487" s="76"/>
      <c r="AA487" s="76"/>
      <c r="AB487" s="76"/>
      <c r="AC487" s="76"/>
      <c r="AD487" s="76"/>
      <c r="AE487" s="76"/>
      <c r="AF487" s="76"/>
      <c r="AG487" s="76"/>
      <c r="AH487" s="76"/>
    </row>
    <row r="488" spans="3:34" ht="11.25" customHeight="1" x14ac:dyDescent="0.15">
      <c r="C488" s="76"/>
      <c r="D488" s="76"/>
      <c r="E488" s="76"/>
      <c r="F488" s="4" t="s">
        <v>222</v>
      </c>
      <c r="G488" s="76" t="s">
        <v>223</v>
      </c>
      <c r="I488" s="76"/>
      <c r="J488" s="76"/>
      <c r="K488" s="76"/>
      <c r="L488" s="76"/>
      <c r="M488" s="76"/>
      <c r="N488" s="76"/>
      <c r="O488" s="76"/>
      <c r="P488" s="76"/>
      <c r="Q488" s="76"/>
      <c r="R488" s="76"/>
      <c r="S488" s="76"/>
      <c r="T488" s="76"/>
      <c r="U488" s="76"/>
      <c r="V488" s="76"/>
      <c r="W488" s="76"/>
      <c r="X488" s="76"/>
      <c r="Y488" s="76"/>
      <c r="Z488" s="76"/>
      <c r="AA488" s="76"/>
      <c r="AB488" s="76"/>
      <c r="AC488" s="76"/>
      <c r="AD488" s="76"/>
      <c r="AE488" s="76"/>
      <c r="AF488" s="76"/>
      <c r="AG488" s="76"/>
      <c r="AH488" s="76"/>
    </row>
    <row r="489" spans="3:34" ht="11.25" customHeight="1" x14ac:dyDescent="0.15">
      <c r="C489" s="76"/>
      <c r="D489" s="76"/>
      <c r="E489" s="76"/>
      <c r="F489" s="4" t="s">
        <v>222</v>
      </c>
      <c r="G489" s="108" t="s">
        <v>595</v>
      </c>
      <c r="I489" s="76"/>
      <c r="J489" s="76"/>
      <c r="K489" s="76"/>
      <c r="L489" s="76"/>
      <c r="M489" s="76"/>
      <c r="N489" s="76"/>
      <c r="O489" s="76"/>
      <c r="P489" s="76"/>
      <c r="Q489" s="76"/>
      <c r="R489" s="76"/>
      <c r="S489" s="76"/>
      <c r="T489" s="76"/>
      <c r="U489" s="76"/>
      <c r="V489" s="76"/>
      <c r="W489" s="76"/>
      <c r="X489" s="76"/>
      <c r="Y489" s="76"/>
      <c r="Z489" s="76"/>
      <c r="AA489" s="76"/>
      <c r="AB489" s="76"/>
      <c r="AC489" s="76"/>
      <c r="AD489" s="76"/>
      <c r="AE489" s="76"/>
      <c r="AF489" s="76"/>
      <c r="AG489" s="76"/>
      <c r="AH489" s="76"/>
    </row>
    <row r="490" spans="3:34" ht="11.25" customHeight="1" x14ac:dyDescent="0.15">
      <c r="C490" s="76"/>
      <c r="D490" s="76"/>
      <c r="E490" s="76"/>
      <c r="F490" s="76"/>
      <c r="G490" s="76"/>
      <c r="H490" s="76"/>
      <c r="I490" s="76"/>
      <c r="J490" s="76"/>
      <c r="K490" s="76"/>
      <c r="L490" s="76"/>
      <c r="M490" s="76"/>
      <c r="N490" s="76"/>
      <c r="O490" s="76"/>
      <c r="P490" s="76"/>
      <c r="Q490" s="76"/>
      <c r="R490" s="76"/>
      <c r="S490" s="76"/>
      <c r="T490" s="76"/>
      <c r="U490" s="76"/>
      <c r="V490" s="76"/>
      <c r="W490" s="76"/>
      <c r="X490" s="76"/>
      <c r="Y490" s="76"/>
      <c r="Z490" s="76"/>
      <c r="AA490" s="76"/>
      <c r="AB490" s="76"/>
      <c r="AC490" s="76"/>
      <c r="AD490" s="76"/>
      <c r="AE490" s="76"/>
      <c r="AF490" s="76"/>
      <c r="AG490" s="76"/>
      <c r="AH490" s="76"/>
    </row>
    <row r="491" spans="3:34" ht="11.25" customHeight="1" x14ac:dyDescent="0.15">
      <c r="C491" s="15"/>
      <c r="E491" s="76"/>
      <c r="F491" s="76"/>
      <c r="G491" s="76"/>
      <c r="H491" s="76"/>
      <c r="I491" s="76"/>
      <c r="J491" s="76"/>
      <c r="K491" s="76"/>
      <c r="L491" s="76"/>
      <c r="M491" s="76"/>
      <c r="N491" s="76"/>
      <c r="O491" s="76"/>
      <c r="P491" s="76"/>
      <c r="Q491" s="76"/>
      <c r="R491" s="76"/>
      <c r="S491" s="76"/>
      <c r="T491" s="76"/>
      <c r="U491" s="76"/>
      <c r="V491" s="76"/>
      <c r="W491" s="76"/>
      <c r="X491" s="76"/>
      <c r="Y491" s="76"/>
      <c r="Z491" s="76"/>
      <c r="AA491" s="76"/>
      <c r="AB491" s="76"/>
      <c r="AC491" s="76"/>
      <c r="AD491" s="76"/>
      <c r="AE491" s="76"/>
      <c r="AF491" s="76"/>
      <c r="AG491" s="76"/>
      <c r="AH491" s="76"/>
    </row>
    <row r="492" spans="3:34" ht="11.25" customHeight="1" x14ac:dyDescent="0.15">
      <c r="C492" s="15" t="str">
        <f>$B$5&amp;"15."</f>
        <v>5.15.</v>
      </c>
      <c r="D492" s="4" t="s">
        <v>226</v>
      </c>
      <c r="F492" s="76"/>
      <c r="G492" s="76"/>
      <c r="H492" s="76"/>
      <c r="I492" s="76"/>
      <c r="J492" s="76"/>
      <c r="K492" s="76"/>
      <c r="L492" s="76"/>
      <c r="M492" s="76"/>
      <c r="N492" s="76"/>
      <c r="O492" s="76"/>
      <c r="P492" s="76"/>
      <c r="Q492" s="76"/>
      <c r="R492" s="76"/>
      <c r="S492" s="76"/>
      <c r="T492" s="76"/>
      <c r="U492" s="76"/>
      <c r="V492" s="76"/>
      <c r="W492" s="76"/>
      <c r="X492" s="76"/>
      <c r="Y492" s="76"/>
      <c r="Z492" s="76"/>
      <c r="AA492" s="76"/>
      <c r="AB492" s="76"/>
      <c r="AC492" s="76"/>
      <c r="AD492" s="76"/>
      <c r="AE492" s="76"/>
      <c r="AF492" s="76"/>
      <c r="AG492" s="76"/>
      <c r="AH492" s="76"/>
    </row>
    <row r="493" spans="3:34" ht="11.25" customHeight="1" x14ac:dyDescent="0.15">
      <c r="C493" s="15"/>
      <c r="D493" s="15" t="str">
        <f>$C$492&amp;"1."</f>
        <v>5.15.1.</v>
      </c>
      <c r="E493" s="4" t="s">
        <v>224</v>
      </c>
      <c r="F493" s="76"/>
      <c r="G493" s="76"/>
      <c r="H493" s="76"/>
      <c r="I493" s="76"/>
      <c r="J493" s="76"/>
      <c r="K493" s="76"/>
      <c r="L493" s="76"/>
      <c r="M493" s="76"/>
      <c r="N493" s="76"/>
      <c r="O493" s="76"/>
      <c r="P493" s="76"/>
      <c r="Q493" s="76"/>
      <c r="R493" s="76"/>
      <c r="S493" s="76"/>
      <c r="T493" s="76"/>
      <c r="U493" s="76"/>
      <c r="V493" s="76"/>
      <c r="W493" s="76"/>
      <c r="X493" s="76"/>
      <c r="Y493" s="76"/>
      <c r="Z493" s="76"/>
      <c r="AA493" s="76"/>
      <c r="AB493" s="76"/>
      <c r="AC493" s="76"/>
      <c r="AD493" s="76"/>
      <c r="AE493" s="76"/>
      <c r="AF493" s="76"/>
      <c r="AG493" s="76"/>
      <c r="AH493" s="76"/>
    </row>
    <row r="494" spans="3:34" ht="11.25" customHeight="1" x14ac:dyDescent="0.15">
      <c r="C494" s="76"/>
      <c r="D494" s="76"/>
      <c r="E494" s="76" t="s">
        <v>227</v>
      </c>
      <c r="F494" s="76"/>
      <c r="G494" s="76"/>
      <c r="H494" s="76"/>
      <c r="I494" s="76"/>
      <c r="J494" s="76"/>
      <c r="K494" s="76"/>
      <c r="L494" s="76"/>
      <c r="M494" s="76"/>
      <c r="N494" s="76"/>
      <c r="O494" s="76"/>
      <c r="P494" s="76"/>
      <c r="Q494" s="76"/>
      <c r="R494" s="76"/>
      <c r="S494" s="76"/>
      <c r="T494" s="76"/>
      <c r="U494" s="76"/>
      <c r="V494" s="76"/>
      <c r="W494" s="76"/>
      <c r="X494" s="76"/>
      <c r="Y494" s="76"/>
      <c r="Z494" s="76"/>
      <c r="AA494" s="76"/>
      <c r="AB494" s="76"/>
      <c r="AC494" s="76"/>
      <c r="AD494" s="76"/>
      <c r="AE494" s="76"/>
      <c r="AF494" s="76"/>
      <c r="AG494" s="76"/>
      <c r="AH494" s="76"/>
    </row>
    <row r="495" spans="3:34" ht="11.25" customHeight="1" x14ac:dyDescent="0.15">
      <c r="C495" s="76"/>
      <c r="F495" s="76"/>
      <c r="G495" s="76"/>
      <c r="H495" s="76"/>
      <c r="I495" s="76"/>
      <c r="J495" s="76"/>
      <c r="K495" s="76"/>
      <c r="L495" s="76"/>
      <c r="M495" s="76"/>
      <c r="N495" s="76"/>
      <c r="O495" s="76"/>
      <c r="P495" s="76"/>
      <c r="Q495" s="76"/>
      <c r="R495" s="76"/>
      <c r="S495" s="76"/>
      <c r="T495" s="76"/>
      <c r="U495" s="76"/>
      <c r="V495" s="76"/>
      <c r="W495" s="76"/>
      <c r="X495" s="76"/>
      <c r="Y495" s="76"/>
      <c r="Z495" s="76"/>
      <c r="AA495" s="76"/>
      <c r="AB495" s="76"/>
      <c r="AC495" s="76"/>
      <c r="AD495" s="76"/>
      <c r="AE495" s="76"/>
      <c r="AF495" s="76"/>
      <c r="AG495" s="76"/>
      <c r="AH495" s="76"/>
    </row>
    <row r="496" spans="3:34" ht="11.25" customHeight="1" x14ac:dyDescent="0.15">
      <c r="C496" s="76"/>
      <c r="D496" s="15" t="str">
        <f>$C$492&amp;"2."</f>
        <v>5.15.2.</v>
      </c>
      <c r="E496" s="4" t="s">
        <v>258</v>
      </c>
      <c r="F496" s="76"/>
      <c r="G496" s="76"/>
      <c r="H496" s="76"/>
      <c r="I496" s="76"/>
      <c r="J496" s="76"/>
      <c r="K496" s="76"/>
      <c r="L496" s="76"/>
      <c r="M496" s="76"/>
      <c r="N496" s="76"/>
      <c r="O496" s="76"/>
      <c r="P496" s="76"/>
      <c r="Q496" s="76"/>
      <c r="R496" s="76"/>
      <c r="S496" s="76"/>
      <c r="T496" s="76"/>
      <c r="U496" s="76"/>
      <c r="V496" s="76"/>
      <c r="W496" s="76"/>
      <c r="X496" s="76"/>
      <c r="Y496" s="76"/>
      <c r="Z496" s="76"/>
      <c r="AA496" s="76"/>
      <c r="AB496" s="76"/>
      <c r="AC496" s="76"/>
      <c r="AD496" s="76"/>
      <c r="AE496" s="76"/>
      <c r="AF496" s="76"/>
      <c r="AG496" s="76"/>
      <c r="AH496" s="76"/>
    </row>
    <row r="497" spans="3:34" ht="11.25" customHeight="1" x14ac:dyDescent="0.15">
      <c r="C497" s="76"/>
      <c r="D497" s="76"/>
      <c r="E497" s="98" t="s">
        <v>568</v>
      </c>
      <c r="F497" s="76"/>
      <c r="G497" s="76"/>
      <c r="H497" s="76"/>
      <c r="I497" s="76"/>
      <c r="J497" s="76"/>
      <c r="K497" s="76"/>
      <c r="L497" s="76"/>
      <c r="M497" s="76"/>
      <c r="N497" s="76"/>
      <c r="O497" s="76"/>
      <c r="P497" s="76"/>
      <c r="Q497" s="76"/>
      <c r="R497" s="76"/>
      <c r="S497" s="76"/>
      <c r="T497" s="76"/>
      <c r="U497" s="76"/>
      <c r="V497" s="76"/>
      <c r="W497" s="76"/>
      <c r="X497" s="76"/>
      <c r="Y497" s="76"/>
      <c r="Z497" s="76"/>
      <c r="AA497" s="76"/>
      <c r="AB497" s="76"/>
      <c r="AC497" s="76"/>
      <c r="AD497" s="76"/>
      <c r="AE497" s="76"/>
      <c r="AF497" s="76"/>
      <c r="AG497" s="76"/>
      <c r="AH497" s="76"/>
    </row>
    <row r="498" spans="3:34" ht="11.25" customHeight="1" x14ac:dyDescent="0.15">
      <c r="C498" s="95"/>
      <c r="D498" s="95"/>
      <c r="E498" s="98" t="s">
        <v>569</v>
      </c>
      <c r="F498" s="95"/>
      <c r="G498" s="95"/>
      <c r="H498" s="95"/>
      <c r="I498" s="95"/>
      <c r="J498" s="95"/>
      <c r="K498" s="95"/>
      <c r="L498" s="95"/>
      <c r="M498" s="95"/>
      <c r="N498" s="95"/>
      <c r="O498" s="95"/>
      <c r="P498" s="95"/>
      <c r="Q498" s="95"/>
      <c r="R498" s="95"/>
      <c r="S498" s="95"/>
      <c r="T498" s="95"/>
      <c r="U498" s="95"/>
      <c r="V498" s="95"/>
      <c r="W498" s="95"/>
      <c r="X498" s="95"/>
      <c r="Y498" s="95"/>
      <c r="Z498" s="95"/>
      <c r="AA498" s="95"/>
      <c r="AB498" s="95"/>
      <c r="AC498" s="95"/>
      <c r="AD498" s="95"/>
      <c r="AE498" s="95"/>
      <c r="AF498" s="95"/>
      <c r="AG498" s="95"/>
      <c r="AH498" s="95"/>
    </row>
    <row r="499" spans="3:34" ht="11.25" customHeight="1" x14ac:dyDescent="0.15">
      <c r="C499" s="76"/>
      <c r="D499" s="76"/>
      <c r="E499" s="45" t="s">
        <v>486</v>
      </c>
      <c r="F499" s="76"/>
      <c r="G499" s="76"/>
      <c r="H499" s="76"/>
      <c r="I499" s="76"/>
      <c r="J499" s="76"/>
      <c r="K499" s="76"/>
      <c r="L499" s="76"/>
      <c r="M499" s="76"/>
      <c r="N499" s="76"/>
      <c r="O499" s="76"/>
      <c r="P499" s="76"/>
      <c r="Q499" s="76"/>
      <c r="R499" s="76"/>
      <c r="S499" s="76"/>
      <c r="T499" s="76"/>
      <c r="U499" s="76"/>
      <c r="V499" s="76"/>
      <c r="W499" s="76"/>
      <c r="X499" s="76"/>
      <c r="Y499" s="76"/>
      <c r="Z499" s="76"/>
      <c r="AA499" s="76"/>
      <c r="AB499" s="76"/>
      <c r="AC499" s="76"/>
      <c r="AD499" s="76"/>
      <c r="AE499" s="76"/>
      <c r="AF499" s="76"/>
      <c r="AG499" s="76"/>
      <c r="AH499" s="76"/>
    </row>
    <row r="500" spans="3:34" ht="11.25" customHeight="1" x14ac:dyDescent="0.15">
      <c r="C500" s="76"/>
      <c r="D500" s="76"/>
      <c r="E500" s="15"/>
      <c r="F500" s="76"/>
      <c r="G500" s="76"/>
      <c r="H500" s="76"/>
      <c r="I500" s="76"/>
      <c r="J500" s="76"/>
      <c r="K500" s="76"/>
      <c r="L500" s="76"/>
      <c r="M500" s="76"/>
      <c r="N500" s="76"/>
      <c r="O500" s="76"/>
      <c r="P500" s="76"/>
      <c r="Q500" s="76"/>
      <c r="R500" s="76"/>
      <c r="S500" s="76"/>
      <c r="T500" s="76"/>
      <c r="U500" s="76"/>
      <c r="V500" s="76"/>
      <c r="W500" s="76"/>
      <c r="X500" s="76"/>
      <c r="Y500" s="76"/>
      <c r="Z500" s="76"/>
      <c r="AA500" s="76"/>
      <c r="AB500" s="76"/>
      <c r="AC500" s="76"/>
      <c r="AD500" s="76"/>
      <c r="AE500" s="76"/>
      <c r="AF500" s="76"/>
      <c r="AG500" s="76"/>
      <c r="AH500" s="76"/>
    </row>
    <row r="501" spans="3:34" ht="11.25" customHeight="1" x14ac:dyDescent="0.15">
      <c r="C501" s="76"/>
      <c r="D501" s="76"/>
      <c r="E501" s="152" t="s">
        <v>266</v>
      </c>
      <c r="F501" s="152"/>
      <c r="G501" s="152"/>
      <c r="H501" s="152"/>
      <c r="I501" s="152"/>
      <c r="J501" s="152"/>
      <c r="K501" s="152"/>
      <c r="L501" s="152"/>
      <c r="M501" s="153" t="s">
        <v>267</v>
      </c>
      <c r="N501" s="153"/>
      <c r="O501" s="153"/>
      <c r="P501" s="153"/>
      <c r="Q501" s="153"/>
      <c r="R501" s="153"/>
      <c r="S501" s="153"/>
      <c r="T501" s="153"/>
      <c r="U501" s="153"/>
      <c r="V501" s="153" t="s">
        <v>487</v>
      </c>
      <c r="W501" s="153"/>
      <c r="X501" s="153"/>
      <c r="Y501" s="153"/>
      <c r="Z501" s="153"/>
      <c r="AA501" s="153"/>
      <c r="AB501" s="153"/>
      <c r="AC501" s="153"/>
      <c r="AD501" s="153"/>
      <c r="AE501" s="153"/>
      <c r="AF501" s="153"/>
      <c r="AG501" s="153"/>
      <c r="AH501" s="76"/>
    </row>
    <row r="502" spans="3:34" ht="11.25" customHeight="1" x14ac:dyDescent="0.15">
      <c r="C502" s="76"/>
      <c r="D502" s="76"/>
      <c r="E502" s="154" t="s">
        <v>259</v>
      </c>
      <c r="F502" s="154"/>
      <c r="G502" s="154"/>
      <c r="H502" s="154"/>
      <c r="I502" s="154"/>
      <c r="J502" s="154"/>
      <c r="K502" s="154"/>
      <c r="L502" s="154"/>
      <c r="M502" s="155" t="s">
        <v>515</v>
      </c>
      <c r="N502" s="155"/>
      <c r="O502" s="155"/>
      <c r="P502" s="155"/>
      <c r="Q502" s="155"/>
      <c r="R502" s="155"/>
      <c r="S502" s="155"/>
      <c r="T502" s="155"/>
      <c r="U502" s="155"/>
      <c r="V502" s="155" t="s">
        <v>516</v>
      </c>
      <c r="W502" s="155"/>
      <c r="X502" s="155"/>
      <c r="Y502" s="155"/>
      <c r="Z502" s="155"/>
      <c r="AA502" s="155"/>
      <c r="AB502" s="155"/>
      <c r="AC502" s="155"/>
      <c r="AD502" s="155"/>
      <c r="AE502" s="155"/>
      <c r="AF502" s="155"/>
      <c r="AG502" s="155"/>
      <c r="AH502" s="76"/>
    </row>
    <row r="503" spans="3:34" ht="11.25" customHeight="1" x14ac:dyDescent="0.15">
      <c r="C503" s="76"/>
      <c r="D503" s="76"/>
      <c r="E503" s="154" t="s">
        <v>260</v>
      </c>
      <c r="F503" s="154"/>
      <c r="G503" s="154"/>
      <c r="H503" s="154"/>
      <c r="I503" s="154"/>
      <c r="J503" s="154"/>
      <c r="K503" s="154"/>
      <c r="L503" s="154"/>
      <c r="M503" s="155" t="s">
        <v>264</v>
      </c>
      <c r="N503" s="155"/>
      <c r="O503" s="155"/>
      <c r="P503" s="155"/>
      <c r="Q503" s="155"/>
      <c r="R503" s="155"/>
      <c r="S503" s="155"/>
      <c r="T503" s="155"/>
      <c r="U503" s="155"/>
      <c r="V503" s="155" t="s">
        <v>489</v>
      </c>
      <c r="W503" s="155"/>
      <c r="X503" s="155"/>
      <c r="Y503" s="155"/>
      <c r="Z503" s="155"/>
      <c r="AA503" s="155"/>
      <c r="AB503" s="155"/>
      <c r="AC503" s="155"/>
      <c r="AD503" s="155"/>
      <c r="AE503" s="155"/>
      <c r="AF503" s="155"/>
      <c r="AG503" s="155"/>
      <c r="AH503" s="76"/>
    </row>
    <row r="504" spans="3:34" ht="11.25" customHeight="1" x14ac:dyDescent="0.15">
      <c r="C504" s="76"/>
      <c r="D504" s="76"/>
      <c r="E504" s="154" t="s">
        <v>261</v>
      </c>
      <c r="F504" s="154"/>
      <c r="G504" s="154"/>
      <c r="H504" s="154"/>
      <c r="I504" s="154"/>
      <c r="J504" s="154"/>
      <c r="K504" s="154"/>
      <c r="L504" s="154"/>
      <c r="M504" s="155" t="s">
        <v>265</v>
      </c>
      <c r="N504" s="155"/>
      <c r="O504" s="155"/>
      <c r="P504" s="155"/>
      <c r="Q504" s="155"/>
      <c r="R504" s="155"/>
      <c r="S504" s="155"/>
      <c r="T504" s="155"/>
      <c r="U504" s="155"/>
      <c r="V504" s="155" t="s">
        <v>490</v>
      </c>
      <c r="W504" s="155"/>
      <c r="X504" s="155"/>
      <c r="Y504" s="155"/>
      <c r="Z504" s="155"/>
      <c r="AA504" s="155"/>
      <c r="AB504" s="155"/>
      <c r="AC504" s="155"/>
      <c r="AD504" s="155"/>
      <c r="AE504" s="155"/>
      <c r="AF504" s="155"/>
      <c r="AG504" s="155"/>
      <c r="AH504" s="76"/>
    </row>
    <row r="505" spans="3:34" ht="11.25" customHeight="1" x14ac:dyDescent="0.15">
      <c r="C505" s="76"/>
      <c r="D505" s="76"/>
      <c r="E505" s="154" t="s">
        <v>262</v>
      </c>
      <c r="F505" s="154"/>
      <c r="G505" s="154"/>
      <c r="H505" s="154"/>
      <c r="I505" s="154"/>
      <c r="J505" s="154"/>
      <c r="K505" s="154"/>
      <c r="L505" s="154"/>
      <c r="M505" s="155">
        <v>86400</v>
      </c>
      <c r="N505" s="155"/>
      <c r="O505" s="155"/>
      <c r="P505" s="155"/>
      <c r="Q505" s="155"/>
      <c r="R505" s="155"/>
      <c r="S505" s="155"/>
      <c r="T505" s="155"/>
      <c r="U505" s="155"/>
      <c r="V505" s="155" t="s">
        <v>488</v>
      </c>
      <c r="W505" s="155"/>
      <c r="X505" s="155"/>
      <c r="Y505" s="155"/>
      <c r="Z505" s="155"/>
      <c r="AA505" s="155"/>
      <c r="AB505" s="155"/>
      <c r="AC505" s="155"/>
      <c r="AD505" s="155"/>
      <c r="AE505" s="155"/>
      <c r="AF505" s="155"/>
      <c r="AG505" s="155"/>
      <c r="AH505" s="76"/>
    </row>
    <row r="506" spans="3:34" ht="11.25" customHeight="1" x14ac:dyDescent="0.15">
      <c r="C506" s="76"/>
      <c r="D506" s="76"/>
      <c r="E506" s="155" t="s">
        <v>263</v>
      </c>
      <c r="F506" s="155"/>
      <c r="G506" s="155"/>
      <c r="H506" s="155"/>
      <c r="I506" s="155"/>
      <c r="J506" s="155"/>
      <c r="K506" s="155"/>
      <c r="L506" s="155"/>
      <c r="M506" s="155" t="b">
        <v>0</v>
      </c>
      <c r="N506" s="155"/>
      <c r="O506" s="155"/>
      <c r="P506" s="155"/>
      <c r="Q506" s="155"/>
      <c r="R506" s="155"/>
      <c r="S506" s="155"/>
      <c r="T506" s="155"/>
      <c r="U506" s="155"/>
      <c r="V506" s="155" t="s">
        <v>473</v>
      </c>
      <c r="W506" s="155"/>
      <c r="X506" s="155"/>
      <c r="Y506" s="155"/>
      <c r="Z506" s="155"/>
      <c r="AA506" s="155"/>
      <c r="AB506" s="155"/>
      <c r="AC506" s="155"/>
      <c r="AD506" s="155"/>
      <c r="AE506" s="155"/>
      <c r="AF506" s="155"/>
      <c r="AG506" s="155"/>
      <c r="AH506" s="76"/>
    </row>
    <row r="507" spans="3:34" ht="11.25" customHeight="1" x14ac:dyDescent="0.15">
      <c r="C507" s="76"/>
      <c r="D507" s="76"/>
      <c r="E507" s="76"/>
      <c r="F507" s="76"/>
      <c r="G507" s="76"/>
      <c r="H507" s="76"/>
      <c r="I507" s="76"/>
      <c r="J507" s="76"/>
      <c r="K507" s="76"/>
      <c r="L507" s="76"/>
      <c r="M507" s="76"/>
      <c r="N507" s="76"/>
      <c r="O507" s="76"/>
      <c r="P507" s="76"/>
      <c r="Q507" s="76"/>
      <c r="R507" s="76"/>
      <c r="S507" s="76"/>
      <c r="T507" s="76"/>
      <c r="U507" s="76"/>
      <c r="V507" s="76"/>
      <c r="W507" s="76"/>
      <c r="X507" s="76"/>
      <c r="Y507" s="76"/>
      <c r="Z507" s="76"/>
      <c r="AA507" s="76"/>
      <c r="AB507" s="76"/>
      <c r="AC507" s="76"/>
      <c r="AD507" s="76"/>
      <c r="AE507" s="76"/>
      <c r="AF507" s="76"/>
      <c r="AG507" s="76"/>
      <c r="AH507" s="76"/>
    </row>
    <row r="508" spans="3:34" ht="11.25" customHeight="1" x14ac:dyDescent="0.15">
      <c r="C508" s="76"/>
      <c r="D508" s="76"/>
      <c r="E508" s="76"/>
      <c r="F508" s="76"/>
      <c r="G508" s="76"/>
      <c r="H508" s="76"/>
      <c r="I508" s="76"/>
      <c r="J508" s="76"/>
      <c r="K508" s="76"/>
      <c r="L508" s="76"/>
      <c r="M508" s="76"/>
      <c r="N508" s="76"/>
      <c r="O508" s="76"/>
      <c r="P508" s="76"/>
      <c r="Q508" s="76"/>
      <c r="R508" s="76"/>
      <c r="S508" s="76"/>
      <c r="T508" s="76"/>
      <c r="U508" s="76"/>
      <c r="V508" s="76"/>
      <c r="W508" s="76"/>
      <c r="X508" s="76"/>
      <c r="Y508" s="76"/>
      <c r="Z508" s="76"/>
      <c r="AA508" s="76"/>
      <c r="AB508" s="76"/>
      <c r="AC508" s="76"/>
      <c r="AD508" s="76"/>
      <c r="AE508" s="76"/>
      <c r="AF508" s="76"/>
      <c r="AG508" s="76"/>
      <c r="AH508" s="76"/>
    </row>
    <row r="509" spans="3:34" ht="11.25" customHeight="1" x14ac:dyDescent="0.15">
      <c r="C509" s="76"/>
      <c r="D509" s="15" t="str">
        <f>$C$492&amp;"3."</f>
        <v>5.15.3.</v>
      </c>
      <c r="E509" s="4" t="s">
        <v>288</v>
      </c>
      <c r="F509" s="76"/>
      <c r="G509" s="76"/>
      <c r="H509" s="76"/>
      <c r="I509" s="76"/>
      <c r="J509" s="76"/>
      <c r="K509" s="76"/>
      <c r="L509" s="76"/>
      <c r="M509" s="76"/>
      <c r="N509" s="76"/>
      <c r="O509" s="76"/>
      <c r="P509" s="76"/>
      <c r="Q509" s="76"/>
      <c r="R509" s="76"/>
      <c r="S509" s="76"/>
      <c r="T509" s="76"/>
      <c r="U509" s="76"/>
      <c r="V509" s="76"/>
      <c r="W509" s="76"/>
      <c r="X509" s="76"/>
      <c r="Y509" s="76"/>
      <c r="Z509" s="76"/>
      <c r="AA509" s="76"/>
      <c r="AB509" s="76"/>
      <c r="AC509" s="76"/>
      <c r="AD509" s="76"/>
      <c r="AE509" s="76"/>
      <c r="AF509" s="76"/>
      <c r="AG509" s="76"/>
      <c r="AH509" s="76"/>
    </row>
    <row r="510" spans="3:34" ht="11.25" customHeight="1" x14ac:dyDescent="0.15">
      <c r="C510" s="76"/>
      <c r="D510" s="76"/>
      <c r="E510" s="76" t="s">
        <v>289</v>
      </c>
      <c r="F510" s="76"/>
      <c r="G510" s="76"/>
      <c r="H510" s="76"/>
      <c r="I510" s="76"/>
      <c r="J510" s="76"/>
      <c r="K510" s="76"/>
      <c r="L510" s="76"/>
      <c r="M510" s="76"/>
      <c r="N510" s="76"/>
      <c r="O510" s="76"/>
      <c r="P510" s="76"/>
      <c r="Q510" s="76"/>
      <c r="R510" s="76"/>
      <c r="S510" s="76"/>
      <c r="T510" s="76"/>
      <c r="U510" s="76"/>
      <c r="V510" s="76"/>
      <c r="W510" s="76"/>
      <c r="X510" s="76"/>
      <c r="Y510" s="76"/>
      <c r="Z510" s="76"/>
      <c r="AA510" s="76"/>
      <c r="AB510" s="76"/>
      <c r="AC510" s="76"/>
      <c r="AD510" s="76"/>
      <c r="AE510" s="76"/>
      <c r="AF510" s="76"/>
      <c r="AG510" s="76"/>
      <c r="AH510" s="76"/>
    </row>
    <row r="511" spans="3:34" ht="11.25" customHeight="1" x14ac:dyDescent="0.15">
      <c r="C511" s="76"/>
      <c r="D511" s="76"/>
      <c r="E511" s="76" t="s">
        <v>290</v>
      </c>
      <c r="F511" s="76"/>
      <c r="G511" s="76"/>
      <c r="H511" s="76"/>
      <c r="I511" s="76"/>
      <c r="J511" s="76"/>
      <c r="K511" s="76"/>
      <c r="L511" s="76"/>
      <c r="M511" s="76"/>
      <c r="N511" s="76"/>
      <c r="O511" s="76"/>
      <c r="P511" s="76"/>
      <c r="Q511" s="76"/>
      <c r="R511" s="76"/>
      <c r="S511" s="76"/>
      <c r="T511" s="76"/>
      <c r="U511" s="76"/>
      <c r="V511" s="76"/>
      <c r="W511" s="76"/>
      <c r="X511" s="76"/>
      <c r="Y511" s="76"/>
      <c r="Z511" s="76"/>
      <c r="AA511" s="76"/>
      <c r="AB511" s="76"/>
      <c r="AC511" s="76"/>
      <c r="AD511" s="76"/>
      <c r="AE511" s="76"/>
      <c r="AF511" s="76"/>
      <c r="AG511" s="76"/>
      <c r="AH511" s="76"/>
    </row>
    <row r="512" spans="3:34" ht="11.25" customHeight="1" x14ac:dyDescent="0.15">
      <c r="C512" s="76"/>
      <c r="D512" s="76"/>
      <c r="E512" s="76"/>
      <c r="F512" s="76"/>
      <c r="G512" s="76"/>
      <c r="H512" s="76"/>
      <c r="I512" s="76"/>
      <c r="J512" s="76"/>
      <c r="K512" s="76"/>
      <c r="L512" s="76"/>
      <c r="M512" s="76"/>
      <c r="N512" s="76"/>
      <c r="O512" s="76"/>
      <c r="P512" s="76"/>
      <c r="Q512" s="76"/>
      <c r="R512" s="76"/>
      <c r="S512" s="76"/>
      <c r="T512" s="76"/>
      <c r="U512" s="76"/>
      <c r="V512" s="76"/>
      <c r="W512" s="76"/>
      <c r="X512" s="76"/>
      <c r="Y512" s="76"/>
      <c r="Z512" s="76"/>
      <c r="AA512" s="76"/>
      <c r="AB512" s="76"/>
      <c r="AC512" s="76"/>
      <c r="AD512" s="76"/>
      <c r="AE512" s="76"/>
      <c r="AF512" s="76"/>
      <c r="AG512" s="76"/>
      <c r="AH512" s="76"/>
    </row>
    <row r="513" spans="1:56" ht="11.25" customHeight="1" x14ac:dyDescent="0.15">
      <c r="C513" s="76"/>
      <c r="D513" s="76"/>
      <c r="E513" s="76" t="s">
        <v>291</v>
      </c>
      <c r="F513" s="76"/>
      <c r="G513" s="76"/>
      <c r="H513" s="76"/>
      <c r="I513" s="76"/>
      <c r="J513" s="76"/>
      <c r="K513" s="76"/>
      <c r="L513" s="76"/>
      <c r="M513" s="76"/>
      <c r="N513" s="76"/>
      <c r="O513" s="76"/>
      <c r="P513" s="76"/>
      <c r="Q513" s="76"/>
      <c r="R513" s="76"/>
      <c r="S513" s="76"/>
      <c r="T513" s="76"/>
      <c r="U513" s="76"/>
      <c r="V513" s="76"/>
      <c r="W513" s="76"/>
      <c r="X513" s="76"/>
      <c r="Y513" s="76"/>
      <c r="Z513" s="76"/>
      <c r="AA513" s="76"/>
      <c r="AB513" s="76"/>
      <c r="AC513" s="76"/>
      <c r="AD513" s="76"/>
      <c r="AE513" s="76"/>
      <c r="AF513" s="76"/>
      <c r="AG513" s="76"/>
      <c r="AH513" s="76"/>
    </row>
    <row r="514" spans="1:56" ht="11.25" customHeight="1" x14ac:dyDescent="0.15">
      <c r="C514" s="76"/>
      <c r="D514" s="76"/>
      <c r="E514" s="76" t="s">
        <v>292</v>
      </c>
      <c r="F514" s="76"/>
      <c r="G514" s="76"/>
      <c r="H514" s="76"/>
      <c r="I514" s="76"/>
      <c r="J514" s="76"/>
      <c r="K514" s="76"/>
      <c r="L514" s="76"/>
      <c r="M514" s="76"/>
      <c r="N514" s="76"/>
      <c r="O514" s="76"/>
      <c r="P514" s="76"/>
      <c r="Q514" s="76"/>
      <c r="R514" s="76"/>
      <c r="S514" s="76"/>
      <c r="T514" s="76"/>
      <c r="U514" s="76"/>
      <c r="V514" s="76"/>
      <c r="W514" s="76"/>
      <c r="X514" s="76"/>
      <c r="Y514" s="76"/>
      <c r="Z514" s="76"/>
      <c r="AA514" s="76"/>
      <c r="AB514" s="76"/>
      <c r="AC514" s="76"/>
      <c r="AD514" s="76"/>
      <c r="AE514" s="76"/>
      <c r="AF514" s="76"/>
      <c r="AG514" s="76"/>
      <c r="AH514" s="76"/>
    </row>
    <row r="515" spans="1:56" ht="11.25" customHeight="1" x14ac:dyDescent="0.15">
      <c r="C515" s="76"/>
      <c r="D515" s="76"/>
      <c r="E515" s="76"/>
      <c r="F515" s="76"/>
      <c r="G515" s="76"/>
      <c r="H515" s="76"/>
      <c r="I515" s="76"/>
      <c r="J515" s="76"/>
      <c r="K515" s="76"/>
      <c r="L515" s="76"/>
      <c r="M515" s="76"/>
      <c r="N515" s="76"/>
      <c r="O515" s="76"/>
      <c r="P515" s="76"/>
      <c r="Q515" s="76"/>
      <c r="R515" s="76"/>
      <c r="S515" s="76"/>
      <c r="T515" s="76"/>
      <c r="U515" s="76"/>
      <c r="V515" s="76"/>
      <c r="W515" s="76"/>
      <c r="X515" s="76"/>
      <c r="Y515" s="76"/>
      <c r="Z515" s="76"/>
      <c r="AA515" s="76"/>
      <c r="AB515" s="76"/>
      <c r="AC515" s="76"/>
      <c r="AD515" s="76"/>
      <c r="AE515" s="76"/>
      <c r="AF515" s="76"/>
      <c r="AG515" s="76"/>
      <c r="AH515" s="76"/>
    </row>
    <row r="516" spans="1:56" ht="11.25" customHeight="1" x14ac:dyDescent="0.15">
      <c r="C516" s="76"/>
      <c r="D516" s="15" t="str">
        <f>$C$492&amp;"4."</f>
        <v>5.15.4.</v>
      </c>
      <c r="E516" s="4" t="s">
        <v>293</v>
      </c>
      <c r="F516" s="76"/>
      <c r="G516" s="76"/>
      <c r="H516" s="76"/>
      <c r="I516" s="76"/>
      <c r="J516" s="76"/>
      <c r="K516" s="76"/>
      <c r="L516" s="76"/>
      <c r="M516" s="76"/>
      <c r="N516" s="76"/>
      <c r="O516" s="76"/>
      <c r="P516" s="76"/>
      <c r="Q516" s="76"/>
      <c r="R516" s="76"/>
      <c r="S516" s="76"/>
      <c r="T516" s="76"/>
      <c r="U516" s="76"/>
      <c r="V516" s="76"/>
      <c r="W516" s="76"/>
      <c r="X516" s="76"/>
      <c r="Y516" s="76"/>
      <c r="Z516" s="76"/>
      <c r="AA516" s="76"/>
      <c r="AB516" s="76"/>
      <c r="AC516" s="76"/>
      <c r="AD516" s="76"/>
      <c r="AE516" s="76"/>
      <c r="AF516" s="76"/>
      <c r="AG516" s="76"/>
      <c r="AH516" s="76"/>
    </row>
    <row r="517" spans="1:56" s="53" customFormat="1" ht="11.25" customHeight="1" x14ac:dyDescent="0.15">
      <c r="A517" s="4"/>
      <c r="B517" s="4"/>
      <c r="C517" s="95"/>
      <c r="D517" s="95"/>
      <c r="E517" s="98" t="s">
        <v>567</v>
      </c>
      <c r="F517" s="95"/>
      <c r="G517" s="95"/>
      <c r="H517" s="95"/>
      <c r="I517" s="95"/>
      <c r="J517" s="95"/>
      <c r="K517" s="95"/>
      <c r="L517" s="95"/>
      <c r="M517" s="95"/>
      <c r="N517" s="95"/>
      <c r="O517" s="95"/>
      <c r="P517" s="95"/>
      <c r="Q517" s="95"/>
      <c r="R517" s="95"/>
      <c r="S517" s="95"/>
      <c r="T517" s="95"/>
      <c r="U517" s="95"/>
      <c r="V517" s="95"/>
      <c r="W517" s="95"/>
      <c r="X517" s="95"/>
      <c r="Y517" s="95"/>
      <c r="Z517" s="95"/>
      <c r="AA517" s="95"/>
      <c r="AB517" s="95"/>
      <c r="AC517" s="95"/>
      <c r="AD517" s="95"/>
      <c r="AE517" s="95"/>
      <c r="AF517" s="95"/>
      <c r="AG517" s="95"/>
      <c r="AH517" s="95"/>
      <c r="AI517" s="4"/>
      <c r="AJ517" s="4"/>
      <c r="AK517" s="4"/>
      <c r="AL517" s="4"/>
      <c r="AM517" s="4"/>
      <c r="AN517" s="4"/>
      <c r="AO517" s="4"/>
      <c r="AP517" s="4"/>
      <c r="AQ517" s="4"/>
      <c r="AR517" s="4"/>
      <c r="AS517" s="4"/>
      <c r="AT517" s="4"/>
      <c r="AU517" s="4"/>
      <c r="AV517" s="4"/>
      <c r="AW517" s="4"/>
      <c r="AX517" s="4"/>
      <c r="AY517" s="4"/>
      <c r="AZ517" s="4"/>
      <c r="BA517" s="4"/>
      <c r="BB517" s="4"/>
      <c r="BC517" s="4"/>
      <c r="BD517" s="4"/>
    </row>
    <row r="518" spans="1:56" s="53" customFormat="1" ht="11.25" customHeight="1" x14ac:dyDescent="0.15">
      <c r="A518" s="4"/>
      <c r="B518" s="4"/>
      <c r="C518" s="76"/>
      <c r="D518" s="76"/>
      <c r="E518" s="76"/>
      <c r="F518" s="76"/>
      <c r="G518" s="76"/>
      <c r="H518" s="76"/>
      <c r="I518" s="76"/>
      <c r="J518" s="76"/>
      <c r="K518" s="76"/>
      <c r="L518" s="76"/>
      <c r="M518" s="76"/>
      <c r="N518" s="76"/>
      <c r="O518" s="76"/>
      <c r="P518" s="76"/>
      <c r="Q518" s="76"/>
      <c r="R518" s="76"/>
      <c r="S518" s="76"/>
      <c r="T518" s="76"/>
      <c r="U518" s="76"/>
      <c r="V518" s="76"/>
      <c r="W518" s="76"/>
      <c r="X518" s="76"/>
      <c r="Y518" s="76"/>
      <c r="Z518" s="76"/>
      <c r="AA518" s="76"/>
      <c r="AB518" s="76"/>
      <c r="AC518" s="76"/>
      <c r="AD518" s="76"/>
      <c r="AE518" s="76"/>
      <c r="AF518" s="76"/>
      <c r="AG518" s="76"/>
      <c r="AH518" s="76"/>
      <c r="AI518" s="4"/>
      <c r="AJ518" s="4"/>
      <c r="AK518" s="4"/>
      <c r="AL518" s="4"/>
      <c r="AM518" s="4"/>
      <c r="AN518" s="4"/>
      <c r="AO518" s="4"/>
      <c r="AP518" s="4"/>
      <c r="AQ518" s="4"/>
      <c r="AR518" s="4"/>
      <c r="AS518" s="4"/>
      <c r="AT518" s="4"/>
      <c r="AU518" s="4"/>
      <c r="AV518" s="4"/>
      <c r="AW518" s="4"/>
      <c r="AX518" s="4"/>
      <c r="AY518" s="4"/>
      <c r="AZ518" s="4"/>
      <c r="BA518" s="4"/>
      <c r="BB518" s="4"/>
      <c r="BC518" s="4"/>
      <c r="BD518" s="4"/>
    </row>
    <row r="519" spans="1:56" ht="11.25" customHeight="1" x14ac:dyDescent="0.15">
      <c r="C519" s="76"/>
      <c r="D519" s="15" t="str">
        <f>$C$492&amp;"5."</f>
        <v>5.15.5.</v>
      </c>
      <c r="E519" s="4" t="s">
        <v>294</v>
      </c>
      <c r="F519" s="76"/>
      <c r="G519" s="76"/>
      <c r="H519" s="76"/>
      <c r="I519" s="76"/>
      <c r="J519" s="76"/>
      <c r="K519" s="76"/>
      <c r="L519" s="76"/>
      <c r="M519" s="76"/>
      <c r="N519" s="76"/>
      <c r="O519" s="76"/>
      <c r="P519" s="76"/>
      <c r="Q519" s="76"/>
      <c r="R519" s="76"/>
      <c r="S519" s="76"/>
      <c r="T519" s="76"/>
      <c r="U519" s="76"/>
      <c r="V519" s="76"/>
      <c r="W519" s="76"/>
      <c r="X519" s="76"/>
      <c r="Y519" s="76"/>
      <c r="Z519" s="76"/>
      <c r="AA519" s="76"/>
      <c r="AB519" s="76"/>
      <c r="AC519" s="76"/>
      <c r="AD519" s="76"/>
      <c r="AE519" s="76"/>
      <c r="AF519" s="76"/>
      <c r="AG519" s="76"/>
      <c r="AH519" s="76"/>
    </row>
    <row r="520" spans="1:56" ht="11.25" customHeight="1" x14ac:dyDescent="0.15">
      <c r="C520" s="76"/>
      <c r="D520" s="76"/>
      <c r="E520" s="76" t="s">
        <v>295</v>
      </c>
      <c r="F520" s="76"/>
      <c r="G520" s="76"/>
      <c r="H520" s="76"/>
      <c r="I520" s="76"/>
      <c r="J520" s="76"/>
      <c r="K520" s="76"/>
      <c r="L520" s="76"/>
      <c r="M520" s="76"/>
      <c r="N520" s="76"/>
      <c r="O520" s="76"/>
      <c r="P520" s="76"/>
      <c r="Q520" s="76"/>
      <c r="R520" s="76"/>
      <c r="S520" s="76"/>
      <c r="T520" s="76"/>
      <c r="U520" s="76"/>
      <c r="V520" s="76"/>
      <c r="W520" s="76"/>
      <c r="X520" s="76"/>
      <c r="Y520" s="76"/>
      <c r="Z520" s="76"/>
      <c r="AA520" s="76"/>
      <c r="AB520" s="76"/>
      <c r="AC520" s="76"/>
      <c r="AD520" s="76"/>
      <c r="AE520" s="76"/>
      <c r="AF520" s="76"/>
      <c r="AG520" s="76"/>
      <c r="AH520" s="76"/>
    </row>
    <row r="521" spans="1:56" ht="11.25" customHeight="1" x14ac:dyDescent="0.15">
      <c r="C521" s="76"/>
      <c r="D521" s="76"/>
      <c r="E521" s="76"/>
      <c r="F521" s="76"/>
      <c r="G521" s="76"/>
      <c r="H521" s="76"/>
      <c r="I521" s="76"/>
      <c r="J521" s="76"/>
      <c r="K521" s="76"/>
      <c r="L521" s="76"/>
      <c r="M521" s="76"/>
      <c r="N521" s="76"/>
      <c r="O521" s="76"/>
      <c r="P521" s="76"/>
      <c r="Q521" s="76"/>
      <c r="R521" s="76"/>
      <c r="S521" s="76"/>
      <c r="T521" s="76"/>
      <c r="U521" s="76"/>
      <c r="V521" s="76"/>
      <c r="W521" s="76"/>
      <c r="X521" s="76"/>
      <c r="Y521" s="76"/>
      <c r="Z521" s="76"/>
      <c r="AA521" s="76"/>
      <c r="AB521" s="76"/>
      <c r="AC521" s="76"/>
      <c r="AD521" s="76"/>
      <c r="AE521" s="76"/>
      <c r="AF521" s="76"/>
      <c r="AG521" s="76"/>
      <c r="AH521" s="76"/>
    </row>
    <row r="522" spans="1:56" ht="11.25" customHeight="1" x14ac:dyDescent="0.15">
      <c r="C522" s="76"/>
      <c r="D522" s="15" t="str">
        <f>$C$492&amp;"6."</f>
        <v>5.15.6.</v>
      </c>
      <c r="E522" s="4" t="s">
        <v>296</v>
      </c>
      <c r="F522" s="76"/>
      <c r="G522" s="76"/>
      <c r="H522" s="76"/>
      <c r="I522" s="76"/>
      <c r="J522" s="76"/>
      <c r="K522" s="76"/>
      <c r="L522" s="76"/>
      <c r="M522" s="76"/>
      <c r="N522" s="76"/>
      <c r="O522" s="76"/>
      <c r="P522" s="76"/>
      <c r="Q522" s="76"/>
      <c r="R522" s="76"/>
      <c r="S522" s="76"/>
      <c r="T522" s="76"/>
      <c r="U522" s="76"/>
      <c r="V522" s="76"/>
      <c r="W522" s="76"/>
      <c r="X522" s="76"/>
      <c r="Y522" s="76"/>
      <c r="Z522" s="76"/>
      <c r="AA522" s="76"/>
      <c r="AB522" s="76"/>
      <c r="AC522" s="76"/>
      <c r="AD522" s="76"/>
      <c r="AE522" s="76"/>
      <c r="AF522" s="76"/>
      <c r="AG522" s="76"/>
      <c r="AH522" s="76"/>
    </row>
    <row r="523" spans="1:56" ht="11.25" customHeight="1" x14ac:dyDescent="0.15">
      <c r="C523" s="76"/>
      <c r="D523" s="76"/>
      <c r="E523" s="76" t="s">
        <v>297</v>
      </c>
      <c r="F523" s="76"/>
      <c r="G523" s="76"/>
      <c r="H523" s="76"/>
      <c r="I523" s="76"/>
      <c r="J523" s="76"/>
      <c r="K523" s="76"/>
      <c r="L523" s="76"/>
      <c r="M523" s="76"/>
      <c r="N523" s="76"/>
      <c r="O523" s="76"/>
      <c r="P523" s="76"/>
      <c r="Q523" s="76"/>
      <c r="R523" s="76"/>
      <c r="S523" s="76"/>
      <c r="T523" s="76"/>
      <c r="U523" s="76"/>
      <c r="V523" s="76"/>
      <c r="W523" s="76"/>
      <c r="X523" s="76"/>
      <c r="Y523" s="76"/>
      <c r="Z523" s="76"/>
      <c r="AA523" s="76"/>
      <c r="AB523" s="76"/>
      <c r="AC523" s="76"/>
      <c r="AD523" s="76"/>
      <c r="AE523" s="76"/>
      <c r="AF523" s="76"/>
      <c r="AG523" s="76"/>
      <c r="AH523" s="76"/>
    </row>
    <row r="524" spans="1:56" ht="11.25" customHeight="1" x14ac:dyDescent="0.15">
      <c r="C524" s="76"/>
      <c r="D524" s="76"/>
      <c r="E524" s="76"/>
      <c r="F524" s="76"/>
      <c r="G524" s="76"/>
      <c r="H524" s="76"/>
      <c r="I524" s="76"/>
      <c r="J524" s="76"/>
      <c r="K524" s="76"/>
      <c r="L524" s="76"/>
      <c r="M524" s="76"/>
      <c r="N524" s="76"/>
      <c r="O524" s="76"/>
      <c r="P524" s="76"/>
      <c r="Q524" s="76"/>
      <c r="R524" s="76"/>
      <c r="S524" s="76"/>
      <c r="T524" s="76"/>
      <c r="U524" s="76"/>
      <c r="V524" s="76"/>
      <c r="W524" s="76"/>
      <c r="X524" s="76"/>
      <c r="Y524" s="76"/>
      <c r="Z524" s="76"/>
      <c r="AA524" s="76"/>
      <c r="AB524" s="76"/>
      <c r="AC524" s="76"/>
      <c r="AD524" s="76"/>
      <c r="AE524" s="76"/>
      <c r="AF524" s="76"/>
      <c r="AG524" s="76"/>
      <c r="AH524" s="76"/>
    </row>
    <row r="525" spans="1:56" ht="11.25" customHeight="1" x14ac:dyDescent="0.15">
      <c r="C525" s="76"/>
      <c r="D525" s="15" t="str">
        <f>$C$492&amp;"7."</f>
        <v>5.15.7.</v>
      </c>
      <c r="E525" s="4" t="s">
        <v>298</v>
      </c>
      <c r="F525" s="76"/>
      <c r="G525" s="76"/>
      <c r="H525" s="76"/>
      <c r="I525" s="76"/>
      <c r="J525" s="76"/>
      <c r="K525" s="76"/>
      <c r="L525" s="76"/>
      <c r="M525" s="76"/>
      <c r="N525" s="76"/>
      <c r="O525" s="76"/>
      <c r="P525" s="76"/>
      <c r="Q525" s="76"/>
      <c r="R525" s="76"/>
      <c r="S525" s="76"/>
      <c r="T525" s="76"/>
      <c r="U525" s="76"/>
      <c r="V525" s="76"/>
      <c r="W525" s="76"/>
      <c r="X525" s="76"/>
      <c r="Y525" s="76"/>
      <c r="Z525" s="76"/>
      <c r="AA525" s="76"/>
      <c r="AB525" s="76"/>
      <c r="AC525" s="76"/>
      <c r="AD525" s="76"/>
      <c r="AE525" s="76"/>
      <c r="AF525" s="76"/>
      <c r="AG525" s="76"/>
      <c r="AH525" s="76"/>
    </row>
    <row r="526" spans="1:56" ht="11.25" customHeight="1" x14ac:dyDescent="0.15">
      <c r="C526" s="76"/>
      <c r="D526" s="15"/>
      <c r="E526" s="4" t="s">
        <v>299</v>
      </c>
      <c r="F526" s="76"/>
      <c r="G526" s="76"/>
      <c r="H526" s="76"/>
      <c r="I526" s="76"/>
      <c r="J526" s="76"/>
      <c r="K526" s="76"/>
      <c r="L526" s="76"/>
      <c r="M526" s="76"/>
      <c r="N526" s="76"/>
      <c r="O526" s="76"/>
      <c r="P526" s="76"/>
      <c r="Q526" s="76"/>
      <c r="R526" s="76"/>
      <c r="S526" s="76"/>
      <c r="T526" s="76"/>
      <c r="U526" s="76"/>
      <c r="V526" s="76"/>
      <c r="W526" s="76"/>
      <c r="X526" s="76"/>
      <c r="Y526" s="76"/>
      <c r="Z526" s="76"/>
      <c r="AA526" s="76"/>
      <c r="AB526" s="76"/>
      <c r="AC526" s="76"/>
      <c r="AD526" s="76"/>
      <c r="AE526" s="76"/>
      <c r="AF526" s="76"/>
      <c r="AG526" s="76"/>
      <c r="AH526" s="76"/>
    </row>
    <row r="527" spans="1:56" ht="11.25" customHeight="1" x14ac:dyDescent="0.15">
      <c r="C527" s="76"/>
      <c r="D527" s="15"/>
      <c r="E527" s="4" t="s">
        <v>300</v>
      </c>
      <c r="F527" s="76"/>
      <c r="G527" s="76"/>
      <c r="H527" s="76"/>
      <c r="I527" s="76"/>
      <c r="J527" s="76"/>
      <c r="K527" s="76"/>
      <c r="L527" s="76"/>
      <c r="M527" s="76"/>
      <c r="N527" s="76"/>
      <c r="O527" s="76"/>
      <c r="P527" s="76"/>
      <c r="Q527" s="76"/>
      <c r="R527" s="76"/>
      <c r="S527" s="76"/>
      <c r="T527" s="76"/>
      <c r="U527" s="76"/>
      <c r="V527" s="76"/>
      <c r="W527" s="76"/>
      <c r="X527" s="76"/>
      <c r="Y527" s="76"/>
      <c r="Z527" s="76"/>
      <c r="AA527" s="76"/>
      <c r="AB527" s="76"/>
      <c r="AC527" s="76"/>
      <c r="AD527" s="76"/>
      <c r="AE527" s="76"/>
      <c r="AF527" s="76"/>
      <c r="AG527" s="76"/>
      <c r="AH527" s="76"/>
    </row>
    <row r="528" spans="1:56" ht="11.25" customHeight="1" x14ac:dyDescent="0.15">
      <c r="C528" s="76"/>
      <c r="D528" s="15"/>
      <c r="F528" s="76"/>
      <c r="G528" s="76"/>
      <c r="H528" s="76"/>
      <c r="I528" s="76"/>
      <c r="J528" s="76"/>
      <c r="K528" s="76"/>
      <c r="L528" s="76"/>
      <c r="M528" s="76"/>
      <c r="N528" s="76"/>
      <c r="O528" s="76"/>
      <c r="P528" s="76"/>
      <c r="Q528" s="76"/>
      <c r="R528" s="76"/>
      <c r="S528" s="76"/>
      <c r="T528" s="76"/>
      <c r="U528" s="76"/>
      <c r="V528" s="76"/>
      <c r="W528" s="76"/>
      <c r="X528" s="76"/>
      <c r="Y528" s="76"/>
      <c r="Z528" s="76"/>
      <c r="AA528" s="76"/>
      <c r="AB528" s="76"/>
      <c r="AC528" s="76"/>
      <c r="AD528" s="76"/>
      <c r="AE528" s="76"/>
      <c r="AF528" s="76"/>
      <c r="AG528" s="76"/>
      <c r="AH528" s="76"/>
    </row>
    <row r="529" spans="1:56" ht="11.25" customHeight="1" x14ac:dyDescent="0.15">
      <c r="C529" s="76"/>
      <c r="D529" s="15"/>
      <c r="E529" s="15" t="s">
        <v>48</v>
      </c>
      <c r="F529" s="76" t="s">
        <v>301</v>
      </c>
      <c r="G529" s="76"/>
      <c r="H529" s="76"/>
      <c r="I529" s="76"/>
      <c r="J529" s="76"/>
      <c r="K529" s="76"/>
      <c r="L529" s="76"/>
      <c r="M529" s="76"/>
      <c r="N529" s="76"/>
      <c r="O529" s="76"/>
      <c r="P529" s="76"/>
      <c r="Q529" s="76"/>
      <c r="R529" s="76"/>
      <c r="S529" s="76"/>
      <c r="T529" s="76"/>
      <c r="U529" s="76"/>
      <c r="V529" s="76"/>
      <c r="W529" s="76"/>
      <c r="X529" s="76"/>
      <c r="Y529" s="76"/>
      <c r="Z529" s="76"/>
      <c r="AA529" s="76"/>
      <c r="AB529" s="76"/>
      <c r="AC529" s="76"/>
      <c r="AD529" s="76"/>
      <c r="AE529" s="76"/>
      <c r="AF529" s="76"/>
      <c r="AG529" s="76"/>
      <c r="AH529" s="76"/>
    </row>
    <row r="530" spans="1:56" ht="11.25" customHeight="1" x14ac:dyDescent="0.15">
      <c r="C530" s="76"/>
      <c r="D530" s="15"/>
      <c r="E530" s="15"/>
      <c r="F530" s="76" t="s">
        <v>302</v>
      </c>
      <c r="G530" s="76"/>
      <c r="H530" s="76"/>
      <c r="I530" s="76"/>
      <c r="J530" s="76"/>
      <c r="K530" s="76"/>
      <c r="L530" s="76"/>
      <c r="M530" s="76"/>
      <c r="N530" s="76"/>
      <c r="O530" s="76"/>
      <c r="P530" s="76"/>
      <c r="Q530" s="76"/>
      <c r="R530" s="76"/>
      <c r="S530" s="76"/>
      <c r="T530" s="76"/>
      <c r="U530" s="76"/>
      <c r="V530" s="76"/>
      <c r="W530" s="76"/>
      <c r="X530" s="76"/>
      <c r="Y530" s="76"/>
      <c r="Z530" s="76"/>
      <c r="AA530" s="76"/>
      <c r="AB530" s="76"/>
      <c r="AC530" s="76"/>
      <c r="AD530" s="76"/>
      <c r="AE530" s="76"/>
      <c r="AF530" s="76"/>
      <c r="AG530" s="76"/>
      <c r="AH530" s="76"/>
    </row>
    <row r="531" spans="1:56" ht="11.25" customHeight="1" x14ac:dyDescent="0.15">
      <c r="C531" s="76"/>
      <c r="D531" s="15"/>
      <c r="E531" s="15"/>
      <c r="F531" s="76" t="s">
        <v>303</v>
      </c>
      <c r="G531" s="76"/>
      <c r="H531" s="76"/>
      <c r="I531" s="76"/>
      <c r="J531" s="76"/>
      <c r="K531" s="76"/>
      <c r="L531" s="76"/>
      <c r="M531" s="76"/>
      <c r="N531" s="76"/>
      <c r="O531" s="76"/>
      <c r="P531" s="76"/>
      <c r="Q531" s="76"/>
      <c r="R531" s="76"/>
      <c r="S531" s="76"/>
      <c r="T531" s="76"/>
      <c r="U531" s="76"/>
      <c r="V531" s="76"/>
      <c r="W531" s="76"/>
      <c r="X531" s="76"/>
      <c r="Y531" s="76"/>
      <c r="Z531" s="76"/>
      <c r="AA531" s="76"/>
      <c r="AB531" s="76"/>
      <c r="AC531" s="76"/>
      <c r="AD531" s="76"/>
      <c r="AE531" s="76"/>
      <c r="AF531" s="76"/>
      <c r="AG531" s="76"/>
      <c r="AH531" s="76"/>
    </row>
    <row r="532" spans="1:56" ht="11.25" customHeight="1" x14ac:dyDescent="0.15">
      <c r="C532" s="76"/>
      <c r="D532" s="15"/>
      <c r="E532" s="15"/>
      <c r="F532" s="76" t="s">
        <v>304</v>
      </c>
      <c r="G532" s="76"/>
      <c r="H532" s="76"/>
      <c r="I532" s="76"/>
      <c r="J532" s="76"/>
      <c r="K532" s="76"/>
      <c r="L532" s="76"/>
      <c r="M532" s="76"/>
      <c r="N532" s="76"/>
      <c r="O532" s="76"/>
      <c r="P532" s="76"/>
      <c r="Q532" s="76"/>
      <c r="R532" s="76"/>
      <c r="S532" s="76"/>
      <c r="T532" s="76"/>
      <c r="U532" s="76"/>
      <c r="V532" s="76"/>
      <c r="W532" s="76"/>
      <c r="X532" s="76"/>
      <c r="Y532" s="76"/>
      <c r="Z532" s="76"/>
      <c r="AA532" s="76"/>
      <c r="AB532" s="76"/>
      <c r="AC532" s="76"/>
      <c r="AD532" s="76"/>
      <c r="AE532" s="76"/>
      <c r="AF532" s="76"/>
      <c r="AG532" s="76"/>
      <c r="AH532" s="76"/>
    </row>
    <row r="533" spans="1:56" ht="11.25" customHeight="1" x14ac:dyDescent="0.15">
      <c r="C533" s="76"/>
      <c r="D533" s="15"/>
      <c r="E533" s="15" t="s">
        <v>50</v>
      </c>
      <c r="F533" s="76" t="s">
        <v>305</v>
      </c>
      <c r="G533" s="76"/>
      <c r="H533" s="76"/>
      <c r="I533" s="76"/>
      <c r="J533" s="76"/>
      <c r="K533" s="76"/>
      <c r="L533" s="76"/>
      <c r="M533" s="76"/>
      <c r="N533" s="76"/>
      <c r="O533" s="76"/>
      <c r="P533" s="76"/>
      <c r="Q533" s="76"/>
      <c r="R533" s="76"/>
      <c r="S533" s="76"/>
      <c r="T533" s="76"/>
      <c r="U533" s="76"/>
      <c r="V533" s="76"/>
      <c r="W533" s="76"/>
      <c r="X533" s="76"/>
      <c r="Y533" s="76"/>
      <c r="Z533" s="76"/>
      <c r="AA533" s="76"/>
      <c r="AB533" s="76"/>
      <c r="AC533" s="76"/>
      <c r="AD533" s="76"/>
      <c r="AE533" s="76"/>
      <c r="AF533" s="76"/>
      <c r="AG533" s="76"/>
      <c r="AH533" s="76"/>
    </row>
    <row r="534" spans="1:56" ht="11.25" customHeight="1" x14ac:dyDescent="0.15">
      <c r="C534" s="76"/>
      <c r="D534" s="15"/>
      <c r="E534" s="15"/>
      <c r="F534" s="98" t="s">
        <v>570</v>
      </c>
      <c r="G534" s="76"/>
      <c r="H534" s="76"/>
      <c r="I534" s="76"/>
      <c r="J534" s="76"/>
      <c r="K534" s="76"/>
      <c r="L534" s="76"/>
      <c r="M534" s="76"/>
      <c r="N534" s="76"/>
      <c r="O534" s="76"/>
      <c r="P534" s="76"/>
      <c r="Q534" s="76"/>
      <c r="R534" s="76"/>
      <c r="S534" s="76"/>
      <c r="T534" s="76"/>
      <c r="U534" s="76"/>
      <c r="V534" s="76"/>
      <c r="W534" s="76"/>
      <c r="X534" s="76"/>
      <c r="Y534" s="76"/>
      <c r="Z534" s="76"/>
      <c r="AA534" s="76"/>
      <c r="AB534" s="76"/>
      <c r="AC534" s="76"/>
      <c r="AD534" s="76"/>
      <c r="AE534" s="76"/>
      <c r="AF534" s="76"/>
      <c r="AG534" s="76"/>
      <c r="AH534" s="76"/>
    </row>
    <row r="535" spans="1:56" s="53" customFormat="1" ht="11.25" customHeight="1" x14ac:dyDescent="0.15">
      <c r="A535" s="4"/>
      <c r="B535" s="4"/>
      <c r="C535" s="76"/>
      <c r="D535" s="15"/>
      <c r="E535" s="15"/>
      <c r="F535" s="76"/>
      <c r="G535" s="76"/>
      <c r="H535" s="76"/>
      <c r="I535" s="76"/>
      <c r="J535" s="76"/>
      <c r="K535" s="76"/>
      <c r="L535" s="76"/>
      <c r="M535" s="76"/>
      <c r="N535" s="76"/>
      <c r="O535" s="76"/>
      <c r="P535" s="76"/>
      <c r="Q535" s="76"/>
      <c r="R535" s="76"/>
      <c r="S535" s="76"/>
      <c r="T535" s="76"/>
      <c r="U535" s="76"/>
      <c r="V535" s="76"/>
      <c r="W535" s="76"/>
      <c r="X535" s="76"/>
      <c r="Y535" s="76"/>
      <c r="Z535" s="76"/>
      <c r="AA535" s="76"/>
      <c r="AB535" s="76"/>
      <c r="AC535" s="76"/>
      <c r="AD535" s="76"/>
      <c r="AE535" s="76"/>
      <c r="AF535" s="76"/>
      <c r="AG535" s="76"/>
      <c r="AH535" s="76"/>
      <c r="AI535" s="4"/>
      <c r="AJ535" s="4"/>
      <c r="AK535" s="4"/>
      <c r="AL535" s="4"/>
      <c r="AM535" s="4"/>
      <c r="AN535" s="4"/>
      <c r="AO535" s="4"/>
      <c r="AP535" s="4"/>
      <c r="AQ535" s="4"/>
      <c r="AR535" s="4"/>
      <c r="AS535" s="4"/>
      <c r="AT535" s="4"/>
      <c r="AU535" s="4"/>
      <c r="AV535" s="4"/>
      <c r="AW535" s="4"/>
      <c r="AX535" s="4"/>
      <c r="AY535" s="4"/>
      <c r="AZ535" s="4"/>
      <c r="BA535" s="4"/>
      <c r="BB535" s="4"/>
      <c r="BC535" s="4"/>
      <c r="BD535" s="4"/>
    </row>
    <row r="536" spans="1:56" s="53" customFormat="1" ht="11.25" customHeight="1" x14ac:dyDescent="0.15">
      <c r="A536" s="4"/>
      <c r="B536" s="4"/>
      <c r="C536" s="15" t="str">
        <f>$B$5&amp;"16."</f>
        <v>5.16.</v>
      </c>
      <c r="D536" s="4" t="s">
        <v>464</v>
      </c>
      <c r="E536" s="4"/>
      <c r="F536" s="4"/>
      <c r="G536" s="4"/>
      <c r="H536" s="4"/>
      <c r="I536" s="4"/>
      <c r="J536" s="4"/>
      <c r="K536" s="4"/>
      <c r="L536" s="4"/>
      <c r="M536" s="4"/>
      <c r="N536" s="4"/>
      <c r="O536" s="4"/>
      <c r="P536" s="4"/>
      <c r="Q536" s="4"/>
      <c r="R536" s="4"/>
      <c r="S536" s="4"/>
      <c r="T536" s="4"/>
      <c r="U536" s="4"/>
      <c r="V536" s="4"/>
      <c r="W536" s="4"/>
      <c r="X536" s="4"/>
      <c r="Y536" s="4"/>
      <c r="Z536" s="4"/>
      <c r="AA536" s="4"/>
      <c r="AB536" s="4"/>
      <c r="AC536" s="4"/>
      <c r="AD536" s="4"/>
      <c r="AE536" s="4"/>
      <c r="AF536" s="4"/>
      <c r="AG536" s="4"/>
      <c r="AH536" s="4"/>
      <c r="AI536" s="4"/>
      <c r="AJ536" s="4"/>
      <c r="AK536" s="4"/>
      <c r="AL536" s="4"/>
      <c r="AM536" s="4"/>
      <c r="AN536" s="4"/>
      <c r="AO536" s="4"/>
      <c r="AP536" s="4"/>
      <c r="AQ536" s="4"/>
      <c r="AR536" s="4"/>
      <c r="AS536" s="4"/>
      <c r="AT536" s="4"/>
      <c r="AU536" s="4"/>
      <c r="AV536" s="4"/>
      <c r="AW536" s="4"/>
      <c r="AX536" s="4"/>
      <c r="AY536" s="4"/>
      <c r="AZ536" s="4"/>
      <c r="BA536" s="4"/>
      <c r="BB536" s="4"/>
      <c r="BC536" s="4"/>
      <c r="BD536" s="4"/>
    </row>
    <row r="537" spans="1:56" s="53" customFormat="1" ht="11.25" customHeight="1" x14ac:dyDescent="0.15">
      <c r="A537" s="4"/>
      <c r="B537" s="4"/>
      <c r="C537" s="15"/>
      <c r="D537" s="46" t="str">
        <f>C536&amp;"1."</f>
        <v>5.16.1.</v>
      </c>
      <c r="E537" s="4" t="s">
        <v>56</v>
      </c>
      <c r="F537" s="4"/>
      <c r="G537" s="4"/>
      <c r="H537" s="4"/>
      <c r="I537" s="4"/>
      <c r="J537" s="4"/>
      <c r="K537" s="4"/>
      <c r="L537" s="4"/>
      <c r="M537" s="4"/>
      <c r="N537" s="4"/>
      <c r="O537" s="4"/>
      <c r="P537" s="4"/>
      <c r="Q537" s="4"/>
      <c r="R537" s="4"/>
      <c r="S537" s="4"/>
      <c r="T537" s="4"/>
      <c r="U537" s="4"/>
      <c r="V537" s="4"/>
      <c r="W537" s="4"/>
      <c r="X537" s="4"/>
      <c r="Y537" s="4"/>
      <c r="Z537" s="4"/>
      <c r="AA537" s="4"/>
      <c r="AB537" s="4"/>
      <c r="AC537" s="4"/>
      <c r="AD537" s="4"/>
      <c r="AE537" s="4"/>
      <c r="AF537" s="4"/>
      <c r="AG537" s="4"/>
      <c r="AH537" s="4"/>
      <c r="AI537" s="4"/>
      <c r="AJ537" s="4"/>
      <c r="AK537" s="4"/>
      <c r="AL537" s="4"/>
      <c r="AM537" s="4"/>
      <c r="AN537" s="4"/>
      <c r="AO537" s="4"/>
      <c r="AP537" s="4"/>
      <c r="AQ537" s="4"/>
      <c r="AR537" s="4"/>
      <c r="AS537" s="4"/>
      <c r="AT537" s="4"/>
      <c r="AU537" s="4"/>
      <c r="AV537" s="4"/>
      <c r="AW537" s="4"/>
      <c r="AX537" s="4"/>
      <c r="AY537" s="4"/>
      <c r="AZ537" s="4"/>
      <c r="BA537" s="4"/>
      <c r="BB537" s="4"/>
      <c r="BC537" s="4"/>
      <c r="BD537" s="4"/>
    </row>
    <row r="538" spans="1:56" s="53" customFormat="1" ht="11.25" customHeight="1" x14ac:dyDescent="0.15">
      <c r="A538" s="4"/>
      <c r="B538" s="4"/>
      <c r="C538" s="15"/>
      <c r="D538" s="46"/>
      <c r="E538" s="4" t="s">
        <v>509</v>
      </c>
      <c r="F538" s="4"/>
      <c r="G538" s="4"/>
      <c r="H538" s="4"/>
      <c r="I538" s="4"/>
      <c r="J538" s="4"/>
      <c r="K538" s="4"/>
      <c r="L538" s="4"/>
      <c r="M538" s="4"/>
      <c r="N538" s="4"/>
      <c r="O538" s="4"/>
      <c r="P538" s="4"/>
      <c r="Q538" s="4"/>
      <c r="R538" s="4"/>
      <c r="S538" s="4"/>
      <c r="T538" s="4"/>
      <c r="U538" s="4"/>
      <c r="V538" s="4"/>
      <c r="W538" s="4"/>
      <c r="X538" s="4"/>
      <c r="Y538" s="4"/>
      <c r="Z538" s="4"/>
      <c r="AA538" s="4"/>
      <c r="AB538" s="4"/>
      <c r="AC538" s="4"/>
      <c r="AD538" s="4"/>
      <c r="AE538" s="4"/>
      <c r="AF538" s="4"/>
      <c r="AG538" s="4"/>
      <c r="AH538" s="4"/>
      <c r="AI538" s="4"/>
      <c r="AJ538" s="4"/>
      <c r="AK538" s="4"/>
      <c r="AL538" s="4"/>
      <c r="AM538" s="4"/>
      <c r="AN538" s="4"/>
      <c r="AO538" s="4"/>
      <c r="AP538" s="4"/>
      <c r="AQ538" s="4"/>
      <c r="AR538" s="4"/>
      <c r="AS538" s="4"/>
      <c r="AT538" s="4"/>
      <c r="AU538" s="4"/>
      <c r="AV538" s="4"/>
      <c r="AW538" s="4"/>
      <c r="AX538" s="4"/>
      <c r="AY538" s="4"/>
      <c r="AZ538" s="4"/>
      <c r="BA538" s="4"/>
      <c r="BB538" s="4"/>
      <c r="BC538" s="4"/>
      <c r="BD538" s="4"/>
    </row>
    <row r="539" spans="1:56" s="53" customFormat="1" ht="11.25" customHeight="1" x14ac:dyDescent="0.15">
      <c r="A539" s="4"/>
      <c r="B539" s="4"/>
      <c r="C539" s="4"/>
      <c r="D539" s="76"/>
      <c r="E539" s="76"/>
      <c r="F539" s="76"/>
      <c r="G539" s="76"/>
      <c r="H539" s="76"/>
      <c r="I539" s="76"/>
      <c r="J539" s="76"/>
      <c r="K539" s="76"/>
      <c r="L539" s="76"/>
      <c r="M539" s="76"/>
      <c r="N539" s="76"/>
      <c r="O539" s="76"/>
      <c r="P539" s="76"/>
      <c r="Q539" s="76"/>
      <c r="R539" s="76"/>
      <c r="S539" s="76"/>
      <c r="T539" s="76"/>
      <c r="U539" s="76"/>
      <c r="V539" s="76"/>
      <c r="W539" s="76"/>
      <c r="X539" s="76"/>
      <c r="Y539" s="76"/>
      <c r="Z539" s="76"/>
      <c r="AA539" s="76"/>
      <c r="AB539" s="4"/>
      <c r="AC539" s="4"/>
      <c r="AD539" s="4"/>
      <c r="AE539" s="4"/>
      <c r="AF539" s="4"/>
      <c r="AG539" s="4"/>
      <c r="AH539" s="4"/>
      <c r="AI539" s="4"/>
      <c r="AJ539" s="4"/>
      <c r="AK539" s="4"/>
      <c r="AL539" s="4"/>
      <c r="AM539" s="4"/>
      <c r="AN539" s="4"/>
      <c r="AO539" s="4"/>
      <c r="AP539" s="4"/>
      <c r="AQ539" s="4"/>
      <c r="AR539" s="4"/>
      <c r="AS539" s="4"/>
      <c r="AT539" s="4"/>
      <c r="AU539" s="4"/>
      <c r="AV539" s="4"/>
      <c r="AW539" s="4"/>
      <c r="AX539" s="4"/>
      <c r="AY539" s="4"/>
      <c r="AZ539" s="4"/>
      <c r="BA539" s="4"/>
      <c r="BB539" s="4"/>
      <c r="BC539" s="4"/>
      <c r="BD539" s="4"/>
    </row>
    <row r="540" spans="1:56" s="53" customFormat="1" ht="11.25" customHeight="1" x14ac:dyDescent="0.15">
      <c r="A540" s="4"/>
      <c r="B540" s="4"/>
      <c r="C540" s="4"/>
      <c r="D540" s="58" t="str">
        <f>C536&amp;"2."</f>
        <v>5.16.2.</v>
      </c>
      <c r="E540" s="76" t="s">
        <v>307</v>
      </c>
      <c r="F540" s="76"/>
      <c r="G540" s="76"/>
      <c r="H540" s="76"/>
      <c r="I540" s="76"/>
      <c r="J540" s="76"/>
      <c r="K540" s="76"/>
      <c r="L540" s="76"/>
      <c r="M540" s="76"/>
      <c r="N540" s="76"/>
      <c r="O540" s="76"/>
      <c r="P540" s="76"/>
      <c r="Q540" s="76"/>
      <c r="R540" s="76"/>
      <c r="S540" s="76"/>
      <c r="T540" s="76"/>
      <c r="U540" s="76"/>
      <c r="V540" s="76"/>
      <c r="W540" s="76"/>
      <c r="X540" s="76"/>
      <c r="Y540" s="76"/>
      <c r="Z540" s="76"/>
      <c r="AA540" s="76"/>
      <c r="AB540" s="4"/>
      <c r="AC540" s="4"/>
      <c r="AD540" s="4"/>
      <c r="AE540" s="4"/>
      <c r="AF540" s="4"/>
      <c r="AG540" s="4"/>
      <c r="AH540" s="4"/>
      <c r="AI540" s="4"/>
      <c r="AJ540" s="4"/>
      <c r="AK540" s="4"/>
      <c r="AL540" s="4"/>
      <c r="AM540" s="4"/>
      <c r="AN540" s="4"/>
      <c r="AO540" s="4"/>
      <c r="AP540" s="4"/>
      <c r="AQ540" s="4"/>
      <c r="AR540" s="4"/>
      <c r="AS540" s="4"/>
      <c r="AT540" s="4"/>
      <c r="AU540" s="4"/>
      <c r="AV540" s="4"/>
      <c r="AW540" s="4"/>
      <c r="AX540" s="4"/>
      <c r="AY540" s="4"/>
      <c r="AZ540" s="4"/>
      <c r="BA540" s="4"/>
      <c r="BB540" s="4"/>
      <c r="BC540" s="4"/>
      <c r="BD540" s="4"/>
    </row>
    <row r="541" spans="1:56" s="53" customFormat="1" ht="11.25" customHeight="1" x14ac:dyDescent="0.15">
      <c r="A541" s="4"/>
      <c r="B541" s="4"/>
      <c r="C541" s="4"/>
      <c r="D541" s="58"/>
      <c r="E541" s="76"/>
      <c r="F541" s="76"/>
      <c r="G541" s="76"/>
      <c r="H541" s="76"/>
      <c r="I541" s="76"/>
      <c r="J541" s="76"/>
      <c r="K541" s="76"/>
      <c r="L541" s="76"/>
      <c r="M541" s="76"/>
      <c r="N541" s="76"/>
      <c r="O541" s="76"/>
      <c r="P541" s="76"/>
      <c r="Q541" s="76"/>
      <c r="R541" s="76"/>
      <c r="S541" s="76"/>
      <c r="T541" s="76"/>
      <c r="U541" s="76"/>
      <c r="V541" s="76"/>
      <c r="W541" s="76"/>
      <c r="X541" s="76"/>
      <c r="Y541" s="76"/>
      <c r="Z541" s="76"/>
      <c r="AA541" s="76"/>
      <c r="AB541" s="4"/>
      <c r="AC541" s="4"/>
      <c r="AD541" s="4"/>
      <c r="AE541" s="4"/>
      <c r="AF541" s="4"/>
      <c r="AG541" s="4"/>
      <c r="AH541" s="4"/>
      <c r="AI541" s="4"/>
      <c r="AJ541" s="4"/>
      <c r="AK541" s="4"/>
      <c r="AL541" s="4"/>
      <c r="AM541" s="4"/>
      <c r="AN541" s="4"/>
      <c r="AO541" s="4"/>
      <c r="AP541" s="4"/>
      <c r="AQ541" s="4"/>
      <c r="AR541" s="4"/>
      <c r="AS541" s="4"/>
      <c r="AT541" s="4"/>
      <c r="AU541" s="4"/>
      <c r="AV541" s="4"/>
      <c r="AW541" s="4"/>
      <c r="AX541" s="4"/>
      <c r="AY541" s="4"/>
      <c r="AZ541" s="4"/>
      <c r="BA541" s="4"/>
      <c r="BB541" s="4"/>
      <c r="BC541" s="4"/>
      <c r="BD541" s="4"/>
    </row>
    <row r="542" spans="1:56" s="53" customFormat="1" ht="11.25" customHeight="1" x14ac:dyDescent="0.15">
      <c r="A542" s="4"/>
      <c r="B542" s="4"/>
      <c r="C542" s="4"/>
      <c r="D542" s="58"/>
      <c r="E542" s="76" t="s">
        <v>510</v>
      </c>
      <c r="F542" s="76"/>
      <c r="G542" s="76"/>
      <c r="H542" s="76"/>
      <c r="I542" s="76"/>
      <c r="J542" s="76"/>
      <c r="K542" s="76"/>
      <c r="L542" s="76"/>
      <c r="M542" s="76"/>
      <c r="N542" s="76"/>
      <c r="O542" s="76"/>
      <c r="P542" s="76"/>
      <c r="Q542" s="76"/>
      <c r="R542" s="76"/>
      <c r="S542" s="76"/>
      <c r="T542" s="76"/>
      <c r="U542" s="76"/>
      <c r="V542" s="76"/>
      <c r="W542" s="76"/>
      <c r="X542" s="76"/>
      <c r="Y542" s="76"/>
      <c r="Z542" s="76"/>
      <c r="AA542" s="76"/>
      <c r="AB542" s="4"/>
      <c r="AC542" s="4"/>
      <c r="AD542" s="4"/>
      <c r="AE542" s="4"/>
      <c r="AF542" s="4"/>
      <c r="AG542" s="4"/>
      <c r="AH542" s="4"/>
      <c r="AI542" s="4"/>
      <c r="AJ542" s="4"/>
      <c r="AK542" s="4"/>
      <c r="AL542" s="4"/>
      <c r="AM542" s="4"/>
      <c r="AN542" s="4"/>
      <c r="AO542" s="4"/>
      <c r="AP542" s="4"/>
      <c r="AQ542" s="4"/>
      <c r="AR542" s="4"/>
      <c r="AS542" s="4"/>
      <c r="AT542" s="4"/>
      <c r="AU542" s="4"/>
      <c r="AV542" s="4"/>
      <c r="AW542" s="4"/>
      <c r="AX542" s="4"/>
      <c r="AY542" s="4"/>
      <c r="AZ542" s="4"/>
      <c r="BA542" s="4"/>
      <c r="BB542" s="4"/>
      <c r="BC542" s="4"/>
      <c r="BD542" s="4"/>
    </row>
    <row r="543" spans="1:56" s="53" customFormat="1" ht="11.25" customHeight="1" x14ac:dyDescent="0.15">
      <c r="A543" s="4"/>
      <c r="B543" s="4"/>
      <c r="C543" s="4"/>
      <c r="D543" s="16"/>
      <c r="E543" s="76"/>
      <c r="F543" s="76"/>
      <c r="G543" s="76"/>
      <c r="H543" s="76"/>
      <c r="I543" s="76"/>
      <c r="J543" s="76"/>
      <c r="K543" s="76"/>
      <c r="L543" s="76"/>
      <c r="M543" s="76"/>
      <c r="N543" s="76"/>
      <c r="O543" s="76"/>
      <c r="P543" s="76"/>
      <c r="Q543" s="76"/>
      <c r="R543" s="76"/>
      <c r="S543" s="76"/>
      <c r="T543" s="76"/>
      <c r="U543" s="76"/>
      <c r="V543" s="76"/>
      <c r="W543" s="76"/>
      <c r="X543" s="76"/>
      <c r="Y543" s="76"/>
      <c r="Z543" s="76"/>
      <c r="AA543" s="76"/>
      <c r="AB543" s="4"/>
      <c r="AC543" s="4"/>
      <c r="AD543" s="4"/>
      <c r="AE543" s="4"/>
      <c r="AF543" s="4"/>
      <c r="AG543" s="4"/>
      <c r="AH543" s="4"/>
      <c r="AI543" s="4"/>
      <c r="AJ543" s="4"/>
      <c r="AK543" s="4"/>
      <c r="AL543" s="4"/>
      <c r="AM543" s="4"/>
      <c r="AN543" s="4"/>
      <c r="AO543" s="4"/>
      <c r="AP543" s="4"/>
      <c r="AQ543" s="4"/>
      <c r="AR543" s="4"/>
      <c r="AS543" s="4"/>
      <c r="AT543" s="4"/>
      <c r="AU543" s="4"/>
      <c r="AV543" s="4"/>
      <c r="AW543" s="4"/>
      <c r="AX543" s="4"/>
      <c r="AY543" s="4"/>
      <c r="AZ543" s="4"/>
      <c r="BA543" s="4"/>
      <c r="BB543" s="4"/>
      <c r="BC543" s="4"/>
      <c r="BD543" s="4"/>
    </row>
    <row r="544" spans="1:56" s="53" customFormat="1" ht="11.25" customHeight="1" x14ac:dyDescent="0.15">
      <c r="A544" s="4"/>
      <c r="B544" s="4"/>
      <c r="C544" s="4"/>
      <c r="D544" s="76"/>
      <c r="E544" s="43" t="s">
        <v>308</v>
      </c>
      <c r="F544" s="24"/>
      <c r="G544" s="24"/>
      <c r="H544" s="24"/>
      <c r="I544" s="23"/>
      <c r="J544" s="43" t="s">
        <v>309</v>
      </c>
      <c r="K544" s="24"/>
      <c r="L544" s="24"/>
      <c r="M544" s="24"/>
      <c r="N544" s="24"/>
      <c r="O544" s="24"/>
      <c r="P544" s="24"/>
      <c r="Q544" s="24"/>
      <c r="R544" s="24"/>
      <c r="S544" s="24"/>
      <c r="T544" s="23"/>
      <c r="U544" s="24" t="s">
        <v>67</v>
      </c>
      <c r="V544" s="24"/>
      <c r="W544" s="24"/>
      <c r="X544" s="24"/>
      <c r="Y544" s="24"/>
      <c r="Z544" s="24"/>
      <c r="AA544" s="24"/>
      <c r="AB544" s="36"/>
      <c r="AC544" s="36"/>
      <c r="AD544" s="36"/>
      <c r="AE544" s="36"/>
      <c r="AF544" s="36"/>
      <c r="AG544" s="37"/>
      <c r="AH544" s="4"/>
      <c r="AI544" s="4"/>
      <c r="AJ544" s="4"/>
      <c r="AK544" s="4"/>
      <c r="AL544" s="4"/>
      <c r="AM544" s="4"/>
      <c r="AN544" s="4"/>
      <c r="AO544" s="4"/>
      <c r="AP544" s="4"/>
      <c r="AQ544" s="4"/>
      <c r="AR544" s="4"/>
      <c r="AS544" s="4"/>
      <c r="AT544" s="4"/>
      <c r="AU544" s="4"/>
      <c r="AV544" s="4"/>
      <c r="AW544" s="4"/>
      <c r="AX544" s="4"/>
      <c r="AY544" s="4"/>
      <c r="AZ544" s="4"/>
      <c r="BA544" s="4"/>
      <c r="BB544" s="4"/>
      <c r="BC544" s="4"/>
      <c r="BD544" s="4"/>
    </row>
    <row r="545" spans="3:34" ht="11.25" customHeight="1" x14ac:dyDescent="0.15">
      <c r="D545" s="76"/>
      <c r="E545" s="22" t="s">
        <v>310</v>
      </c>
      <c r="F545" s="25"/>
      <c r="G545" s="25"/>
      <c r="H545" s="25"/>
      <c r="I545" s="26"/>
      <c r="J545" s="22" t="s">
        <v>311</v>
      </c>
      <c r="K545" s="25"/>
      <c r="L545" s="25"/>
      <c r="M545" s="25"/>
      <c r="N545" s="25"/>
      <c r="O545" s="25"/>
      <c r="P545" s="25"/>
      <c r="Q545" s="25"/>
      <c r="R545" s="25"/>
      <c r="S545" s="25"/>
      <c r="T545" s="26"/>
      <c r="U545" s="22" t="s">
        <v>312</v>
      </c>
      <c r="V545" s="25"/>
      <c r="W545" s="25"/>
      <c r="X545" s="25"/>
      <c r="Y545" s="25"/>
      <c r="Z545" s="25"/>
      <c r="AA545" s="25"/>
      <c r="AB545" s="32"/>
      <c r="AC545" s="25"/>
      <c r="AD545" s="32"/>
      <c r="AE545" s="32"/>
      <c r="AF545" s="32"/>
      <c r="AG545" s="33"/>
    </row>
    <row r="546" spans="3:34" ht="11.25" customHeight="1" x14ac:dyDescent="0.15">
      <c r="C546" s="76"/>
      <c r="D546" s="76"/>
      <c r="E546" s="22" t="s">
        <v>313</v>
      </c>
      <c r="F546" s="25"/>
      <c r="G546" s="25"/>
      <c r="H546" s="25"/>
      <c r="I546" s="26"/>
      <c r="J546" s="31" t="s">
        <v>314</v>
      </c>
      <c r="K546" s="32"/>
      <c r="L546" s="32"/>
      <c r="M546" s="32"/>
      <c r="N546" s="32"/>
      <c r="O546" s="32"/>
      <c r="P546" s="32"/>
      <c r="Q546" s="32"/>
      <c r="R546" s="32"/>
      <c r="S546" s="32"/>
      <c r="T546" s="33"/>
      <c r="U546" s="22" t="s">
        <v>315</v>
      </c>
      <c r="V546" s="25"/>
      <c r="W546" s="25"/>
      <c r="X546" s="25"/>
      <c r="Y546" s="25"/>
      <c r="Z546" s="25"/>
      <c r="AA546" s="25"/>
      <c r="AB546" s="25"/>
      <c r="AC546" s="25"/>
      <c r="AD546" s="25"/>
      <c r="AE546" s="25"/>
      <c r="AF546" s="25"/>
      <c r="AG546" s="26"/>
    </row>
    <row r="547" spans="3:34" ht="11.25" customHeight="1" x14ac:dyDescent="0.15">
      <c r="C547" s="76"/>
      <c r="D547" s="76"/>
      <c r="E547" s="19"/>
      <c r="F547" s="20"/>
      <c r="G547" s="20"/>
      <c r="H547" s="20"/>
      <c r="I547" s="21"/>
      <c r="J547" s="29"/>
      <c r="K547" s="30"/>
      <c r="L547" s="30"/>
      <c r="M547" s="30"/>
      <c r="N547" s="30"/>
      <c r="O547" s="30"/>
      <c r="P547" s="30"/>
      <c r="Q547" s="30"/>
      <c r="R547" s="30"/>
      <c r="S547" s="30"/>
      <c r="T547" s="34"/>
      <c r="U547" s="19" t="s">
        <v>316</v>
      </c>
      <c r="V547" s="20"/>
      <c r="W547" s="20"/>
      <c r="X547" s="20"/>
      <c r="Y547" s="20"/>
      <c r="Z547" s="20"/>
      <c r="AA547" s="20"/>
      <c r="AB547" s="20"/>
      <c r="AC547" s="20"/>
      <c r="AD547" s="20"/>
      <c r="AE547" s="20"/>
      <c r="AF547" s="20"/>
      <c r="AG547" s="21"/>
    </row>
    <row r="548" spans="3:34" ht="11.25" customHeight="1" x14ac:dyDescent="0.15">
      <c r="C548" s="76"/>
      <c r="D548" s="76"/>
      <c r="E548" s="38" t="s">
        <v>317</v>
      </c>
      <c r="F548" s="39"/>
      <c r="G548" s="39"/>
      <c r="H548" s="39"/>
      <c r="I548" s="40"/>
      <c r="J548" s="59" t="s">
        <v>318</v>
      </c>
      <c r="K548" s="41"/>
      <c r="L548" s="41"/>
      <c r="M548" s="41"/>
      <c r="N548" s="41"/>
      <c r="O548" s="41"/>
      <c r="P548" s="41"/>
      <c r="Q548" s="41"/>
      <c r="R548" s="41"/>
      <c r="S548" s="41"/>
      <c r="T548" s="42"/>
      <c r="U548" s="38" t="s">
        <v>319</v>
      </c>
      <c r="V548" s="39"/>
      <c r="W548" s="39"/>
      <c r="X548" s="39"/>
      <c r="Y548" s="39"/>
      <c r="Z548" s="39"/>
      <c r="AA548" s="39"/>
      <c r="AB548" s="39"/>
      <c r="AC548" s="39"/>
      <c r="AD548" s="39"/>
      <c r="AE548" s="39"/>
      <c r="AF548" s="39"/>
      <c r="AG548" s="40"/>
    </row>
    <row r="549" spans="3:34" ht="11.25" customHeight="1" x14ac:dyDescent="0.15">
      <c r="C549" s="76"/>
      <c r="D549" s="76"/>
      <c r="E549" s="76"/>
      <c r="F549" s="76"/>
      <c r="G549" s="76"/>
      <c r="H549" s="76"/>
      <c r="I549" s="76"/>
      <c r="J549" s="76"/>
      <c r="K549" s="76"/>
      <c r="L549" s="76"/>
      <c r="M549" s="76"/>
      <c r="N549" s="76"/>
      <c r="O549" s="76"/>
      <c r="P549" s="76"/>
      <c r="Q549" s="76"/>
      <c r="R549" s="76"/>
      <c r="S549" s="76"/>
      <c r="T549" s="76"/>
      <c r="U549" s="76"/>
      <c r="V549" s="76"/>
      <c r="W549" s="76"/>
      <c r="X549" s="76"/>
    </row>
    <row r="550" spans="3:34" ht="11.25" customHeight="1" x14ac:dyDescent="0.15">
      <c r="C550" s="15" t="str">
        <f>$B$5&amp;"17."</f>
        <v>5.17.</v>
      </c>
      <c r="D550" s="4" t="s">
        <v>320</v>
      </c>
    </row>
    <row r="551" spans="3:34" ht="11.25" customHeight="1" x14ac:dyDescent="0.15">
      <c r="C551" s="15"/>
      <c r="E551" s="4" t="s">
        <v>491</v>
      </c>
    </row>
    <row r="552" spans="3:34" ht="11.25" customHeight="1" x14ac:dyDescent="0.15"/>
    <row r="553" spans="3:34" ht="11.25" customHeight="1" x14ac:dyDescent="0.15">
      <c r="C553" s="15" t="str">
        <f>$B$5&amp;"18."</f>
        <v>5.18.</v>
      </c>
      <c r="D553" s="4" t="s">
        <v>321</v>
      </c>
    </row>
    <row r="554" spans="3:34" ht="11.25" customHeight="1" x14ac:dyDescent="0.15">
      <c r="D554" s="15" t="str">
        <f>$C$553&amp;"1."</f>
        <v>5.18.1.</v>
      </c>
      <c r="E554" s="4" t="s">
        <v>56</v>
      </c>
    </row>
    <row r="555" spans="3:34" ht="11.25" customHeight="1" x14ac:dyDescent="0.15">
      <c r="E555" s="4" t="s">
        <v>322</v>
      </c>
    </row>
    <row r="556" spans="3:34" ht="11.25" customHeight="1" x14ac:dyDescent="0.15">
      <c r="E556" s="4" t="s">
        <v>323</v>
      </c>
      <c r="AH556" s="76"/>
    </row>
    <row r="557" spans="3:34" ht="11.25" customHeight="1" x14ac:dyDescent="0.15">
      <c r="AH557" s="76"/>
    </row>
    <row r="558" spans="3:34" ht="11.25" customHeight="1" x14ac:dyDescent="0.15">
      <c r="E558" s="4" t="s">
        <v>324</v>
      </c>
      <c r="AH558" s="76"/>
    </row>
    <row r="559" spans="3:34" ht="11.25" customHeight="1" x14ac:dyDescent="0.15">
      <c r="E559" s="4" t="s">
        <v>325</v>
      </c>
      <c r="AH559" s="76"/>
    </row>
    <row r="560" spans="3:34" ht="11.25" customHeight="1" x14ac:dyDescent="0.15">
      <c r="AH560" s="76"/>
    </row>
    <row r="561" spans="1:56" ht="11.25" customHeight="1" x14ac:dyDescent="0.15">
      <c r="E561" s="4" t="s">
        <v>326</v>
      </c>
      <c r="AH561" s="76"/>
    </row>
    <row r="562" spans="1:56" ht="11.25" customHeight="1" x14ac:dyDescent="0.15">
      <c r="AH562" s="76"/>
    </row>
    <row r="563" spans="1:56" ht="11.25" customHeight="1" x14ac:dyDescent="0.15">
      <c r="D563" s="15" t="str">
        <f>$C$553&amp;"2."</f>
        <v>5.18.2.</v>
      </c>
      <c r="E563" s="4" t="s">
        <v>327</v>
      </c>
      <c r="AH563" s="76"/>
    </row>
    <row r="564" spans="1:56" ht="11.25" customHeight="1" x14ac:dyDescent="0.15">
      <c r="E564" s="4" t="s">
        <v>328</v>
      </c>
    </row>
    <row r="565" spans="1:56" ht="11.25" customHeight="1" x14ac:dyDescent="0.15">
      <c r="E565" s="60" t="s">
        <v>329</v>
      </c>
      <c r="F565" s="61"/>
      <c r="G565" s="62"/>
      <c r="H565" s="60" t="s">
        <v>330</v>
      </c>
      <c r="I565" s="61"/>
      <c r="J565" s="61"/>
      <c r="K565" s="61"/>
      <c r="L565" s="61"/>
      <c r="M565" s="61"/>
      <c r="N565" s="61"/>
      <c r="O565" s="61"/>
      <c r="P565" s="61"/>
      <c r="Q565" s="61"/>
      <c r="R565" s="61"/>
      <c r="S565" s="61"/>
      <c r="T565" s="61"/>
      <c r="U565" s="61"/>
      <c r="V565" s="61"/>
      <c r="W565" s="61"/>
      <c r="X565" s="61"/>
      <c r="Y565" s="61"/>
      <c r="Z565" s="61"/>
      <c r="AA565" s="61"/>
      <c r="AB565" s="61"/>
      <c r="AC565" s="61"/>
      <c r="AD565" s="62"/>
    </row>
    <row r="566" spans="1:56" ht="11.25" customHeight="1" x14ac:dyDescent="0.15">
      <c r="E566" s="157"/>
      <c r="F566" s="158"/>
      <c r="G566" s="63"/>
      <c r="H566" s="77"/>
      <c r="I566" s="78"/>
      <c r="J566" s="78"/>
      <c r="K566" s="78"/>
      <c r="L566" s="78"/>
      <c r="M566" s="78"/>
      <c r="N566" s="78"/>
      <c r="O566" s="78"/>
      <c r="P566" s="78"/>
      <c r="Q566" s="78"/>
      <c r="R566" s="78"/>
      <c r="S566" s="78"/>
      <c r="T566" s="78"/>
      <c r="U566" s="78"/>
      <c r="V566" s="78"/>
      <c r="W566" s="78"/>
      <c r="X566" s="78"/>
      <c r="Y566" s="78"/>
      <c r="Z566" s="78"/>
      <c r="AA566" s="78"/>
      <c r="AB566" s="78"/>
      <c r="AC566" s="78"/>
      <c r="AD566" s="63"/>
    </row>
    <row r="567" spans="1:56" ht="11.25" customHeight="1" x14ac:dyDescent="0.15">
      <c r="E567" s="159" t="s">
        <v>331</v>
      </c>
      <c r="F567" s="160"/>
      <c r="G567" s="64"/>
      <c r="H567" s="74" t="s">
        <v>332</v>
      </c>
      <c r="I567" s="75"/>
      <c r="J567" s="75"/>
      <c r="K567" s="75"/>
      <c r="L567" s="75"/>
      <c r="M567" s="75"/>
      <c r="N567" s="75"/>
      <c r="O567" s="75"/>
      <c r="P567" s="75"/>
      <c r="Q567" s="75"/>
      <c r="R567" s="75"/>
      <c r="S567" s="75"/>
      <c r="T567" s="75"/>
      <c r="U567" s="75"/>
      <c r="V567" s="75"/>
      <c r="W567" s="75"/>
      <c r="X567" s="75"/>
      <c r="Y567" s="75"/>
      <c r="Z567" s="32"/>
      <c r="AA567" s="32"/>
      <c r="AB567" s="32"/>
      <c r="AC567" s="32"/>
      <c r="AD567" s="33"/>
    </row>
    <row r="568" spans="1:56" ht="11.25" customHeight="1" x14ac:dyDescent="0.15">
      <c r="E568" s="161"/>
      <c r="F568" s="162"/>
      <c r="G568" s="65"/>
      <c r="H568" s="72"/>
      <c r="I568" s="73"/>
      <c r="J568" s="73"/>
      <c r="K568" s="73"/>
      <c r="L568" s="73"/>
      <c r="M568" s="73"/>
      <c r="N568" s="73"/>
      <c r="O568" s="73"/>
      <c r="P568" s="73"/>
      <c r="Q568" s="73"/>
      <c r="R568" s="73"/>
      <c r="S568" s="73"/>
      <c r="T568" s="73"/>
      <c r="U568" s="73"/>
      <c r="V568" s="73"/>
      <c r="W568" s="73"/>
      <c r="X568" s="73"/>
      <c r="Y568" s="73"/>
      <c r="Z568" s="30"/>
      <c r="AA568" s="30"/>
      <c r="AB568" s="30"/>
      <c r="AC568" s="30"/>
      <c r="AD568" s="34"/>
    </row>
    <row r="569" spans="1:56" ht="11.25" customHeight="1" x14ac:dyDescent="0.15">
      <c r="E569" s="163" t="s">
        <v>333</v>
      </c>
      <c r="F569" s="164"/>
      <c r="G569" s="64"/>
      <c r="H569" s="74" t="s">
        <v>334</v>
      </c>
      <c r="I569" s="75"/>
      <c r="J569" s="75"/>
      <c r="K569" s="75"/>
      <c r="L569" s="75"/>
      <c r="M569" s="75"/>
      <c r="N569" s="75"/>
      <c r="O569" s="75"/>
      <c r="P569" s="75"/>
      <c r="Q569" s="75"/>
      <c r="R569" s="75"/>
      <c r="S569" s="75"/>
      <c r="T569" s="75"/>
      <c r="U569" s="75"/>
      <c r="V569" s="75"/>
      <c r="W569" s="75"/>
      <c r="X569" s="75"/>
      <c r="Y569" s="75"/>
      <c r="Z569" s="32"/>
      <c r="AA569" s="32"/>
      <c r="AB569" s="32"/>
      <c r="AC569" s="32"/>
      <c r="AD569" s="33"/>
    </row>
    <row r="570" spans="1:56" ht="11.25" customHeight="1" x14ac:dyDescent="0.15">
      <c r="C570" s="76"/>
      <c r="D570" s="76"/>
      <c r="E570" s="161"/>
      <c r="F570" s="162"/>
      <c r="G570" s="65"/>
      <c r="H570" s="72"/>
      <c r="I570" s="73"/>
      <c r="J570" s="73"/>
      <c r="K570" s="73"/>
      <c r="L570" s="73"/>
      <c r="M570" s="73"/>
      <c r="N570" s="73"/>
      <c r="O570" s="73"/>
      <c r="P570" s="73"/>
      <c r="Q570" s="73"/>
      <c r="R570" s="73"/>
      <c r="S570" s="73"/>
      <c r="T570" s="73"/>
      <c r="U570" s="73"/>
      <c r="V570" s="73"/>
      <c r="W570" s="73"/>
      <c r="X570" s="73"/>
      <c r="Y570" s="73"/>
      <c r="Z570" s="30"/>
      <c r="AA570" s="30"/>
      <c r="AB570" s="30"/>
      <c r="AC570" s="30"/>
      <c r="AD570" s="34"/>
    </row>
    <row r="571" spans="1:56" ht="11.25" customHeight="1" x14ac:dyDescent="0.15">
      <c r="C571" s="76"/>
      <c r="D571" s="76"/>
      <c r="E571" s="163" t="s">
        <v>335</v>
      </c>
      <c r="F571" s="164"/>
      <c r="G571" s="64"/>
      <c r="H571" s="74" t="s">
        <v>336</v>
      </c>
      <c r="I571" s="75"/>
      <c r="J571" s="75"/>
      <c r="K571" s="75"/>
      <c r="L571" s="75"/>
      <c r="M571" s="75"/>
      <c r="N571" s="75"/>
      <c r="O571" s="75"/>
      <c r="P571" s="75"/>
      <c r="Q571" s="75"/>
      <c r="R571" s="75"/>
      <c r="S571" s="75"/>
      <c r="T571" s="75"/>
      <c r="U571" s="75"/>
      <c r="V571" s="75"/>
      <c r="W571" s="75"/>
      <c r="X571" s="75"/>
      <c r="Y571" s="75"/>
      <c r="Z571" s="32"/>
      <c r="AA571" s="32"/>
      <c r="AB571" s="32"/>
      <c r="AC571" s="32"/>
      <c r="AD571" s="33"/>
    </row>
    <row r="572" spans="1:56" ht="11.25" customHeight="1" x14ac:dyDescent="0.15">
      <c r="C572" s="76"/>
      <c r="D572" s="76"/>
      <c r="E572" s="161"/>
      <c r="F572" s="162"/>
      <c r="G572" s="65"/>
      <c r="H572" s="72" t="s">
        <v>337</v>
      </c>
      <c r="I572" s="73"/>
      <c r="J572" s="73"/>
      <c r="K572" s="73"/>
      <c r="L572" s="73"/>
      <c r="M572" s="73"/>
      <c r="N572" s="73"/>
      <c r="O572" s="73"/>
      <c r="P572" s="73"/>
      <c r="Q572" s="73"/>
      <c r="R572" s="73"/>
      <c r="S572" s="73"/>
      <c r="T572" s="73"/>
      <c r="U572" s="73"/>
      <c r="V572" s="73"/>
      <c r="W572" s="73"/>
      <c r="X572" s="73"/>
      <c r="Y572" s="73"/>
      <c r="Z572" s="30"/>
      <c r="AA572" s="30"/>
      <c r="AB572" s="30"/>
      <c r="AC572" s="30"/>
      <c r="AD572" s="34"/>
    </row>
    <row r="573" spans="1:56" ht="11.25" customHeight="1" x14ac:dyDescent="0.15">
      <c r="C573" s="76"/>
      <c r="D573" s="76"/>
      <c r="E573" s="163" t="s">
        <v>338</v>
      </c>
      <c r="F573" s="164"/>
      <c r="G573" s="64"/>
      <c r="H573" s="74" t="s">
        <v>339</v>
      </c>
      <c r="I573" s="75"/>
      <c r="J573" s="75"/>
      <c r="K573" s="75"/>
      <c r="L573" s="75"/>
      <c r="M573" s="75"/>
      <c r="N573" s="75"/>
      <c r="O573" s="75"/>
      <c r="P573" s="75"/>
      <c r="Q573" s="75"/>
      <c r="R573" s="75"/>
      <c r="S573" s="75"/>
      <c r="T573" s="75"/>
      <c r="U573" s="75"/>
      <c r="V573" s="75"/>
      <c r="W573" s="75"/>
      <c r="X573" s="75"/>
      <c r="Y573" s="75"/>
      <c r="Z573" s="32"/>
      <c r="AA573" s="32"/>
      <c r="AB573" s="32"/>
      <c r="AC573" s="32"/>
      <c r="AD573" s="33"/>
    </row>
    <row r="574" spans="1:56" ht="11.25" customHeight="1" x14ac:dyDescent="0.15">
      <c r="C574" s="76"/>
      <c r="D574" s="76"/>
      <c r="E574" s="161"/>
      <c r="F574" s="162"/>
      <c r="G574" s="65"/>
      <c r="H574" s="72" t="s">
        <v>340</v>
      </c>
      <c r="I574" s="73"/>
      <c r="J574" s="73"/>
      <c r="K574" s="73"/>
      <c r="L574" s="73"/>
      <c r="M574" s="73"/>
      <c r="N574" s="73"/>
      <c r="O574" s="73"/>
      <c r="P574" s="73"/>
      <c r="Q574" s="73"/>
      <c r="R574" s="73"/>
      <c r="S574" s="73"/>
      <c r="T574" s="73"/>
      <c r="U574" s="73"/>
      <c r="V574" s="73"/>
      <c r="W574" s="73"/>
      <c r="X574" s="73"/>
      <c r="Y574" s="73"/>
      <c r="Z574" s="30"/>
      <c r="AA574" s="30"/>
      <c r="AB574" s="30"/>
      <c r="AC574" s="30"/>
      <c r="AD574" s="34"/>
    </row>
    <row r="575" spans="1:56" s="53" customFormat="1" ht="11.25" customHeight="1" x14ac:dyDescent="0.15">
      <c r="A575" s="4"/>
      <c r="B575" s="4"/>
      <c r="C575" s="76"/>
      <c r="D575" s="76"/>
      <c r="E575" s="163" t="s">
        <v>341</v>
      </c>
      <c r="F575" s="164"/>
      <c r="G575" s="64"/>
      <c r="H575" s="74" t="s">
        <v>342</v>
      </c>
      <c r="I575" s="75"/>
      <c r="J575" s="75"/>
      <c r="K575" s="75"/>
      <c r="L575" s="75"/>
      <c r="M575" s="75"/>
      <c r="N575" s="75"/>
      <c r="O575" s="75"/>
      <c r="P575" s="75"/>
      <c r="Q575" s="75"/>
      <c r="R575" s="75"/>
      <c r="S575" s="75"/>
      <c r="T575" s="75"/>
      <c r="U575" s="75"/>
      <c r="V575" s="75"/>
      <c r="W575" s="75"/>
      <c r="X575" s="75"/>
      <c r="Y575" s="75"/>
      <c r="Z575" s="32"/>
      <c r="AA575" s="32"/>
      <c r="AB575" s="32"/>
      <c r="AC575" s="32"/>
      <c r="AD575" s="33"/>
      <c r="AE575" s="4"/>
      <c r="AF575" s="4"/>
      <c r="AG575" s="4"/>
      <c r="AH575" s="4"/>
      <c r="AI575" s="4"/>
      <c r="AJ575" s="4"/>
      <c r="AK575" s="4"/>
      <c r="AL575" s="4"/>
      <c r="AM575" s="4"/>
      <c r="AN575" s="4"/>
      <c r="AO575" s="4"/>
      <c r="AP575" s="4"/>
      <c r="AQ575" s="4"/>
      <c r="AR575" s="4"/>
      <c r="AS575" s="4"/>
      <c r="AT575" s="4"/>
      <c r="AU575" s="4"/>
      <c r="AV575" s="4"/>
      <c r="AW575" s="4"/>
      <c r="AX575" s="4"/>
      <c r="AY575" s="4"/>
      <c r="AZ575" s="4"/>
      <c r="BA575" s="4"/>
      <c r="BB575" s="4"/>
      <c r="BC575" s="4"/>
      <c r="BD575" s="4"/>
    </row>
    <row r="576" spans="1:56" s="53" customFormat="1" ht="11.25" customHeight="1" x14ac:dyDescent="0.15">
      <c r="A576" s="4"/>
      <c r="B576" s="4"/>
      <c r="C576" s="76"/>
      <c r="D576" s="76"/>
      <c r="E576" s="161"/>
      <c r="F576" s="162"/>
      <c r="G576" s="65"/>
      <c r="H576" s="72"/>
      <c r="I576" s="73"/>
      <c r="J576" s="73"/>
      <c r="K576" s="73"/>
      <c r="L576" s="73"/>
      <c r="M576" s="73"/>
      <c r="N576" s="73"/>
      <c r="O576" s="73"/>
      <c r="P576" s="73"/>
      <c r="Q576" s="73"/>
      <c r="R576" s="73"/>
      <c r="S576" s="73"/>
      <c r="T576" s="73"/>
      <c r="U576" s="73"/>
      <c r="V576" s="73"/>
      <c r="W576" s="73"/>
      <c r="X576" s="73"/>
      <c r="Y576" s="73"/>
      <c r="Z576" s="30"/>
      <c r="AA576" s="30"/>
      <c r="AB576" s="30"/>
      <c r="AC576" s="30"/>
      <c r="AD576" s="34"/>
      <c r="AE576" s="4"/>
      <c r="AF576" s="4"/>
      <c r="AG576" s="4"/>
      <c r="AH576" s="4"/>
      <c r="AI576" s="4"/>
      <c r="AJ576" s="4"/>
      <c r="AK576" s="4"/>
      <c r="AL576" s="4"/>
      <c r="AM576" s="4"/>
      <c r="AN576" s="4"/>
      <c r="AO576" s="4"/>
      <c r="AP576" s="4"/>
      <c r="AQ576" s="4"/>
      <c r="AR576" s="4"/>
      <c r="AS576" s="4"/>
      <c r="AT576" s="4"/>
      <c r="AU576" s="4"/>
      <c r="AV576" s="4"/>
      <c r="AW576" s="4"/>
      <c r="AX576" s="4"/>
      <c r="AY576" s="4"/>
      <c r="AZ576" s="4"/>
      <c r="BA576" s="4"/>
      <c r="BB576" s="4"/>
      <c r="BC576" s="4"/>
      <c r="BD576" s="4"/>
    </row>
    <row r="577" spans="1:56" s="53" customFormat="1" ht="11.25" customHeight="1" x14ac:dyDescent="0.15">
      <c r="A577" s="4"/>
      <c r="B577" s="4"/>
      <c r="C577" s="76"/>
      <c r="D577" s="76"/>
      <c r="E577" s="76"/>
      <c r="F577" s="76"/>
      <c r="G577" s="76"/>
      <c r="H577" s="76"/>
      <c r="I577" s="76"/>
      <c r="J577" s="76"/>
      <c r="K577" s="76"/>
      <c r="L577" s="76"/>
      <c r="M577" s="76"/>
      <c r="N577" s="76"/>
      <c r="O577" s="76"/>
      <c r="P577" s="76"/>
      <c r="Q577" s="76"/>
      <c r="R577" s="76"/>
      <c r="S577" s="76"/>
      <c r="T577" s="76"/>
      <c r="U577" s="76"/>
      <c r="V577" s="76"/>
      <c r="W577" s="76"/>
      <c r="X577" s="76"/>
      <c r="Y577" s="76"/>
      <c r="Z577" s="76"/>
      <c r="AA577" s="76"/>
      <c r="AB577" s="76"/>
      <c r="AC577" s="76"/>
      <c r="AD577" s="4"/>
      <c r="AE577" s="4"/>
      <c r="AF577" s="4"/>
      <c r="AG577" s="4"/>
      <c r="AH577" s="4"/>
      <c r="AI577" s="4"/>
      <c r="AJ577" s="4"/>
      <c r="AK577" s="4"/>
      <c r="AL577" s="4"/>
      <c r="AM577" s="4"/>
      <c r="AN577" s="4"/>
      <c r="AO577" s="4"/>
      <c r="AP577" s="4"/>
      <c r="AQ577" s="4"/>
      <c r="AR577" s="4"/>
      <c r="AS577" s="4"/>
      <c r="AT577" s="4"/>
      <c r="AU577" s="4"/>
      <c r="AV577" s="4"/>
      <c r="AW577" s="4"/>
      <c r="AX577" s="4"/>
      <c r="AY577" s="4"/>
      <c r="AZ577" s="4"/>
      <c r="BA577" s="4"/>
      <c r="BB577" s="4"/>
      <c r="BC577" s="4"/>
      <c r="BD577" s="4"/>
    </row>
    <row r="578" spans="1:56" s="53" customFormat="1" ht="11.25" customHeight="1" x14ac:dyDescent="0.15">
      <c r="A578" s="4"/>
      <c r="B578" s="4"/>
      <c r="C578" s="76"/>
      <c r="D578" s="15" t="str">
        <f>$C$553&amp;"3."</f>
        <v>5.18.3.</v>
      </c>
      <c r="E578" s="4" t="s">
        <v>343</v>
      </c>
      <c r="F578" s="76"/>
      <c r="G578" s="76"/>
      <c r="H578" s="76"/>
      <c r="I578" s="76"/>
      <c r="J578" s="76"/>
      <c r="K578" s="76"/>
      <c r="L578" s="76"/>
      <c r="M578" s="76"/>
      <c r="N578" s="76"/>
      <c r="O578" s="76"/>
      <c r="P578" s="76"/>
      <c r="Q578" s="76"/>
      <c r="R578" s="76"/>
      <c r="S578" s="76"/>
      <c r="T578" s="76"/>
      <c r="U578" s="76"/>
      <c r="V578" s="76"/>
      <c r="W578" s="76"/>
      <c r="X578" s="76"/>
      <c r="Y578" s="76"/>
      <c r="Z578" s="76"/>
      <c r="AA578" s="76"/>
      <c r="AB578" s="76"/>
      <c r="AC578" s="76"/>
      <c r="AD578" s="76"/>
      <c r="AE578" s="76"/>
      <c r="AF578" s="76"/>
      <c r="AG578" s="76"/>
      <c r="AH578" s="76"/>
      <c r="AI578" s="4"/>
      <c r="AJ578" s="4"/>
      <c r="AK578" s="4"/>
      <c r="AL578" s="4"/>
      <c r="AM578" s="4"/>
      <c r="AN578" s="4"/>
      <c r="AO578" s="4"/>
      <c r="AP578" s="4"/>
      <c r="AQ578" s="4"/>
      <c r="AR578" s="4"/>
      <c r="AS578" s="4"/>
      <c r="AT578" s="4"/>
      <c r="AU578" s="4"/>
      <c r="AV578" s="4"/>
      <c r="AW578" s="4"/>
      <c r="AX578" s="4"/>
      <c r="AY578" s="4"/>
      <c r="AZ578" s="4"/>
      <c r="BA578" s="4"/>
      <c r="BB578" s="4"/>
      <c r="BC578" s="4"/>
      <c r="BD578" s="4"/>
    </row>
    <row r="579" spans="1:56" s="53" customFormat="1" ht="11.25" customHeight="1" x14ac:dyDescent="0.15">
      <c r="A579" s="4"/>
      <c r="B579" s="4"/>
      <c r="C579" s="76"/>
      <c r="D579" s="76"/>
      <c r="E579" s="76" t="s">
        <v>344</v>
      </c>
      <c r="F579" s="76"/>
      <c r="G579" s="76"/>
      <c r="H579" s="76"/>
      <c r="I579" s="76"/>
      <c r="J579" s="76"/>
      <c r="K579" s="76"/>
      <c r="L579" s="76"/>
      <c r="M579" s="76"/>
      <c r="N579" s="76"/>
      <c r="O579" s="76"/>
      <c r="P579" s="76"/>
      <c r="Q579" s="76"/>
      <c r="R579" s="76"/>
      <c r="S579" s="76"/>
      <c r="T579" s="76"/>
      <c r="U579" s="76"/>
      <c r="V579" s="76"/>
      <c r="W579" s="76"/>
      <c r="X579" s="76"/>
      <c r="Y579" s="76"/>
      <c r="Z579" s="76"/>
      <c r="AA579" s="76"/>
      <c r="AB579" s="76"/>
      <c r="AC579" s="76"/>
      <c r="AD579" s="76"/>
      <c r="AE579" s="76"/>
      <c r="AF579" s="76"/>
      <c r="AG579" s="76"/>
      <c r="AH579" s="76"/>
      <c r="AI579" s="4"/>
      <c r="AJ579" s="4"/>
      <c r="AK579" s="4"/>
      <c r="AL579" s="4"/>
      <c r="AM579" s="4"/>
      <c r="AN579" s="4"/>
      <c r="AO579" s="4"/>
      <c r="AP579" s="4"/>
      <c r="AQ579" s="4"/>
      <c r="AR579" s="4"/>
      <c r="AS579" s="4"/>
      <c r="AT579" s="4"/>
      <c r="AU579" s="4"/>
      <c r="AV579" s="4"/>
      <c r="AW579" s="4"/>
      <c r="AX579" s="4"/>
      <c r="AY579" s="4"/>
      <c r="AZ579" s="4"/>
      <c r="BA579" s="4"/>
      <c r="BB579" s="4"/>
      <c r="BC579" s="4"/>
      <c r="BD579" s="4"/>
    </row>
    <row r="580" spans="1:56" s="53" customFormat="1" ht="11.25" customHeight="1" x14ac:dyDescent="0.15">
      <c r="A580" s="4"/>
      <c r="B580" s="4"/>
      <c r="C580" s="76"/>
      <c r="D580" s="76"/>
      <c r="E580" s="35" t="s">
        <v>306</v>
      </c>
      <c r="F580" s="36"/>
      <c r="G580" s="36"/>
      <c r="H580" s="36"/>
      <c r="I580" s="36"/>
      <c r="J580" s="37"/>
      <c r="K580" s="36" t="s">
        <v>129</v>
      </c>
      <c r="L580" s="36"/>
      <c r="M580" s="36"/>
      <c r="N580" s="36"/>
      <c r="O580" s="36"/>
      <c r="P580" s="36"/>
      <c r="Q580" s="36"/>
      <c r="R580" s="36"/>
      <c r="S580" s="36"/>
      <c r="T580" s="36"/>
      <c r="U580" s="36"/>
      <c r="V580" s="36"/>
      <c r="W580" s="36"/>
      <c r="X580" s="36"/>
      <c r="Y580" s="36"/>
      <c r="Z580" s="36"/>
      <c r="AA580" s="36"/>
      <c r="AB580" s="36"/>
      <c r="AC580" s="37"/>
      <c r="AD580" s="76"/>
      <c r="AE580" s="76"/>
      <c r="AF580" s="76"/>
      <c r="AG580" s="76"/>
      <c r="AH580" s="76"/>
      <c r="AI580" s="4"/>
      <c r="AJ580" s="4"/>
      <c r="AK580" s="4"/>
      <c r="AL580" s="4"/>
      <c r="AM580" s="4"/>
      <c r="AN580" s="4"/>
      <c r="AO580" s="4"/>
      <c r="AP580" s="4"/>
      <c r="AQ580" s="4"/>
      <c r="AR580" s="4"/>
      <c r="AS580" s="4"/>
      <c r="AT580" s="4"/>
      <c r="AU580" s="4"/>
      <c r="AV580" s="4"/>
      <c r="AW580" s="4"/>
      <c r="AX580" s="4"/>
      <c r="AY580" s="4"/>
      <c r="AZ580" s="4"/>
      <c r="BA580" s="4"/>
      <c r="BB580" s="4"/>
      <c r="BC580" s="4"/>
      <c r="BD580" s="4"/>
    </row>
    <row r="581" spans="1:56" s="53" customFormat="1" ht="11.25" customHeight="1" x14ac:dyDescent="0.15">
      <c r="A581" s="4"/>
      <c r="B581" s="4"/>
      <c r="C581" s="76"/>
      <c r="D581" s="76"/>
      <c r="E581" s="27" t="s">
        <v>345</v>
      </c>
      <c r="F581" s="4"/>
      <c r="G581" s="4"/>
      <c r="H581" s="4"/>
      <c r="I581" s="4"/>
      <c r="J581" s="28"/>
      <c r="K581" s="66" t="s">
        <v>346</v>
      </c>
      <c r="L581" s="41"/>
      <c r="M581" s="41"/>
      <c r="N581" s="41"/>
      <c r="O581" s="41"/>
      <c r="P581" s="41"/>
      <c r="Q581" s="41"/>
      <c r="R581" s="41"/>
      <c r="S581" s="41"/>
      <c r="T581" s="41"/>
      <c r="U581" s="41"/>
      <c r="V581" s="41"/>
      <c r="W581" s="41"/>
      <c r="X581" s="41"/>
      <c r="Y581" s="41"/>
      <c r="Z581" s="41"/>
      <c r="AA581" s="41"/>
      <c r="AB581" s="39"/>
      <c r="AC581" s="40"/>
      <c r="AD581" s="76"/>
      <c r="AE581" s="76"/>
      <c r="AF581" s="76"/>
      <c r="AG581" s="76"/>
      <c r="AH581" s="76"/>
      <c r="AI581" s="4"/>
      <c r="AJ581" s="4"/>
      <c r="AK581" s="4"/>
      <c r="AL581" s="4"/>
      <c r="AM581" s="4"/>
      <c r="AN581" s="4"/>
      <c r="AO581" s="4"/>
      <c r="AP581" s="4"/>
      <c r="AQ581" s="4"/>
      <c r="AR581" s="4"/>
      <c r="AS581" s="4"/>
      <c r="AT581" s="4"/>
      <c r="AU581" s="4"/>
      <c r="AV581" s="4"/>
      <c r="AW581" s="4"/>
      <c r="AX581" s="4"/>
      <c r="AY581" s="4"/>
      <c r="AZ581" s="4"/>
      <c r="BA581" s="4"/>
      <c r="BB581" s="4"/>
      <c r="BC581" s="4"/>
      <c r="BD581" s="4"/>
    </row>
    <row r="582" spans="1:56" s="53" customFormat="1" ht="11.25" customHeight="1" x14ac:dyDescent="0.15">
      <c r="A582" s="4"/>
      <c r="B582" s="4"/>
      <c r="C582" s="76"/>
      <c r="D582" s="76"/>
      <c r="E582" s="66" t="s">
        <v>347</v>
      </c>
      <c r="F582" s="41"/>
      <c r="G582" s="41"/>
      <c r="H582" s="41"/>
      <c r="I582" s="41"/>
      <c r="J582" s="42"/>
      <c r="K582" s="66" t="s">
        <v>348</v>
      </c>
      <c r="L582" s="41"/>
      <c r="M582" s="41"/>
      <c r="N582" s="41"/>
      <c r="O582" s="41"/>
      <c r="P582" s="41"/>
      <c r="Q582" s="41"/>
      <c r="R582" s="41"/>
      <c r="S582" s="41"/>
      <c r="T582" s="41"/>
      <c r="U582" s="41"/>
      <c r="V582" s="41"/>
      <c r="W582" s="41"/>
      <c r="X582" s="41"/>
      <c r="Y582" s="41"/>
      <c r="Z582" s="41"/>
      <c r="AA582" s="41"/>
      <c r="AB582" s="39"/>
      <c r="AC582" s="40"/>
      <c r="AD582" s="76"/>
      <c r="AE582" s="76"/>
      <c r="AF582" s="76"/>
      <c r="AG582" s="76"/>
      <c r="AH582" s="76"/>
      <c r="AI582" s="4"/>
      <c r="AJ582" s="4"/>
      <c r="AK582" s="4"/>
      <c r="AL582" s="4"/>
      <c r="AM582" s="4"/>
      <c r="AN582" s="4"/>
      <c r="AO582" s="4"/>
      <c r="AP582" s="4"/>
      <c r="AQ582" s="4"/>
      <c r="AR582" s="4"/>
      <c r="AS582" s="4"/>
      <c r="AT582" s="4"/>
      <c r="AU582" s="4"/>
      <c r="AV582" s="4"/>
      <c r="AW582" s="4"/>
      <c r="AX582" s="4"/>
      <c r="AY582" s="4"/>
      <c r="AZ582" s="4"/>
      <c r="BA582" s="4"/>
      <c r="BB582" s="4"/>
      <c r="BC582" s="4"/>
      <c r="BD582" s="4"/>
    </row>
    <row r="583" spans="1:56" s="53" customFormat="1" ht="11.25" customHeight="1" x14ac:dyDescent="0.15">
      <c r="A583" s="4"/>
      <c r="B583" s="4"/>
      <c r="C583" s="76"/>
      <c r="D583" s="76"/>
      <c r="E583" s="31" t="s">
        <v>349</v>
      </c>
      <c r="F583" s="32"/>
      <c r="G583" s="32"/>
      <c r="H583" s="32"/>
      <c r="I583" s="32"/>
      <c r="J583" s="33"/>
      <c r="K583" s="32" t="s">
        <v>608</v>
      </c>
      <c r="L583" s="32"/>
      <c r="M583" s="32"/>
      <c r="N583" s="32"/>
      <c r="O583" s="32"/>
      <c r="P583" s="32"/>
      <c r="Q583" s="32"/>
      <c r="R583" s="32"/>
      <c r="S583" s="32"/>
      <c r="T583" s="32"/>
      <c r="U583" s="32"/>
      <c r="V583" s="32"/>
      <c r="W583" s="32"/>
      <c r="X583" s="32"/>
      <c r="Y583" s="32"/>
      <c r="Z583" s="32"/>
      <c r="AA583" s="32"/>
      <c r="AB583" s="25"/>
      <c r="AC583" s="26"/>
      <c r="AD583" s="76"/>
      <c r="AE583" s="76"/>
      <c r="AF583" s="76"/>
      <c r="AG583" s="76"/>
      <c r="AH583" s="76"/>
      <c r="AI583" s="4"/>
      <c r="AJ583" s="4"/>
      <c r="AK583" s="4"/>
      <c r="AL583" s="4"/>
      <c r="AM583" s="4"/>
      <c r="AN583" s="4"/>
      <c r="AO583" s="4"/>
      <c r="AP583" s="4"/>
      <c r="AQ583" s="4"/>
      <c r="AR583" s="4"/>
      <c r="AS583" s="4"/>
      <c r="AT583" s="4"/>
      <c r="AU583" s="4"/>
      <c r="AV583" s="4"/>
      <c r="AW583" s="4"/>
      <c r="AX583" s="4"/>
      <c r="AY583" s="4"/>
      <c r="AZ583" s="4"/>
      <c r="BA583" s="4"/>
      <c r="BB583" s="4"/>
      <c r="BC583" s="4"/>
      <c r="BD583" s="4"/>
    </row>
    <row r="584" spans="1:56" s="53" customFormat="1" ht="11.25" customHeight="1" x14ac:dyDescent="0.15">
      <c r="A584" s="4"/>
      <c r="B584" s="4"/>
      <c r="C584" s="76"/>
      <c r="D584" s="76"/>
      <c r="E584" s="29"/>
      <c r="F584" s="30"/>
      <c r="G584" s="30"/>
      <c r="H584" s="30"/>
      <c r="I584" s="30"/>
      <c r="J584" s="34"/>
      <c r="K584" s="30" t="s">
        <v>609</v>
      </c>
      <c r="L584" s="30"/>
      <c r="M584" s="30"/>
      <c r="N584" s="30"/>
      <c r="O584" s="30"/>
      <c r="P584" s="30"/>
      <c r="Q584" s="30"/>
      <c r="R584" s="30"/>
      <c r="S584" s="30"/>
      <c r="T584" s="30"/>
      <c r="U584" s="30"/>
      <c r="V584" s="30"/>
      <c r="W584" s="30"/>
      <c r="X584" s="30"/>
      <c r="Y584" s="30"/>
      <c r="Z584" s="30"/>
      <c r="AA584" s="30"/>
      <c r="AB584" s="20"/>
      <c r="AC584" s="21"/>
      <c r="AD584" s="76"/>
      <c r="AE584" s="76"/>
      <c r="AF584" s="76"/>
      <c r="AG584" s="76"/>
      <c r="AH584" s="76"/>
      <c r="AI584" s="4"/>
      <c r="AJ584" s="4"/>
      <c r="AK584" s="4"/>
      <c r="AL584" s="4"/>
      <c r="AM584" s="4"/>
      <c r="AN584" s="4"/>
      <c r="AO584" s="4"/>
      <c r="AP584" s="4"/>
      <c r="AQ584" s="4"/>
      <c r="AR584" s="4"/>
      <c r="AS584" s="4"/>
      <c r="AT584" s="4"/>
      <c r="AU584" s="4"/>
      <c r="AV584" s="4"/>
      <c r="AW584" s="4"/>
      <c r="AX584" s="4"/>
      <c r="AY584" s="4"/>
      <c r="AZ584" s="4"/>
      <c r="BA584" s="4"/>
      <c r="BB584" s="4"/>
      <c r="BC584" s="4"/>
      <c r="BD584" s="4"/>
    </row>
    <row r="585" spans="1:56" s="53" customFormat="1" ht="11.25" customHeight="1" x14ac:dyDescent="0.15">
      <c r="A585" s="4"/>
      <c r="B585" s="4"/>
      <c r="C585" s="76"/>
      <c r="D585" s="76"/>
      <c r="E585" s="31" t="s">
        <v>350</v>
      </c>
      <c r="F585" s="32"/>
      <c r="G585" s="32"/>
      <c r="H585" s="32"/>
      <c r="I585" s="32"/>
      <c r="J585" s="33"/>
      <c r="K585" s="32" t="s">
        <v>351</v>
      </c>
      <c r="L585" s="32"/>
      <c r="M585" s="32"/>
      <c r="N585" s="32"/>
      <c r="O585" s="32"/>
      <c r="P585" s="32"/>
      <c r="Q585" s="32"/>
      <c r="R585" s="32"/>
      <c r="S585" s="32"/>
      <c r="T585" s="32"/>
      <c r="U585" s="32"/>
      <c r="V585" s="32"/>
      <c r="W585" s="32"/>
      <c r="X585" s="32"/>
      <c r="Y585" s="32"/>
      <c r="Z585" s="32"/>
      <c r="AA585" s="32"/>
      <c r="AB585" s="25"/>
      <c r="AC585" s="26"/>
      <c r="AD585" s="76"/>
      <c r="AE585" s="76"/>
      <c r="AF585" s="76"/>
      <c r="AG585" s="76"/>
      <c r="AH585" s="76"/>
      <c r="AI585" s="4"/>
      <c r="AJ585" s="4"/>
      <c r="AK585" s="4"/>
      <c r="AL585" s="4"/>
      <c r="AM585" s="4"/>
      <c r="AN585" s="4"/>
      <c r="AO585" s="4"/>
      <c r="AP585" s="4"/>
      <c r="AQ585" s="4"/>
      <c r="AR585" s="4"/>
      <c r="AS585" s="4"/>
      <c r="AT585" s="4"/>
      <c r="AU585" s="4"/>
      <c r="AV585" s="4"/>
      <c r="AW585" s="4"/>
      <c r="AX585" s="4"/>
      <c r="AY585" s="4"/>
      <c r="AZ585" s="4"/>
      <c r="BA585" s="4"/>
      <c r="BB585" s="4"/>
      <c r="BC585" s="4"/>
      <c r="BD585" s="4"/>
    </row>
    <row r="586" spans="1:56" s="53" customFormat="1" ht="11.25" customHeight="1" x14ac:dyDescent="0.15">
      <c r="A586" s="4"/>
      <c r="B586" s="4"/>
      <c r="C586" s="76"/>
      <c r="D586" s="76"/>
      <c r="E586" s="29"/>
      <c r="F586" s="30"/>
      <c r="G586" s="30"/>
      <c r="H586" s="30"/>
      <c r="I586" s="30"/>
      <c r="J586" s="34"/>
      <c r="K586" s="30" t="s">
        <v>352</v>
      </c>
      <c r="L586" s="30"/>
      <c r="M586" s="30"/>
      <c r="N586" s="30"/>
      <c r="O586" s="30"/>
      <c r="P586" s="30"/>
      <c r="Q586" s="30"/>
      <c r="R586" s="30"/>
      <c r="S586" s="30"/>
      <c r="T586" s="30"/>
      <c r="U586" s="30"/>
      <c r="V586" s="30"/>
      <c r="W586" s="30"/>
      <c r="X586" s="30"/>
      <c r="Y586" s="30"/>
      <c r="Z586" s="30"/>
      <c r="AA586" s="30"/>
      <c r="AB586" s="20"/>
      <c r="AC586" s="21"/>
      <c r="AD586" s="76"/>
      <c r="AE586" s="76"/>
      <c r="AF586" s="76"/>
      <c r="AG586" s="76"/>
      <c r="AH586" s="76"/>
      <c r="AI586" s="4"/>
      <c r="AJ586" s="4"/>
      <c r="AK586" s="4"/>
      <c r="AL586" s="4"/>
      <c r="AM586" s="4"/>
      <c r="AN586" s="4"/>
      <c r="AO586" s="4"/>
      <c r="AP586" s="4"/>
      <c r="AQ586" s="4"/>
      <c r="AR586" s="4"/>
      <c r="AS586" s="4"/>
      <c r="AT586" s="4"/>
      <c r="AU586" s="4"/>
      <c r="AV586" s="4"/>
      <c r="AW586" s="4"/>
      <c r="AX586" s="4"/>
      <c r="AY586" s="4"/>
      <c r="AZ586" s="4"/>
      <c r="BA586" s="4"/>
      <c r="BB586" s="4"/>
      <c r="BC586" s="4"/>
      <c r="BD586" s="4"/>
    </row>
    <row r="587" spans="1:56" s="53" customFormat="1" ht="11.25" customHeight="1" x14ac:dyDescent="0.15">
      <c r="A587" s="4"/>
      <c r="B587" s="4"/>
      <c r="C587" s="76"/>
      <c r="D587" s="76"/>
      <c r="E587" s="31" t="s">
        <v>353</v>
      </c>
      <c r="F587" s="32"/>
      <c r="G587" s="32"/>
      <c r="H587" s="32"/>
      <c r="I587" s="32"/>
      <c r="J587" s="33"/>
      <c r="K587" s="32" t="s">
        <v>354</v>
      </c>
      <c r="L587" s="32"/>
      <c r="M587" s="32"/>
      <c r="N587" s="32"/>
      <c r="O587" s="32"/>
      <c r="P587" s="32"/>
      <c r="Q587" s="32"/>
      <c r="R587" s="32"/>
      <c r="S587" s="32"/>
      <c r="T587" s="32"/>
      <c r="U587" s="32"/>
      <c r="V587" s="32"/>
      <c r="W587" s="32"/>
      <c r="X587" s="32"/>
      <c r="Y587" s="32"/>
      <c r="Z587" s="32"/>
      <c r="AA587" s="32"/>
      <c r="AB587" s="25"/>
      <c r="AC587" s="26"/>
      <c r="AD587" s="76"/>
      <c r="AE587" s="76"/>
      <c r="AF587" s="76"/>
      <c r="AG587" s="76"/>
      <c r="AH587" s="76"/>
      <c r="AI587" s="4"/>
      <c r="AJ587" s="4"/>
      <c r="AK587" s="4"/>
      <c r="AL587" s="4"/>
      <c r="AM587" s="4"/>
      <c r="AN587" s="4"/>
      <c r="AO587" s="4"/>
      <c r="AP587" s="4"/>
      <c r="AQ587" s="4"/>
      <c r="AR587" s="4"/>
      <c r="AS587" s="4"/>
      <c r="AT587" s="4"/>
      <c r="AU587" s="4"/>
      <c r="AV587" s="4"/>
      <c r="AW587" s="4"/>
      <c r="AX587" s="4"/>
      <c r="AY587" s="4"/>
      <c r="AZ587" s="4"/>
      <c r="BA587" s="4"/>
      <c r="BB587" s="4"/>
      <c r="BC587" s="4"/>
      <c r="BD587" s="4"/>
    </row>
    <row r="588" spans="1:56" s="53" customFormat="1" ht="11.25" customHeight="1" x14ac:dyDescent="0.15">
      <c r="A588" s="4"/>
      <c r="B588" s="4"/>
      <c r="C588" s="76"/>
      <c r="D588" s="76"/>
      <c r="E588" s="29"/>
      <c r="F588" s="30"/>
      <c r="G588" s="30"/>
      <c r="H588" s="30"/>
      <c r="I588" s="30"/>
      <c r="J588" s="34"/>
      <c r="K588" s="30" t="s">
        <v>355</v>
      </c>
      <c r="L588" s="30"/>
      <c r="M588" s="30"/>
      <c r="N588" s="30"/>
      <c r="O588" s="30"/>
      <c r="P588" s="30"/>
      <c r="Q588" s="30"/>
      <c r="R588" s="30"/>
      <c r="S588" s="30"/>
      <c r="T588" s="30"/>
      <c r="U588" s="30"/>
      <c r="V588" s="30"/>
      <c r="W588" s="30"/>
      <c r="X588" s="30"/>
      <c r="Y588" s="30"/>
      <c r="Z588" s="30"/>
      <c r="AA588" s="30"/>
      <c r="AB588" s="20"/>
      <c r="AC588" s="21"/>
      <c r="AD588" s="76"/>
      <c r="AE588" s="76"/>
      <c r="AF588" s="76"/>
      <c r="AG588" s="76"/>
      <c r="AH588" s="76"/>
      <c r="AI588" s="4"/>
      <c r="AJ588" s="4"/>
      <c r="AK588" s="4"/>
      <c r="AL588" s="4"/>
      <c r="AM588" s="4"/>
      <c r="AN588" s="4"/>
      <c r="AO588" s="4"/>
      <c r="AP588" s="4"/>
      <c r="AQ588" s="4"/>
      <c r="AR588" s="4"/>
      <c r="AS588" s="4"/>
      <c r="AT588" s="4"/>
      <c r="AU588" s="4"/>
      <c r="AV588" s="4"/>
      <c r="AW588" s="4"/>
      <c r="AX588" s="4"/>
      <c r="AY588" s="4"/>
      <c r="AZ588" s="4"/>
      <c r="BA588" s="4"/>
      <c r="BB588" s="4"/>
      <c r="BC588" s="4"/>
      <c r="BD588" s="4"/>
    </row>
    <row r="589" spans="1:56" s="53" customFormat="1" ht="11.25" customHeight="1" x14ac:dyDescent="0.15">
      <c r="A589" s="4"/>
      <c r="B589" s="4"/>
      <c r="C589" s="76"/>
      <c r="D589" s="76"/>
      <c r="E589" s="29" t="s">
        <v>356</v>
      </c>
      <c r="F589" s="30"/>
      <c r="G589" s="30"/>
      <c r="H589" s="30"/>
      <c r="I589" s="30"/>
      <c r="J589" s="34"/>
      <c r="K589" s="30" t="s">
        <v>357</v>
      </c>
      <c r="L589" s="30"/>
      <c r="M589" s="30"/>
      <c r="N589" s="30"/>
      <c r="O589" s="30"/>
      <c r="P589" s="30"/>
      <c r="Q589" s="30"/>
      <c r="R589" s="30"/>
      <c r="S589" s="30"/>
      <c r="T589" s="30"/>
      <c r="U589" s="30"/>
      <c r="V589" s="30"/>
      <c r="W589" s="30"/>
      <c r="X589" s="30"/>
      <c r="Y589" s="30"/>
      <c r="Z589" s="30"/>
      <c r="AA589" s="30"/>
      <c r="AB589" s="20"/>
      <c r="AC589" s="21"/>
      <c r="AD589" s="76"/>
      <c r="AE589" s="76"/>
      <c r="AF589" s="76"/>
      <c r="AG589" s="76"/>
      <c r="AH589" s="76"/>
      <c r="AI589" s="4"/>
      <c r="AJ589" s="4"/>
      <c r="AK589" s="4"/>
      <c r="AL589" s="4"/>
      <c r="AM589" s="4"/>
      <c r="AN589" s="4"/>
      <c r="AO589" s="4"/>
      <c r="AP589" s="4"/>
      <c r="AQ589" s="4"/>
      <c r="AR589" s="4"/>
      <c r="AS589" s="4"/>
      <c r="AT589" s="4"/>
      <c r="AU589" s="4"/>
      <c r="AV589" s="4"/>
      <c r="AW589" s="4"/>
      <c r="AX589" s="4"/>
      <c r="AY589" s="4"/>
      <c r="AZ589" s="4"/>
      <c r="BA589" s="4"/>
      <c r="BB589" s="4"/>
      <c r="BC589" s="4"/>
      <c r="BD589" s="4"/>
    </row>
    <row r="590" spans="1:56" s="53" customFormat="1" ht="11.25" customHeight="1" x14ac:dyDescent="0.15">
      <c r="A590" s="4"/>
      <c r="B590" s="4"/>
      <c r="C590" s="76"/>
      <c r="D590" s="76"/>
      <c r="E590" s="31" t="s">
        <v>358</v>
      </c>
      <c r="F590" s="32"/>
      <c r="G590" s="32"/>
      <c r="H590" s="32"/>
      <c r="I590" s="32"/>
      <c r="J590" s="33"/>
      <c r="K590" s="32" t="s">
        <v>359</v>
      </c>
      <c r="L590" s="32"/>
      <c r="M590" s="32"/>
      <c r="N590" s="32"/>
      <c r="O590" s="32"/>
      <c r="P590" s="32"/>
      <c r="Q590" s="32"/>
      <c r="R590" s="32"/>
      <c r="S590" s="32"/>
      <c r="T590" s="32"/>
      <c r="U590" s="32"/>
      <c r="V590" s="32"/>
      <c r="W590" s="32"/>
      <c r="X590" s="32"/>
      <c r="Y590" s="32"/>
      <c r="Z590" s="32"/>
      <c r="AA590" s="32"/>
      <c r="AB590" s="25"/>
      <c r="AC590" s="26"/>
      <c r="AD590" s="76"/>
      <c r="AE590" s="76"/>
      <c r="AF590" s="76"/>
      <c r="AG590" s="76"/>
      <c r="AH590" s="76"/>
      <c r="AI590" s="4"/>
      <c r="AJ590" s="4"/>
      <c r="AK590" s="4"/>
      <c r="AL590" s="4"/>
      <c r="AM590" s="4"/>
      <c r="AN590" s="4"/>
      <c r="AO590" s="4"/>
      <c r="AP590" s="4"/>
      <c r="AQ590" s="4"/>
      <c r="AR590" s="4"/>
      <c r="AS590" s="4"/>
      <c r="AT590" s="4"/>
      <c r="AU590" s="4"/>
      <c r="AV590" s="4"/>
      <c r="AW590" s="4"/>
      <c r="AX590" s="4"/>
      <c r="AY590" s="4"/>
      <c r="AZ590" s="4"/>
      <c r="BA590" s="4"/>
      <c r="BB590" s="4"/>
      <c r="BC590" s="4"/>
      <c r="BD590" s="4"/>
    </row>
    <row r="591" spans="1:56" s="53" customFormat="1" ht="11.25" customHeight="1" x14ac:dyDescent="0.15">
      <c r="A591" s="4"/>
      <c r="B591" s="4"/>
      <c r="C591" s="76"/>
      <c r="D591" s="76"/>
      <c r="E591" s="29"/>
      <c r="F591" s="30"/>
      <c r="G591" s="30"/>
      <c r="H591" s="30"/>
      <c r="I591" s="30"/>
      <c r="J591" s="34"/>
      <c r="K591" s="30" t="s">
        <v>360</v>
      </c>
      <c r="L591" s="30"/>
      <c r="M591" s="30"/>
      <c r="N591" s="30"/>
      <c r="O591" s="30"/>
      <c r="P591" s="30"/>
      <c r="Q591" s="30"/>
      <c r="R591" s="30"/>
      <c r="S591" s="30"/>
      <c r="T591" s="30"/>
      <c r="U591" s="30"/>
      <c r="V591" s="30"/>
      <c r="W591" s="30"/>
      <c r="X591" s="30"/>
      <c r="Y591" s="30"/>
      <c r="Z591" s="30"/>
      <c r="AA591" s="30"/>
      <c r="AB591" s="20"/>
      <c r="AC591" s="21"/>
      <c r="AD591" s="76"/>
      <c r="AE591" s="76"/>
      <c r="AF591" s="76"/>
      <c r="AG591" s="76"/>
      <c r="AH591" s="76"/>
      <c r="AI591" s="4"/>
      <c r="AJ591" s="4"/>
      <c r="AK591" s="4"/>
      <c r="AL591" s="4"/>
      <c r="AM591" s="4"/>
      <c r="AN591" s="4"/>
      <c r="AO591" s="4"/>
      <c r="AP591" s="4"/>
      <c r="AQ591" s="4"/>
      <c r="AR591" s="4"/>
      <c r="AS591" s="4"/>
      <c r="AT591" s="4"/>
      <c r="AU591" s="4"/>
      <c r="AV591" s="4"/>
      <c r="AW591" s="4"/>
      <c r="AX591" s="4"/>
      <c r="AY591" s="4"/>
      <c r="AZ591" s="4"/>
      <c r="BA591" s="4"/>
      <c r="BB591" s="4"/>
      <c r="BC591" s="4"/>
      <c r="BD591" s="4"/>
    </row>
    <row r="592" spans="1:56" s="53" customFormat="1" ht="11.25" customHeight="1" x14ac:dyDescent="0.15">
      <c r="A592" s="4"/>
      <c r="B592" s="4"/>
      <c r="C592" s="76"/>
      <c r="D592" s="76"/>
      <c r="E592" s="76"/>
      <c r="F592" s="76"/>
      <c r="G592" s="76"/>
      <c r="H592" s="76"/>
      <c r="I592" s="76"/>
      <c r="J592" s="76"/>
      <c r="K592" s="76"/>
      <c r="L592" s="76"/>
      <c r="M592" s="76"/>
      <c r="N592" s="76"/>
      <c r="O592" s="76"/>
      <c r="P592" s="76"/>
      <c r="Q592" s="76"/>
      <c r="R592" s="76"/>
      <c r="S592" s="76"/>
      <c r="T592" s="76"/>
      <c r="U592" s="76"/>
      <c r="V592" s="76"/>
      <c r="W592" s="76"/>
      <c r="X592" s="76"/>
      <c r="Y592" s="76"/>
      <c r="Z592" s="76"/>
      <c r="AA592" s="76"/>
      <c r="AB592" s="76"/>
      <c r="AC592" s="76"/>
      <c r="AD592" s="76"/>
      <c r="AE592" s="76"/>
      <c r="AF592" s="76"/>
      <c r="AG592" s="76"/>
      <c r="AH592" s="76"/>
      <c r="AI592" s="4"/>
      <c r="AJ592" s="4"/>
      <c r="AK592" s="4"/>
      <c r="AL592" s="4"/>
      <c r="AM592" s="4"/>
      <c r="AN592" s="4"/>
      <c r="AO592" s="4"/>
      <c r="AP592" s="4"/>
      <c r="AQ592" s="4"/>
      <c r="AR592" s="4"/>
      <c r="AS592" s="4"/>
      <c r="AT592" s="4"/>
      <c r="AU592" s="4"/>
      <c r="AV592" s="4"/>
      <c r="AW592" s="4"/>
      <c r="AX592" s="4"/>
      <c r="AY592" s="4"/>
      <c r="AZ592" s="4"/>
      <c r="BA592" s="4"/>
      <c r="BB592" s="4"/>
      <c r="BC592" s="4"/>
      <c r="BD592" s="4"/>
    </row>
    <row r="593" spans="1:56" s="53" customFormat="1" ht="11.25" customHeight="1" x14ac:dyDescent="0.15">
      <c r="A593" s="4"/>
      <c r="B593" s="4"/>
      <c r="C593" s="76"/>
      <c r="D593" s="76"/>
      <c r="E593" s="76" t="s">
        <v>361</v>
      </c>
      <c r="F593" s="76"/>
      <c r="G593" s="76"/>
      <c r="H593" s="76"/>
      <c r="I593" s="76"/>
      <c r="J593" s="76"/>
      <c r="K593" s="76"/>
      <c r="L593" s="76"/>
      <c r="M593" s="76"/>
      <c r="N593" s="76"/>
      <c r="O593" s="76"/>
      <c r="P593" s="76"/>
      <c r="Q593" s="76"/>
      <c r="R593" s="76"/>
      <c r="S593" s="76"/>
      <c r="T593" s="76"/>
      <c r="U593" s="76"/>
      <c r="V593" s="76"/>
      <c r="W593" s="76"/>
      <c r="X593" s="76"/>
      <c r="Y593" s="76"/>
      <c r="Z593" s="76"/>
      <c r="AA593" s="76"/>
      <c r="AB593" s="76"/>
      <c r="AC593" s="76"/>
      <c r="AD593" s="76"/>
      <c r="AE593" s="76"/>
      <c r="AF593" s="76"/>
      <c r="AG593" s="76"/>
      <c r="AH593" s="76"/>
      <c r="AI593" s="4"/>
      <c r="AJ593" s="4"/>
      <c r="AK593" s="4"/>
      <c r="AL593" s="4"/>
      <c r="AM593" s="4"/>
      <c r="AN593" s="4"/>
      <c r="AO593" s="4"/>
      <c r="AP593" s="4"/>
      <c r="AQ593" s="4"/>
      <c r="AR593" s="4"/>
      <c r="AS593" s="4"/>
      <c r="AT593" s="4"/>
      <c r="AU593" s="4"/>
      <c r="AV593" s="4"/>
      <c r="AW593" s="4"/>
      <c r="AX593" s="4"/>
      <c r="AY593" s="4"/>
      <c r="AZ593" s="4"/>
      <c r="BA593" s="4"/>
      <c r="BB593" s="4"/>
      <c r="BC593" s="4"/>
      <c r="BD593" s="4"/>
    </row>
    <row r="594" spans="1:56" s="53" customFormat="1" ht="11.25" customHeight="1" x14ac:dyDescent="0.15">
      <c r="A594" s="4"/>
      <c r="B594" s="4"/>
      <c r="C594" s="76"/>
      <c r="D594" s="76"/>
      <c r="E594" s="76" t="s">
        <v>362</v>
      </c>
      <c r="F594" s="76"/>
      <c r="G594" s="76"/>
      <c r="H594" s="76"/>
      <c r="I594" s="76"/>
      <c r="J594" s="76"/>
      <c r="K594" s="76"/>
      <c r="L594" s="76"/>
      <c r="M594" s="76"/>
      <c r="N594" s="76"/>
      <c r="O594" s="76"/>
      <c r="P594" s="76"/>
      <c r="Q594" s="76"/>
      <c r="R594" s="76"/>
      <c r="S594" s="76"/>
      <c r="T594" s="76"/>
      <c r="U594" s="76"/>
      <c r="V594" s="76"/>
      <c r="W594" s="76"/>
      <c r="X594" s="76"/>
      <c r="Y594" s="76"/>
      <c r="Z594" s="76"/>
      <c r="AA594" s="76"/>
      <c r="AB594" s="76"/>
      <c r="AC594" s="76"/>
      <c r="AD594" s="76"/>
      <c r="AE594" s="76"/>
      <c r="AF594" s="76"/>
      <c r="AG594" s="76"/>
      <c r="AH594" s="76"/>
      <c r="AI594" s="4"/>
      <c r="AJ594" s="4"/>
      <c r="AK594" s="4"/>
      <c r="AL594" s="4"/>
      <c r="AM594" s="4"/>
      <c r="AN594" s="4"/>
      <c r="AO594" s="4"/>
      <c r="AP594" s="4"/>
      <c r="AQ594" s="4"/>
      <c r="AR594" s="4"/>
      <c r="AS594" s="4"/>
      <c r="AT594" s="4"/>
      <c r="AU594" s="4"/>
      <c r="AV594" s="4"/>
      <c r="AW594" s="4"/>
      <c r="AX594" s="4"/>
      <c r="AY594" s="4"/>
      <c r="AZ594" s="4"/>
      <c r="BA594" s="4"/>
      <c r="BB594" s="4"/>
      <c r="BC594" s="4"/>
      <c r="BD594" s="4"/>
    </row>
    <row r="595" spans="1:56" s="53" customFormat="1" ht="11.25" customHeight="1" x14ac:dyDescent="0.15">
      <c r="A595" s="4"/>
      <c r="B595" s="4"/>
      <c r="C595" s="76"/>
      <c r="D595" s="76"/>
      <c r="E595" s="31" t="s">
        <v>571</v>
      </c>
      <c r="F595" s="32"/>
      <c r="G595" s="32"/>
      <c r="H595" s="32"/>
      <c r="I595" s="32"/>
      <c r="J595" s="32"/>
      <c r="K595" s="32"/>
      <c r="L595" s="32"/>
      <c r="M595" s="32"/>
      <c r="N595" s="32"/>
      <c r="O595" s="32"/>
      <c r="P595" s="32"/>
      <c r="Q595" s="32"/>
      <c r="R595" s="32"/>
      <c r="S595" s="32"/>
      <c r="T595" s="32"/>
      <c r="U595" s="32"/>
      <c r="V595" s="32"/>
      <c r="W595" s="32"/>
      <c r="X595" s="32"/>
      <c r="Y595" s="32"/>
      <c r="Z595" s="32"/>
      <c r="AA595" s="32"/>
      <c r="AB595" s="32"/>
      <c r="AC595" s="32"/>
      <c r="AD595" s="33"/>
      <c r="AE595" s="76"/>
      <c r="AF595" s="76"/>
      <c r="AG595" s="76"/>
      <c r="AH595" s="76"/>
      <c r="AI595" s="4"/>
      <c r="AJ595" s="4"/>
      <c r="AK595" s="4"/>
      <c r="AL595" s="4"/>
      <c r="AM595" s="4"/>
      <c r="AN595" s="4"/>
      <c r="AO595" s="4"/>
      <c r="AP595" s="4"/>
      <c r="AQ595" s="4"/>
      <c r="AR595" s="4"/>
      <c r="AS595" s="4"/>
      <c r="AT595" s="4"/>
      <c r="AU595" s="4"/>
      <c r="AV595" s="4"/>
      <c r="AW595" s="4"/>
      <c r="AX595" s="4"/>
      <c r="AY595" s="4"/>
      <c r="AZ595" s="4"/>
      <c r="BA595" s="4"/>
      <c r="BB595" s="4"/>
      <c r="BC595" s="4"/>
      <c r="BD595" s="4"/>
    </row>
    <row r="596" spans="1:56" s="53" customFormat="1" ht="11.25" customHeight="1" x14ac:dyDescent="0.15">
      <c r="A596" s="4"/>
      <c r="B596" s="4"/>
      <c r="C596" s="76"/>
      <c r="D596" s="76"/>
      <c r="E596" s="29" t="s">
        <v>363</v>
      </c>
      <c r="F596" s="30"/>
      <c r="G596" s="30"/>
      <c r="H596" s="30"/>
      <c r="I596" s="30"/>
      <c r="J596" s="30"/>
      <c r="K596" s="30"/>
      <c r="L596" s="30"/>
      <c r="M596" s="30"/>
      <c r="N596" s="30"/>
      <c r="O596" s="30"/>
      <c r="P596" s="30"/>
      <c r="Q596" s="30"/>
      <c r="R596" s="30"/>
      <c r="S596" s="30"/>
      <c r="T596" s="30"/>
      <c r="U596" s="30"/>
      <c r="V596" s="30"/>
      <c r="W596" s="30"/>
      <c r="X596" s="30"/>
      <c r="Y596" s="30"/>
      <c r="Z596" s="30"/>
      <c r="AA596" s="30"/>
      <c r="AB596" s="30"/>
      <c r="AC596" s="30"/>
      <c r="AD596" s="34"/>
      <c r="AE596" s="76"/>
      <c r="AF596" s="76"/>
      <c r="AG596" s="76"/>
      <c r="AH596" s="76"/>
      <c r="AI596" s="4"/>
      <c r="AJ596" s="4"/>
      <c r="AK596" s="4"/>
      <c r="AL596" s="4"/>
      <c r="AM596" s="4"/>
      <c r="AN596" s="4"/>
      <c r="AO596" s="4"/>
      <c r="AP596" s="4"/>
      <c r="AQ596" s="4"/>
      <c r="AR596" s="4"/>
      <c r="AS596" s="4"/>
      <c r="AT596" s="4"/>
      <c r="AU596" s="4"/>
      <c r="AV596" s="4"/>
      <c r="AW596" s="4"/>
      <c r="AX596" s="4"/>
      <c r="AY596" s="4"/>
      <c r="AZ596" s="4"/>
      <c r="BA596" s="4"/>
      <c r="BB596" s="4"/>
      <c r="BC596" s="4"/>
      <c r="BD596" s="4"/>
    </row>
    <row r="597" spans="1:56" s="53" customFormat="1" ht="11.25" customHeight="1" x14ac:dyDescent="0.15">
      <c r="A597" s="4"/>
      <c r="B597" s="4"/>
      <c r="C597" s="76"/>
      <c r="D597" s="76"/>
      <c r="E597" s="76"/>
      <c r="F597" s="76"/>
      <c r="G597" s="76"/>
      <c r="H597" s="76"/>
      <c r="I597" s="76"/>
      <c r="J597" s="76"/>
      <c r="K597" s="76"/>
      <c r="L597" s="76"/>
      <c r="M597" s="76"/>
      <c r="N597" s="76"/>
      <c r="O597" s="76"/>
      <c r="P597" s="76"/>
      <c r="Q597" s="76"/>
      <c r="R597" s="76"/>
      <c r="S597" s="76"/>
      <c r="T597" s="76"/>
      <c r="U597" s="76"/>
      <c r="V597" s="76"/>
      <c r="W597" s="76"/>
      <c r="X597" s="76"/>
      <c r="Y597" s="76"/>
      <c r="Z597" s="76"/>
      <c r="AA597" s="76"/>
      <c r="AB597" s="76"/>
      <c r="AC597" s="76"/>
      <c r="AD597" s="76"/>
      <c r="AE597" s="76"/>
      <c r="AF597" s="76"/>
      <c r="AG597" s="76"/>
      <c r="AH597" s="76"/>
      <c r="AI597" s="4"/>
      <c r="AJ597" s="4"/>
      <c r="AK597" s="4"/>
      <c r="AL597" s="4"/>
      <c r="AM597" s="4"/>
      <c r="AN597" s="4"/>
      <c r="AO597" s="4"/>
      <c r="AP597" s="4"/>
      <c r="AQ597" s="4"/>
      <c r="AR597" s="4"/>
      <c r="AS597" s="4"/>
      <c r="AT597" s="4"/>
      <c r="AU597" s="4"/>
      <c r="AV597" s="4"/>
      <c r="AW597" s="4"/>
      <c r="AX597" s="4"/>
      <c r="AY597" s="4"/>
      <c r="AZ597" s="4"/>
      <c r="BA597" s="4"/>
      <c r="BB597" s="4"/>
      <c r="BC597" s="4"/>
      <c r="BD597" s="4"/>
    </row>
    <row r="598" spans="1:56" s="53" customFormat="1" ht="11.25" customHeight="1" x14ac:dyDescent="0.15">
      <c r="A598" s="4"/>
      <c r="B598" s="4"/>
      <c r="C598" s="76"/>
      <c r="D598" s="76"/>
      <c r="E598" s="76" t="s">
        <v>364</v>
      </c>
      <c r="F598" s="76"/>
      <c r="G598" s="76"/>
      <c r="H598" s="76"/>
      <c r="I598" s="76"/>
      <c r="J598" s="76"/>
      <c r="K598" s="76"/>
      <c r="L598" s="76"/>
      <c r="M598" s="76"/>
      <c r="N598" s="76"/>
      <c r="O598" s="76"/>
      <c r="P598" s="76"/>
      <c r="Q598" s="76"/>
      <c r="R598" s="76"/>
      <c r="S598" s="76"/>
      <c r="T598" s="76"/>
      <c r="U598" s="76"/>
      <c r="V598" s="76"/>
      <c r="W598" s="76"/>
      <c r="X598" s="76"/>
      <c r="Y598" s="76"/>
      <c r="Z598" s="76"/>
      <c r="AA598" s="76"/>
      <c r="AB598" s="76"/>
      <c r="AC598" s="76"/>
      <c r="AD598" s="76"/>
      <c r="AE598" s="76"/>
      <c r="AF598" s="76"/>
      <c r="AG598" s="76"/>
      <c r="AH598" s="76"/>
      <c r="AI598" s="4"/>
      <c r="AJ598" s="4"/>
      <c r="AK598" s="4"/>
      <c r="AL598" s="4"/>
      <c r="AM598" s="4"/>
      <c r="AN598" s="4"/>
      <c r="AO598" s="4"/>
      <c r="AP598" s="4"/>
      <c r="AQ598" s="4"/>
      <c r="AR598" s="4"/>
      <c r="AS598" s="4"/>
      <c r="AT598" s="4"/>
      <c r="AU598" s="4"/>
      <c r="AV598" s="4"/>
      <c r="AW598" s="4"/>
      <c r="AX598" s="4"/>
      <c r="AY598" s="4"/>
      <c r="AZ598" s="4"/>
      <c r="BA598" s="4"/>
      <c r="BB598" s="4"/>
      <c r="BC598" s="4"/>
      <c r="BD598" s="4"/>
    </row>
    <row r="599" spans="1:56" s="53" customFormat="1" ht="11.25" customHeight="1" x14ac:dyDescent="0.15">
      <c r="A599" s="4"/>
      <c r="B599" s="4"/>
      <c r="C599" s="76"/>
      <c r="D599" s="76"/>
      <c r="E599" s="76" t="s">
        <v>362</v>
      </c>
      <c r="F599" s="76"/>
      <c r="G599" s="76"/>
      <c r="H599" s="76"/>
      <c r="I599" s="76"/>
      <c r="J599" s="76"/>
      <c r="K599" s="76"/>
      <c r="L599" s="76"/>
      <c r="M599" s="76"/>
      <c r="N599" s="76"/>
      <c r="O599" s="76"/>
      <c r="P599" s="76"/>
      <c r="Q599" s="76"/>
      <c r="R599" s="76"/>
      <c r="S599" s="76"/>
      <c r="T599" s="76"/>
      <c r="U599" s="76"/>
      <c r="V599" s="76"/>
      <c r="W599" s="76"/>
      <c r="X599" s="76"/>
      <c r="Y599" s="76"/>
      <c r="Z599" s="76"/>
      <c r="AA599" s="76"/>
      <c r="AB599" s="76"/>
      <c r="AC599" s="76"/>
      <c r="AD599" s="76"/>
      <c r="AE599" s="76"/>
      <c r="AF599" s="76"/>
      <c r="AG599" s="76"/>
      <c r="AH599" s="76"/>
      <c r="AI599" s="4"/>
      <c r="AJ599" s="4"/>
      <c r="AK599" s="4"/>
      <c r="AL599" s="4"/>
      <c r="AM599" s="4"/>
      <c r="AN599" s="4"/>
      <c r="AO599" s="4"/>
      <c r="AP599" s="4"/>
      <c r="AQ599" s="4"/>
      <c r="AR599" s="4"/>
      <c r="AS599" s="4"/>
      <c r="AT599" s="4"/>
      <c r="AU599" s="4"/>
      <c r="AV599" s="4"/>
      <c r="AW599" s="4"/>
      <c r="AX599" s="4"/>
      <c r="AY599" s="4"/>
      <c r="AZ599" s="4"/>
      <c r="BA599" s="4"/>
      <c r="BB599" s="4"/>
      <c r="BC599" s="4"/>
      <c r="BD599" s="4"/>
    </row>
    <row r="600" spans="1:56" s="53" customFormat="1" ht="11.25" customHeight="1" x14ac:dyDescent="0.15">
      <c r="A600" s="4"/>
      <c r="B600" s="4"/>
      <c r="C600" s="76"/>
      <c r="D600" s="76"/>
      <c r="E600" s="67" t="s">
        <v>572</v>
      </c>
      <c r="F600" s="32"/>
      <c r="G600" s="32"/>
      <c r="H600" s="32"/>
      <c r="I600" s="32"/>
      <c r="J600" s="32"/>
      <c r="K600" s="32"/>
      <c r="L600" s="32"/>
      <c r="M600" s="32"/>
      <c r="N600" s="32"/>
      <c r="O600" s="32"/>
      <c r="P600" s="32"/>
      <c r="Q600" s="32"/>
      <c r="R600" s="32"/>
      <c r="S600" s="32"/>
      <c r="T600" s="32"/>
      <c r="U600" s="32"/>
      <c r="V600" s="32"/>
      <c r="W600" s="32"/>
      <c r="X600" s="32"/>
      <c r="Y600" s="32"/>
      <c r="Z600" s="32"/>
      <c r="AA600" s="32"/>
      <c r="AB600" s="32"/>
      <c r="AC600" s="32"/>
      <c r="AD600" s="33"/>
      <c r="AE600" s="76"/>
      <c r="AF600" s="76"/>
      <c r="AG600" s="76"/>
      <c r="AH600" s="76"/>
      <c r="AI600" s="4"/>
      <c r="AJ600" s="4"/>
      <c r="AK600" s="4"/>
      <c r="AL600" s="4"/>
      <c r="AM600" s="4"/>
      <c r="AN600" s="4"/>
      <c r="AO600" s="4"/>
      <c r="AP600" s="4"/>
      <c r="AQ600" s="4"/>
      <c r="AR600" s="4"/>
      <c r="AS600" s="4"/>
      <c r="AT600" s="4"/>
      <c r="AU600" s="4"/>
      <c r="AV600" s="4"/>
      <c r="AW600" s="4"/>
      <c r="AX600" s="4"/>
      <c r="AY600" s="4"/>
      <c r="AZ600" s="4"/>
      <c r="BA600" s="4"/>
      <c r="BB600" s="4"/>
      <c r="BC600" s="4"/>
      <c r="BD600" s="4"/>
    </row>
    <row r="601" spans="1:56" s="53" customFormat="1" ht="11.25" customHeight="1" x14ac:dyDescent="0.15">
      <c r="A601" s="4"/>
      <c r="B601" s="4"/>
      <c r="C601" s="76"/>
      <c r="D601" s="76"/>
      <c r="E601" s="68" t="s">
        <v>512</v>
      </c>
      <c r="F601" s="30"/>
      <c r="G601" s="30"/>
      <c r="H601" s="30"/>
      <c r="I601" s="30"/>
      <c r="J601" s="30"/>
      <c r="K601" s="30"/>
      <c r="L601" s="30"/>
      <c r="M601" s="30"/>
      <c r="N601" s="30"/>
      <c r="O601" s="30"/>
      <c r="P601" s="30"/>
      <c r="Q601" s="30"/>
      <c r="R601" s="30"/>
      <c r="S601" s="30"/>
      <c r="T601" s="30"/>
      <c r="U601" s="30"/>
      <c r="V601" s="30"/>
      <c r="W601" s="30"/>
      <c r="X601" s="30"/>
      <c r="Y601" s="30"/>
      <c r="Z601" s="30"/>
      <c r="AA601" s="30"/>
      <c r="AB601" s="30"/>
      <c r="AC601" s="30"/>
      <c r="AD601" s="34"/>
      <c r="AE601" s="76"/>
      <c r="AF601" s="76"/>
      <c r="AG601" s="76"/>
      <c r="AH601" s="76"/>
      <c r="AI601" s="4"/>
      <c r="AJ601" s="4"/>
      <c r="AK601" s="4"/>
      <c r="AL601" s="4"/>
      <c r="AM601" s="4"/>
      <c r="AN601" s="4"/>
      <c r="AO601" s="4"/>
      <c r="AP601" s="4"/>
      <c r="AQ601" s="4"/>
      <c r="AR601" s="4"/>
      <c r="AS601" s="4"/>
      <c r="AT601" s="4"/>
      <c r="AU601" s="4"/>
      <c r="AV601" s="4"/>
      <c r="AW601" s="4"/>
      <c r="AX601" s="4"/>
      <c r="AY601" s="4"/>
      <c r="AZ601" s="4"/>
      <c r="BA601" s="4"/>
      <c r="BB601" s="4"/>
      <c r="BC601" s="4"/>
      <c r="BD601" s="4"/>
    </row>
    <row r="602" spans="1:56" s="53" customFormat="1" ht="11.25" customHeight="1" x14ac:dyDescent="0.15">
      <c r="A602" s="4"/>
      <c r="B602" s="4"/>
      <c r="C602" s="76"/>
      <c r="D602" s="76"/>
      <c r="E602" s="76"/>
      <c r="F602" s="76"/>
      <c r="G602" s="76"/>
      <c r="H602" s="76"/>
      <c r="I602" s="76"/>
      <c r="J602" s="76"/>
      <c r="K602" s="76"/>
      <c r="L602" s="76"/>
      <c r="M602" s="76"/>
      <c r="N602" s="76"/>
      <c r="O602" s="76"/>
      <c r="P602" s="76"/>
      <c r="Q602" s="76"/>
      <c r="R602" s="76"/>
      <c r="S602" s="76"/>
      <c r="T602" s="76"/>
      <c r="U602" s="76"/>
      <c r="V602" s="76"/>
      <c r="W602" s="76"/>
      <c r="X602" s="76"/>
      <c r="Y602" s="76"/>
      <c r="Z602" s="76"/>
      <c r="AA602" s="76"/>
      <c r="AB602" s="76"/>
      <c r="AC602" s="76"/>
      <c r="AD602" s="76"/>
      <c r="AE602" s="76"/>
      <c r="AF602" s="76"/>
      <c r="AG602" s="76"/>
      <c r="AH602" s="76"/>
      <c r="AI602" s="4"/>
      <c r="AJ602" s="4"/>
      <c r="AK602" s="4"/>
      <c r="AL602" s="4"/>
      <c r="AM602" s="4"/>
      <c r="AN602" s="4"/>
      <c r="AO602" s="4"/>
      <c r="AP602" s="4"/>
      <c r="AQ602" s="4"/>
      <c r="AR602" s="4"/>
      <c r="AS602" s="4"/>
      <c r="AT602" s="4"/>
      <c r="AU602" s="4"/>
      <c r="AV602" s="4"/>
      <c r="AW602" s="4"/>
      <c r="AX602" s="4"/>
      <c r="AY602" s="4"/>
      <c r="AZ602" s="4"/>
      <c r="BA602" s="4"/>
      <c r="BB602" s="4"/>
      <c r="BC602" s="4"/>
      <c r="BD602" s="4"/>
    </row>
    <row r="603" spans="1:56" s="53" customFormat="1" ht="11.25" customHeight="1" x14ac:dyDescent="0.15">
      <c r="A603" s="4"/>
      <c r="B603" s="4"/>
      <c r="C603" s="76"/>
      <c r="D603" s="50" t="str">
        <f>$C$553&amp;"4."</f>
        <v>5.18.4.</v>
      </c>
      <c r="E603" s="76" t="s">
        <v>365</v>
      </c>
      <c r="F603" s="76"/>
      <c r="G603" s="76"/>
      <c r="H603" s="76"/>
      <c r="I603" s="76"/>
      <c r="J603" s="76"/>
      <c r="K603" s="76"/>
      <c r="L603" s="76"/>
      <c r="M603" s="76"/>
      <c r="N603" s="76"/>
      <c r="O603" s="76"/>
      <c r="P603" s="76"/>
      <c r="Q603" s="76"/>
      <c r="R603" s="76"/>
      <c r="S603" s="76"/>
      <c r="T603" s="76"/>
      <c r="U603" s="76"/>
      <c r="V603" s="76"/>
      <c r="W603" s="76"/>
      <c r="X603" s="76"/>
      <c r="Y603" s="76"/>
      <c r="Z603" s="76"/>
      <c r="AA603" s="76"/>
      <c r="AB603" s="76"/>
      <c r="AC603" s="76"/>
      <c r="AD603" s="76"/>
      <c r="AE603" s="76"/>
      <c r="AF603" s="76"/>
      <c r="AG603" s="76"/>
      <c r="AH603" s="76"/>
      <c r="AI603" s="4"/>
      <c r="AJ603" s="4"/>
      <c r="AK603" s="4"/>
      <c r="AL603" s="4"/>
      <c r="AM603" s="4"/>
      <c r="AN603" s="4"/>
      <c r="AO603" s="4"/>
      <c r="AP603" s="4"/>
      <c r="AQ603" s="4"/>
      <c r="AR603" s="4"/>
      <c r="AS603" s="4"/>
      <c r="AT603" s="4"/>
      <c r="AU603" s="4"/>
      <c r="AV603" s="4"/>
      <c r="AW603" s="4"/>
      <c r="AX603" s="4"/>
      <c r="AY603" s="4"/>
      <c r="AZ603" s="4"/>
      <c r="BA603" s="4"/>
      <c r="BB603" s="4"/>
      <c r="BC603" s="4"/>
      <c r="BD603" s="4"/>
    </row>
    <row r="604" spans="1:56" s="53" customFormat="1" ht="11.25" customHeight="1" x14ac:dyDescent="0.15">
      <c r="A604" s="4"/>
      <c r="B604" s="4"/>
      <c r="C604" s="76"/>
      <c r="D604" s="50"/>
      <c r="E604" s="76" t="s">
        <v>366</v>
      </c>
      <c r="F604" s="76"/>
      <c r="G604" s="76"/>
      <c r="H604" s="76"/>
      <c r="I604" s="76"/>
      <c r="J604" s="76"/>
      <c r="K604" s="76"/>
      <c r="L604" s="76"/>
      <c r="M604" s="76"/>
      <c r="N604" s="76"/>
      <c r="O604" s="76"/>
      <c r="P604" s="76"/>
      <c r="Q604" s="76"/>
      <c r="R604" s="76"/>
      <c r="S604" s="76"/>
      <c r="T604" s="76"/>
      <c r="U604" s="76"/>
      <c r="V604" s="76"/>
      <c r="W604" s="76"/>
      <c r="X604" s="76"/>
      <c r="Y604" s="76"/>
      <c r="Z604" s="76"/>
      <c r="AA604" s="76"/>
      <c r="AB604" s="76"/>
      <c r="AC604" s="76"/>
      <c r="AD604" s="76"/>
      <c r="AE604" s="76"/>
      <c r="AF604" s="76"/>
      <c r="AG604" s="76"/>
      <c r="AH604" s="76"/>
      <c r="AI604" s="4"/>
      <c r="AJ604" s="4"/>
      <c r="AK604" s="4"/>
      <c r="AL604" s="4"/>
      <c r="AM604" s="4"/>
      <c r="AN604" s="4"/>
      <c r="AO604" s="4"/>
      <c r="AP604" s="4"/>
      <c r="AQ604" s="4"/>
      <c r="AR604" s="4"/>
      <c r="AS604" s="4"/>
      <c r="AT604" s="4"/>
      <c r="AU604" s="4"/>
      <c r="AV604" s="4"/>
      <c r="AW604" s="4"/>
      <c r="AX604" s="4"/>
      <c r="AY604" s="4"/>
      <c r="AZ604" s="4"/>
      <c r="BA604" s="4"/>
      <c r="BB604" s="4"/>
      <c r="BC604" s="4"/>
      <c r="BD604" s="4"/>
    </row>
    <row r="605" spans="1:56" s="53" customFormat="1" ht="11.25" customHeight="1" x14ac:dyDescent="0.15">
      <c r="A605" s="4"/>
      <c r="B605" s="4"/>
      <c r="C605" s="76"/>
      <c r="D605" s="50"/>
      <c r="E605" s="76"/>
      <c r="F605" s="76"/>
      <c r="G605" s="76"/>
      <c r="H605" s="76"/>
      <c r="I605" s="76"/>
      <c r="J605" s="76"/>
      <c r="K605" s="76"/>
      <c r="L605" s="76"/>
      <c r="M605" s="76"/>
      <c r="N605" s="76"/>
      <c r="O605" s="76"/>
      <c r="P605" s="76"/>
      <c r="Q605" s="76"/>
      <c r="R605" s="76"/>
      <c r="S605" s="76"/>
      <c r="T605" s="76"/>
      <c r="U605" s="76"/>
      <c r="V605" s="76"/>
      <c r="W605" s="76"/>
      <c r="X605" s="76"/>
      <c r="Y605" s="76"/>
      <c r="Z605" s="76"/>
      <c r="AA605" s="76"/>
      <c r="AB605" s="76"/>
      <c r="AC605" s="76"/>
      <c r="AD605" s="76"/>
      <c r="AE605" s="76"/>
      <c r="AF605" s="76"/>
      <c r="AG605" s="76"/>
      <c r="AH605" s="76"/>
      <c r="AI605" s="4"/>
      <c r="AJ605" s="4"/>
      <c r="AK605" s="4"/>
      <c r="AL605" s="4"/>
      <c r="AM605" s="4"/>
      <c r="AN605" s="4"/>
      <c r="AO605" s="4"/>
      <c r="AP605" s="4"/>
      <c r="AQ605" s="4"/>
      <c r="AR605" s="4"/>
      <c r="AS605" s="4"/>
      <c r="AT605" s="4"/>
      <c r="AU605" s="4"/>
      <c r="AV605" s="4"/>
      <c r="AW605" s="4"/>
      <c r="AX605" s="4"/>
      <c r="AY605" s="4"/>
      <c r="AZ605" s="4"/>
      <c r="BA605" s="4"/>
      <c r="BB605" s="4"/>
      <c r="BC605" s="4"/>
      <c r="BD605" s="4"/>
    </row>
    <row r="606" spans="1:56" s="53" customFormat="1" ht="11.25" customHeight="1" x14ac:dyDescent="0.15">
      <c r="A606" s="4"/>
      <c r="B606" s="4"/>
      <c r="C606" s="76"/>
      <c r="D606" s="50"/>
      <c r="E606" s="76" t="s">
        <v>367</v>
      </c>
      <c r="F606" s="76"/>
      <c r="G606" s="76"/>
      <c r="H606" s="76"/>
      <c r="I606" s="76"/>
      <c r="J606" s="76"/>
      <c r="K606" s="76"/>
      <c r="L606" s="76"/>
      <c r="M606" s="76"/>
      <c r="N606" s="76"/>
      <c r="O606" s="76"/>
      <c r="P606" s="76"/>
      <c r="Q606" s="76"/>
      <c r="R606" s="76"/>
      <c r="S606" s="76"/>
      <c r="T606" s="76"/>
      <c r="U606" s="76"/>
      <c r="V606" s="76"/>
      <c r="W606" s="76"/>
      <c r="X606" s="76"/>
      <c r="Y606" s="76"/>
      <c r="Z606" s="76"/>
      <c r="AA606" s="76"/>
      <c r="AB606" s="76"/>
      <c r="AC606" s="76"/>
      <c r="AD606" s="76"/>
      <c r="AE606" s="76"/>
      <c r="AF606" s="76"/>
      <c r="AG606" s="76"/>
      <c r="AH606" s="76"/>
      <c r="AI606" s="4"/>
      <c r="AJ606" s="4"/>
      <c r="AK606" s="4"/>
      <c r="AL606" s="4"/>
      <c r="AM606" s="4"/>
      <c r="AN606" s="4"/>
      <c r="AO606" s="4"/>
      <c r="AP606" s="4"/>
      <c r="AQ606" s="4"/>
      <c r="AR606" s="4"/>
      <c r="AS606" s="4"/>
      <c r="AT606" s="4"/>
      <c r="AU606" s="4"/>
      <c r="AV606" s="4"/>
      <c r="AW606" s="4"/>
      <c r="AX606" s="4"/>
      <c r="AY606" s="4"/>
      <c r="AZ606" s="4"/>
      <c r="BA606" s="4"/>
      <c r="BB606" s="4"/>
      <c r="BC606" s="4"/>
      <c r="BD606" s="4"/>
    </row>
    <row r="607" spans="1:56" s="53" customFormat="1" ht="11.25" customHeight="1" x14ac:dyDescent="0.15">
      <c r="A607" s="4"/>
      <c r="B607" s="4"/>
      <c r="C607" s="76"/>
      <c r="D607" s="76"/>
      <c r="E607" s="76" t="s">
        <v>368</v>
      </c>
      <c r="F607" s="76"/>
      <c r="G607" s="76"/>
      <c r="H607" s="76"/>
      <c r="I607" s="76"/>
      <c r="J607" s="76"/>
      <c r="K607" s="76"/>
      <c r="L607" s="76"/>
      <c r="M607" s="76"/>
      <c r="N607" s="76"/>
      <c r="O607" s="76"/>
      <c r="P607" s="76"/>
      <c r="Q607" s="76"/>
      <c r="R607" s="76"/>
      <c r="S607" s="76"/>
      <c r="T607" s="76"/>
      <c r="U607" s="76"/>
      <c r="V607" s="76"/>
      <c r="W607" s="76"/>
      <c r="X607" s="76"/>
      <c r="Y607" s="76"/>
      <c r="Z607" s="76"/>
      <c r="AA607" s="76"/>
      <c r="AB607" s="76"/>
      <c r="AC607" s="76"/>
      <c r="AD607" s="76"/>
      <c r="AE607" s="76"/>
      <c r="AF607" s="76"/>
      <c r="AG607" s="76"/>
      <c r="AH607" s="76"/>
      <c r="AI607" s="4"/>
      <c r="AJ607" s="4"/>
      <c r="AK607" s="4"/>
      <c r="AL607" s="4"/>
      <c r="AM607" s="4"/>
      <c r="AN607" s="4"/>
      <c r="AO607" s="4"/>
      <c r="AP607" s="4"/>
      <c r="AQ607" s="4"/>
      <c r="AR607" s="4"/>
      <c r="AS607" s="4"/>
      <c r="AT607" s="4"/>
      <c r="AU607" s="4"/>
      <c r="AV607" s="4"/>
      <c r="AW607" s="4"/>
      <c r="AX607" s="4"/>
      <c r="AY607" s="4"/>
      <c r="AZ607" s="4"/>
      <c r="BA607" s="4"/>
      <c r="BB607" s="4"/>
      <c r="BC607" s="4"/>
      <c r="BD607" s="4"/>
    </row>
    <row r="608" spans="1:56" s="53" customFormat="1" ht="11.25" customHeight="1" x14ac:dyDescent="0.15">
      <c r="A608" s="4"/>
      <c r="B608" s="4"/>
      <c r="C608" s="76"/>
      <c r="D608" s="76"/>
      <c r="E608" s="76"/>
      <c r="F608" s="76"/>
      <c r="G608" s="76"/>
      <c r="H608" s="76"/>
      <c r="I608" s="76"/>
      <c r="J608" s="76"/>
      <c r="K608" s="76"/>
      <c r="L608" s="76"/>
      <c r="M608" s="76"/>
      <c r="N608" s="76"/>
      <c r="O608" s="76"/>
      <c r="P608" s="76"/>
      <c r="Q608" s="76"/>
      <c r="R608" s="76"/>
      <c r="S608" s="76"/>
      <c r="T608" s="76"/>
      <c r="U608" s="76"/>
      <c r="V608" s="76"/>
      <c r="W608" s="76"/>
      <c r="X608" s="76"/>
      <c r="Y608" s="76"/>
      <c r="Z608" s="76"/>
      <c r="AA608" s="76"/>
      <c r="AB608" s="76"/>
      <c r="AC608" s="76"/>
      <c r="AD608" s="76"/>
      <c r="AE608" s="76"/>
      <c r="AF608" s="76"/>
      <c r="AG608" s="76"/>
      <c r="AH608" s="76"/>
      <c r="AI608" s="4"/>
      <c r="AJ608" s="4"/>
      <c r="AK608" s="4"/>
      <c r="AL608" s="4"/>
      <c r="AM608" s="4"/>
      <c r="AN608" s="4"/>
      <c r="AO608" s="4"/>
      <c r="AP608" s="4"/>
      <c r="AQ608" s="4"/>
      <c r="AR608" s="4"/>
      <c r="AS608" s="4"/>
      <c r="AT608" s="4"/>
      <c r="AU608" s="4"/>
      <c r="AV608" s="4"/>
      <c r="AW608" s="4"/>
      <c r="AX608" s="4"/>
      <c r="AY608" s="4"/>
      <c r="AZ608" s="4"/>
      <c r="BA608" s="4"/>
      <c r="BB608" s="4"/>
      <c r="BC608" s="4"/>
      <c r="BD608" s="4"/>
    </row>
    <row r="609" spans="1:56" s="53" customFormat="1" ht="11.25" customHeight="1" x14ac:dyDescent="0.15">
      <c r="A609" s="4"/>
      <c r="B609" s="4"/>
      <c r="C609" s="76"/>
      <c r="D609" s="76"/>
      <c r="E609" s="76" t="s">
        <v>369</v>
      </c>
      <c r="F609" s="76"/>
      <c r="G609" s="76"/>
      <c r="H609" s="76"/>
      <c r="I609" s="76"/>
      <c r="J609" s="76"/>
      <c r="K609" s="76"/>
      <c r="L609" s="76"/>
      <c r="M609" s="76"/>
      <c r="N609" s="76"/>
      <c r="O609" s="76"/>
      <c r="P609" s="76"/>
      <c r="Q609" s="76"/>
      <c r="R609" s="76"/>
      <c r="S609" s="76"/>
      <c r="T609" s="76"/>
      <c r="U609" s="76"/>
      <c r="V609" s="76"/>
      <c r="W609" s="76"/>
      <c r="X609" s="76"/>
      <c r="Y609" s="76"/>
      <c r="Z609" s="76"/>
      <c r="AA609" s="76"/>
      <c r="AB609" s="76"/>
      <c r="AC609" s="76"/>
      <c r="AD609" s="76"/>
      <c r="AE609" s="76"/>
      <c r="AF609" s="76"/>
      <c r="AG609" s="76"/>
      <c r="AH609" s="76"/>
      <c r="AI609" s="4"/>
      <c r="AJ609" s="4"/>
      <c r="AK609" s="4"/>
      <c r="AL609" s="4"/>
      <c r="AM609" s="4"/>
      <c r="AN609" s="4"/>
      <c r="AO609" s="4"/>
      <c r="AP609" s="4"/>
      <c r="AQ609" s="4"/>
      <c r="AR609" s="4"/>
      <c r="AS609" s="4"/>
      <c r="AT609" s="4"/>
      <c r="AU609" s="4"/>
      <c r="AV609" s="4"/>
      <c r="AW609" s="4"/>
      <c r="AX609" s="4"/>
      <c r="AY609" s="4"/>
      <c r="AZ609" s="4"/>
      <c r="BA609" s="4"/>
      <c r="BB609" s="4"/>
      <c r="BC609" s="4"/>
      <c r="BD609" s="4"/>
    </row>
    <row r="610" spans="1:56" s="53" customFormat="1" ht="11.25" customHeight="1" x14ac:dyDescent="0.15">
      <c r="A610" s="4"/>
      <c r="B610" s="4"/>
      <c r="C610" s="76"/>
      <c r="D610" s="76"/>
      <c r="E610" s="76"/>
      <c r="F610" s="76"/>
      <c r="G610" s="76"/>
      <c r="H610" s="76"/>
      <c r="I610" s="76"/>
      <c r="J610" s="76"/>
      <c r="K610" s="76"/>
      <c r="L610" s="76"/>
      <c r="M610" s="76"/>
      <c r="N610" s="76"/>
      <c r="O610" s="76"/>
      <c r="P610" s="76"/>
      <c r="Q610" s="76"/>
      <c r="R610" s="76"/>
      <c r="S610" s="76"/>
      <c r="T610" s="76"/>
      <c r="U610" s="76"/>
      <c r="V610" s="76"/>
      <c r="W610" s="76"/>
      <c r="X610" s="76"/>
      <c r="Y610" s="76"/>
      <c r="Z610" s="76"/>
      <c r="AA610" s="76"/>
      <c r="AB610" s="76"/>
      <c r="AC610" s="76"/>
      <c r="AD610" s="76"/>
      <c r="AE610" s="76"/>
      <c r="AF610" s="76"/>
      <c r="AG610" s="76"/>
      <c r="AH610" s="76"/>
      <c r="AI610" s="4"/>
      <c r="AJ610" s="4"/>
      <c r="AK610" s="4"/>
      <c r="AL610" s="4"/>
      <c r="AM610" s="4"/>
      <c r="AN610" s="4"/>
      <c r="AO610" s="4"/>
      <c r="AP610" s="4"/>
      <c r="AQ610" s="4"/>
      <c r="AR610" s="4"/>
      <c r="AS610" s="4"/>
      <c r="AT610" s="4"/>
      <c r="AU610" s="4"/>
      <c r="AV610" s="4"/>
      <c r="AW610" s="4"/>
      <c r="AX610" s="4"/>
      <c r="AY610" s="4"/>
      <c r="AZ610" s="4"/>
      <c r="BA610" s="4"/>
      <c r="BB610" s="4"/>
      <c r="BC610" s="4"/>
      <c r="BD610" s="4"/>
    </row>
    <row r="611" spans="1:56" s="53" customFormat="1" ht="11.25" customHeight="1" x14ac:dyDescent="0.15">
      <c r="A611" s="4"/>
      <c r="B611" s="4"/>
      <c r="C611" s="76"/>
      <c r="D611" s="50" t="str">
        <f>$C$553&amp;"5."</f>
        <v>5.18.5.</v>
      </c>
      <c r="E611" s="76" t="s">
        <v>370</v>
      </c>
      <c r="F611" s="76"/>
      <c r="G611" s="76"/>
      <c r="H611" s="76"/>
      <c r="I611" s="76"/>
      <c r="J611" s="76"/>
      <c r="K611" s="76"/>
      <c r="L611" s="76"/>
      <c r="M611" s="76"/>
      <c r="N611" s="76"/>
      <c r="O611" s="76"/>
      <c r="P611" s="76"/>
      <c r="Q611" s="76"/>
      <c r="R611" s="76"/>
      <c r="S611" s="76"/>
      <c r="T611" s="76"/>
      <c r="U611" s="76"/>
      <c r="V611" s="76"/>
      <c r="W611" s="76"/>
      <c r="X611" s="76"/>
      <c r="Y611" s="76"/>
      <c r="Z611" s="76"/>
      <c r="AA611" s="76"/>
      <c r="AB611" s="76"/>
      <c r="AC611" s="76"/>
      <c r="AD611" s="76"/>
      <c r="AE611" s="76"/>
      <c r="AF611" s="76"/>
      <c r="AG611" s="76"/>
      <c r="AH611" s="76"/>
      <c r="AI611" s="4"/>
      <c r="AJ611" s="4"/>
      <c r="AK611" s="4"/>
      <c r="AL611" s="4"/>
      <c r="AM611" s="4"/>
      <c r="AN611" s="4"/>
      <c r="AO611" s="4"/>
      <c r="AP611" s="4"/>
      <c r="AQ611" s="4"/>
      <c r="AR611" s="4"/>
      <c r="AS611" s="4"/>
      <c r="AT611" s="4"/>
      <c r="AU611" s="4"/>
      <c r="AV611" s="4"/>
      <c r="AW611" s="4"/>
      <c r="AX611" s="4"/>
      <c r="AY611" s="4"/>
      <c r="AZ611" s="4"/>
      <c r="BA611" s="4"/>
      <c r="BB611" s="4"/>
      <c r="BC611" s="4"/>
      <c r="BD611" s="4"/>
    </row>
    <row r="612" spans="1:56" s="53" customFormat="1" ht="11.25" customHeight="1" x14ac:dyDescent="0.15">
      <c r="A612" s="4"/>
      <c r="B612" s="4"/>
      <c r="C612" s="76"/>
      <c r="D612" s="76"/>
      <c r="E612" s="76" t="s">
        <v>371</v>
      </c>
      <c r="F612" s="76"/>
      <c r="G612" s="76"/>
      <c r="H612" s="76"/>
      <c r="I612" s="76"/>
      <c r="J612" s="76"/>
      <c r="K612" s="76"/>
      <c r="L612" s="76"/>
      <c r="M612" s="76"/>
      <c r="N612" s="76"/>
      <c r="O612" s="76"/>
      <c r="P612" s="76"/>
      <c r="Q612" s="76"/>
      <c r="R612" s="76"/>
      <c r="S612" s="76"/>
      <c r="T612" s="76"/>
      <c r="U612" s="76"/>
      <c r="V612" s="76"/>
      <c r="W612" s="76"/>
      <c r="X612" s="76"/>
      <c r="Y612" s="76"/>
      <c r="Z612" s="76"/>
      <c r="AA612" s="76"/>
      <c r="AB612" s="76"/>
      <c r="AC612" s="76"/>
      <c r="AD612" s="76"/>
      <c r="AE612" s="76"/>
      <c r="AF612" s="76"/>
      <c r="AG612" s="76"/>
      <c r="AH612" s="76"/>
      <c r="AI612" s="4"/>
      <c r="AJ612" s="4"/>
      <c r="AK612" s="4"/>
      <c r="AL612" s="4"/>
      <c r="AM612" s="4"/>
      <c r="AN612" s="4"/>
      <c r="AO612" s="4"/>
      <c r="AP612" s="4"/>
      <c r="AQ612" s="4"/>
      <c r="AR612" s="4"/>
      <c r="AS612" s="4"/>
      <c r="AT612" s="4"/>
      <c r="AU612" s="4"/>
      <c r="AV612" s="4"/>
      <c r="AW612" s="4"/>
      <c r="AX612" s="4"/>
      <c r="AY612" s="4"/>
      <c r="AZ612" s="4"/>
      <c r="BA612" s="4"/>
      <c r="BB612" s="4"/>
      <c r="BC612" s="4"/>
      <c r="BD612" s="4"/>
    </row>
    <row r="613" spans="1:56" s="53" customFormat="1" ht="11.25" customHeight="1" x14ac:dyDescent="0.15">
      <c r="A613" s="4"/>
      <c r="B613" s="4"/>
      <c r="C613" s="76"/>
      <c r="D613" s="76"/>
      <c r="E613" s="76" t="s">
        <v>372</v>
      </c>
      <c r="F613" s="76"/>
      <c r="G613" s="76"/>
      <c r="H613" s="76"/>
      <c r="I613" s="76"/>
      <c r="J613" s="76"/>
      <c r="K613" s="76"/>
      <c r="L613" s="76"/>
      <c r="M613" s="76"/>
      <c r="N613" s="76"/>
      <c r="O613" s="76"/>
      <c r="P613" s="76"/>
      <c r="Q613" s="76"/>
      <c r="R613" s="76"/>
      <c r="S613" s="76"/>
      <c r="T613" s="76"/>
      <c r="U613" s="76"/>
      <c r="V613" s="76"/>
      <c r="W613" s="76"/>
      <c r="X613" s="76"/>
      <c r="Y613" s="76"/>
      <c r="Z613" s="76"/>
      <c r="AA613" s="76"/>
      <c r="AB613" s="76"/>
      <c r="AC613" s="76"/>
      <c r="AD613" s="76"/>
      <c r="AE613" s="76"/>
      <c r="AF613" s="76"/>
      <c r="AG613" s="76"/>
      <c r="AH613" s="76"/>
      <c r="AI613" s="4"/>
      <c r="AJ613" s="4"/>
      <c r="AK613" s="4"/>
      <c r="AL613" s="4"/>
      <c r="AM613" s="4"/>
      <c r="AN613" s="4"/>
      <c r="AO613" s="4"/>
      <c r="AP613" s="4"/>
      <c r="AQ613" s="4"/>
      <c r="AR613" s="4"/>
      <c r="AS613" s="4"/>
      <c r="AT613" s="4"/>
      <c r="AU613" s="4"/>
      <c r="AV613" s="4"/>
      <c r="AW613" s="4"/>
      <c r="AX613" s="4"/>
      <c r="AY613" s="4"/>
      <c r="AZ613" s="4"/>
      <c r="BA613" s="4"/>
      <c r="BB613" s="4"/>
      <c r="BC613" s="4"/>
      <c r="BD613" s="4"/>
    </row>
    <row r="614" spans="1:56" s="53" customFormat="1" ht="11.25" customHeight="1" x14ac:dyDescent="0.15">
      <c r="A614" s="4"/>
      <c r="B614" s="4"/>
      <c r="C614" s="76"/>
      <c r="D614" s="76"/>
      <c r="E614" s="76"/>
      <c r="F614" s="76"/>
      <c r="G614" s="76"/>
      <c r="H614" s="76"/>
      <c r="I614" s="76"/>
      <c r="J614" s="76"/>
      <c r="K614" s="76"/>
      <c r="L614" s="76"/>
      <c r="M614" s="76"/>
      <c r="N614" s="76"/>
      <c r="O614" s="76"/>
      <c r="P614" s="76"/>
      <c r="Q614" s="76"/>
      <c r="R614" s="76"/>
      <c r="S614" s="76"/>
      <c r="T614" s="76"/>
      <c r="U614" s="76"/>
      <c r="V614" s="76"/>
      <c r="W614" s="76"/>
      <c r="X614" s="76"/>
      <c r="Y614" s="76"/>
      <c r="Z614" s="76"/>
      <c r="AA614" s="76"/>
      <c r="AB614" s="76"/>
      <c r="AC614" s="76"/>
      <c r="AD614" s="76"/>
      <c r="AE614" s="76"/>
      <c r="AF614" s="76"/>
      <c r="AG614" s="76"/>
      <c r="AH614" s="76"/>
      <c r="AI614" s="4"/>
      <c r="AJ614" s="4"/>
      <c r="AK614" s="4"/>
      <c r="AL614" s="4"/>
      <c r="AM614" s="4"/>
      <c r="AN614" s="4"/>
      <c r="AO614" s="4"/>
      <c r="AP614" s="4"/>
      <c r="AQ614" s="4"/>
      <c r="AR614" s="4"/>
      <c r="AS614" s="4"/>
      <c r="AT614" s="4"/>
      <c r="AU614" s="4"/>
      <c r="AV614" s="4"/>
      <c r="AW614" s="4"/>
      <c r="AX614" s="4"/>
      <c r="AY614" s="4"/>
      <c r="AZ614" s="4"/>
      <c r="BA614" s="4"/>
      <c r="BB614" s="4"/>
      <c r="BC614" s="4"/>
      <c r="BD614" s="4"/>
    </row>
    <row r="615" spans="1:56" s="53" customFormat="1" ht="11.25" customHeight="1" x14ac:dyDescent="0.15">
      <c r="A615" s="4"/>
      <c r="B615" s="4"/>
      <c r="C615" s="76"/>
      <c r="D615" s="76"/>
      <c r="E615" s="35" t="s">
        <v>306</v>
      </c>
      <c r="F615" s="36"/>
      <c r="G615" s="36"/>
      <c r="H615" s="36"/>
      <c r="I615" s="36"/>
      <c r="J615" s="35" t="s">
        <v>129</v>
      </c>
      <c r="K615" s="36"/>
      <c r="L615" s="36"/>
      <c r="M615" s="36"/>
      <c r="N615" s="36"/>
      <c r="O615" s="36"/>
      <c r="P615" s="36"/>
      <c r="Q615" s="36"/>
      <c r="R615" s="36"/>
      <c r="S615" s="36"/>
      <c r="T615" s="36"/>
      <c r="U615" s="36"/>
      <c r="V615" s="36"/>
      <c r="W615" s="36"/>
      <c r="X615" s="36"/>
      <c r="Y615" s="36"/>
      <c r="Z615" s="36"/>
      <c r="AA615" s="36"/>
      <c r="AB615" s="36"/>
      <c r="AC615" s="37"/>
      <c r="AD615" s="76"/>
      <c r="AE615" s="76"/>
      <c r="AF615" s="76"/>
      <c r="AG615" s="76"/>
      <c r="AH615" s="76"/>
      <c r="AI615" s="4"/>
      <c r="AJ615" s="4"/>
      <c r="AK615" s="4"/>
      <c r="AL615" s="4"/>
      <c r="AM615" s="4"/>
      <c r="AN615" s="4"/>
      <c r="AO615" s="4"/>
      <c r="AP615" s="4"/>
      <c r="AQ615" s="4"/>
      <c r="AR615" s="4"/>
      <c r="AS615" s="4"/>
      <c r="AT615" s="4"/>
      <c r="AU615" s="4"/>
      <c r="AV615" s="4"/>
      <c r="AW615" s="4"/>
      <c r="AX615" s="4"/>
      <c r="AY615" s="4"/>
      <c r="AZ615" s="4"/>
      <c r="BA615" s="4"/>
      <c r="BB615" s="4"/>
      <c r="BC615" s="4"/>
      <c r="BD615" s="4"/>
    </row>
    <row r="616" spans="1:56" s="53" customFormat="1" ht="11.25" customHeight="1" x14ac:dyDescent="0.15">
      <c r="A616" s="4"/>
      <c r="B616" s="4"/>
      <c r="C616" s="76"/>
      <c r="D616" s="76"/>
      <c r="E616" s="38" t="s">
        <v>373</v>
      </c>
      <c r="F616" s="39"/>
      <c r="G616" s="39"/>
      <c r="H616" s="39"/>
      <c r="I616" s="40"/>
      <c r="J616" s="38" t="s">
        <v>374</v>
      </c>
      <c r="K616" s="39"/>
      <c r="L616" s="39"/>
      <c r="M616" s="39"/>
      <c r="N616" s="39"/>
      <c r="O616" s="39"/>
      <c r="P616" s="39"/>
      <c r="Q616" s="39"/>
      <c r="R616" s="39"/>
      <c r="S616" s="39"/>
      <c r="T616" s="39"/>
      <c r="U616" s="39"/>
      <c r="V616" s="39"/>
      <c r="W616" s="39"/>
      <c r="X616" s="39"/>
      <c r="Y616" s="39"/>
      <c r="Z616" s="39"/>
      <c r="AA616" s="39"/>
      <c r="AB616" s="39"/>
      <c r="AC616" s="40"/>
      <c r="AD616" s="76"/>
      <c r="AE616" s="76"/>
      <c r="AF616" s="76"/>
      <c r="AG616" s="76"/>
      <c r="AH616" s="76"/>
      <c r="AI616" s="4"/>
      <c r="AJ616" s="4"/>
      <c r="AK616" s="4"/>
      <c r="AL616" s="4"/>
      <c r="AM616" s="4"/>
      <c r="AN616" s="4"/>
      <c r="AO616" s="4"/>
      <c r="AP616" s="4"/>
      <c r="AQ616" s="4"/>
      <c r="AR616" s="4"/>
      <c r="AS616" s="4"/>
      <c r="AT616" s="4"/>
      <c r="AU616" s="4"/>
      <c r="AV616" s="4"/>
      <c r="AW616" s="4"/>
      <c r="AX616" s="4"/>
      <c r="AY616" s="4"/>
      <c r="AZ616" s="4"/>
      <c r="BA616" s="4"/>
      <c r="BB616" s="4"/>
      <c r="BC616" s="4"/>
      <c r="BD616" s="4"/>
    </row>
    <row r="617" spans="1:56" s="53" customFormat="1" ht="11.25" customHeight="1" x14ac:dyDescent="0.15">
      <c r="A617" s="4"/>
      <c r="B617" s="4"/>
      <c r="C617" s="76"/>
      <c r="D617" s="76"/>
      <c r="E617" s="38" t="s">
        <v>375</v>
      </c>
      <c r="F617" s="39"/>
      <c r="G617" s="39"/>
      <c r="H617" s="39"/>
      <c r="I617" s="40"/>
      <c r="J617" s="38" t="s">
        <v>492</v>
      </c>
      <c r="K617" s="39"/>
      <c r="L617" s="39"/>
      <c r="M617" s="39"/>
      <c r="N617" s="39"/>
      <c r="O617" s="39"/>
      <c r="P617" s="39"/>
      <c r="Q617" s="39"/>
      <c r="R617" s="39"/>
      <c r="S617" s="39"/>
      <c r="T617" s="39"/>
      <c r="U617" s="39"/>
      <c r="V617" s="39"/>
      <c r="W617" s="39"/>
      <c r="X617" s="39"/>
      <c r="Y617" s="39"/>
      <c r="Z617" s="39"/>
      <c r="AA617" s="39"/>
      <c r="AB617" s="39"/>
      <c r="AC617" s="40"/>
      <c r="AD617" s="76"/>
      <c r="AE617" s="76"/>
      <c r="AF617" s="76"/>
      <c r="AG617" s="76"/>
      <c r="AH617" s="76"/>
      <c r="AI617" s="4"/>
      <c r="AJ617" s="4"/>
      <c r="AK617" s="4"/>
      <c r="AL617" s="4"/>
      <c r="AM617" s="4"/>
      <c r="AN617" s="4"/>
      <c r="AO617" s="4"/>
      <c r="AP617" s="4"/>
      <c r="AQ617" s="4"/>
      <c r="AR617" s="4"/>
      <c r="AS617" s="4"/>
      <c r="AT617" s="4"/>
      <c r="AU617" s="4"/>
      <c r="AV617" s="4"/>
      <c r="AW617" s="4"/>
      <c r="AX617" s="4"/>
      <c r="AY617" s="4"/>
      <c r="AZ617" s="4"/>
      <c r="BA617" s="4"/>
      <c r="BB617" s="4"/>
      <c r="BC617" s="4"/>
      <c r="BD617" s="4"/>
    </row>
    <row r="618" spans="1:56" ht="11.25" customHeight="1" x14ac:dyDescent="0.15">
      <c r="C618" s="76"/>
      <c r="D618" s="76"/>
      <c r="E618" s="76"/>
      <c r="F618" s="76"/>
      <c r="G618" s="76"/>
      <c r="H618" s="76"/>
      <c r="I618" s="76"/>
      <c r="J618" s="76"/>
      <c r="K618" s="76"/>
      <c r="L618" s="76"/>
      <c r="M618" s="76"/>
      <c r="N618" s="76"/>
      <c r="O618" s="76"/>
      <c r="P618" s="76"/>
      <c r="Q618" s="76"/>
      <c r="R618" s="76"/>
      <c r="S618" s="76"/>
      <c r="T618" s="76"/>
      <c r="U618" s="76"/>
      <c r="V618" s="76"/>
      <c r="W618" s="76"/>
      <c r="X618" s="76"/>
      <c r="Y618" s="76"/>
      <c r="Z618" s="76"/>
      <c r="AA618" s="76"/>
      <c r="AB618" s="76"/>
      <c r="AC618" s="76"/>
      <c r="AD618" s="76"/>
      <c r="AE618" s="76"/>
      <c r="AF618" s="76"/>
      <c r="AG618" s="76"/>
      <c r="AH618" s="76"/>
    </row>
    <row r="619" spans="1:56" ht="11.25" customHeight="1" x14ac:dyDescent="0.15">
      <c r="C619" s="76"/>
      <c r="D619" s="46" t="str">
        <f>$C$553&amp;"6."</f>
        <v>5.18.6.</v>
      </c>
      <c r="E619" s="4" t="s">
        <v>376</v>
      </c>
      <c r="F619" s="76"/>
      <c r="G619" s="76"/>
      <c r="H619" s="76"/>
      <c r="I619" s="76"/>
      <c r="J619" s="76"/>
      <c r="K619" s="76"/>
      <c r="L619" s="76"/>
      <c r="M619" s="76"/>
      <c r="N619" s="76"/>
      <c r="O619" s="76"/>
      <c r="P619" s="76"/>
      <c r="Q619" s="76"/>
      <c r="R619" s="76"/>
      <c r="S619" s="76"/>
      <c r="T619" s="76"/>
      <c r="U619" s="76"/>
      <c r="V619" s="76"/>
      <c r="W619" s="76"/>
      <c r="X619" s="76"/>
      <c r="Y619" s="76"/>
      <c r="Z619" s="76"/>
      <c r="AA619" s="76"/>
      <c r="AB619" s="76"/>
      <c r="AC619" s="76"/>
      <c r="AD619" s="76"/>
      <c r="AE619" s="76"/>
      <c r="AF619" s="76"/>
      <c r="AG619" s="76"/>
      <c r="AH619" s="76"/>
    </row>
    <row r="620" spans="1:56" ht="11.25" customHeight="1" x14ac:dyDescent="0.15">
      <c r="C620" s="76"/>
      <c r="D620" s="76"/>
      <c r="E620" s="76" t="s">
        <v>377</v>
      </c>
      <c r="F620" s="76"/>
      <c r="G620" s="76"/>
      <c r="H620" s="76"/>
      <c r="I620" s="76"/>
      <c r="J620" s="76"/>
      <c r="K620" s="76"/>
      <c r="L620" s="76"/>
      <c r="M620" s="76"/>
      <c r="N620" s="76"/>
      <c r="O620" s="76"/>
      <c r="P620" s="76"/>
      <c r="Q620" s="76"/>
      <c r="R620" s="76"/>
      <c r="S620" s="76"/>
      <c r="T620" s="76"/>
      <c r="U620" s="76"/>
      <c r="V620" s="76"/>
      <c r="W620" s="76"/>
      <c r="X620" s="76"/>
      <c r="Y620" s="76"/>
      <c r="Z620" s="76"/>
      <c r="AA620" s="76"/>
      <c r="AB620" s="76"/>
      <c r="AC620" s="76"/>
      <c r="AD620" s="76"/>
      <c r="AE620" s="76"/>
      <c r="AF620" s="76"/>
      <c r="AG620" s="76"/>
      <c r="AH620" s="76"/>
    </row>
    <row r="621" spans="1:56" ht="11.25" customHeight="1" x14ac:dyDescent="0.15">
      <c r="C621" s="76"/>
      <c r="D621" s="76"/>
      <c r="E621" s="76"/>
      <c r="F621" s="76"/>
      <c r="G621" s="76"/>
      <c r="H621" s="76"/>
      <c r="I621" s="76"/>
      <c r="J621" s="76"/>
      <c r="K621" s="76"/>
      <c r="L621" s="76"/>
      <c r="M621" s="76"/>
      <c r="N621" s="76"/>
      <c r="O621" s="76"/>
      <c r="P621" s="76"/>
      <c r="Q621" s="76"/>
      <c r="R621" s="76"/>
      <c r="S621" s="76"/>
      <c r="T621" s="76"/>
      <c r="U621" s="76"/>
      <c r="V621" s="76"/>
      <c r="W621" s="76"/>
      <c r="X621" s="76"/>
      <c r="Y621" s="76"/>
      <c r="Z621" s="76"/>
      <c r="AA621" s="76"/>
      <c r="AB621" s="76"/>
      <c r="AC621" s="76"/>
      <c r="AD621" s="76"/>
      <c r="AE621" s="76"/>
      <c r="AF621" s="76"/>
      <c r="AG621" s="76"/>
      <c r="AH621" s="76"/>
    </row>
    <row r="622" spans="1:56" ht="11.25" customHeight="1" x14ac:dyDescent="0.15">
      <c r="C622" s="76"/>
      <c r="D622" s="46" t="str">
        <f>$C$553&amp;"7."</f>
        <v>5.18.7.</v>
      </c>
      <c r="E622" s="4" t="s">
        <v>378</v>
      </c>
      <c r="F622" s="76"/>
      <c r="G622" s="76"/>
      <c r="H622" s="76"/>
      <c r="I622" s="76"/>
      <c r="J622" s="76"/>
      <c r="K622" s="76"/>
      <c r="L622" s="76"/>
      <c r="M622" s="76"/>
      <c r="N622" s="76"/>
      <c r="O622" s="76"/>
      <c r="P622" s="76"/>
      <c r="Q622" s="76"/>
      <c r="R622" s="76"/>
      <c r="S622" s="76"/>
      <c r="T622" s="76"/>
      <c r="U622" s="76"/>
      <c r="V622" s="76"/>
      <c r="W622" s="76"/>
      <c r="X622" s="76"/>
      <c r="Y622" s="76"/>
      <c r="Z622" s="76"/>
      <c r="AA622" s="76"/>
      <c r="AB622" s="76"/>
      <c r="AC622" s="76"/>
      <c r="AD622" s="76"/>
      <c r="AE622" s="76"/>
      <c r="AF622" s="76"/>
      <c r="AG622" s="76"/>
      <c r="AH622" s="76"/>
    </row>
    <row r="623" spans="1:56" ht="11.25" customHeight="1" x14ac:dyDescent="0.15">
      <c r="C623" s="76"/>
      <c r="D623" s="76"/>
      <c r="E623" s="76" t="s">
        <v>379</v>
      </c>
      <c r="F623" s="76"/>
      <c r="G623" s="76"/>
      <c r="H623" s="76"/>
      <c r="I623" s="76"/>
      <c r="J623" s="76"/>
      <c r="K623" s="76"/>
      <c r="L623" s="76"/>
      <c r="M623" s="76"/>
      <c r="N623" s="76"/>
      <c r="O623" s="76"/>
      <c r="P623" s="76"/>
      <c r="Q623" s="76"/>
      <c r="R623" s="76"/>
      <c r="S623" s="76"/>
      <c r="T623" s="76"/>
      <c r="U623" s="76"/>
      <c r="V623" s="76"/>
      <c r="W623" s="76"/>
      <c r="X623" s="76"/>
      <c r="Y623" s="76"/>
      <c r="Z623" s="76"/>
      <c r="AA623" s="76"/>
      <c r="AB623" s="76"/>
      <c r="AC623" s="76"/>
      <c r="AD623" s="76"/>
      <c r="AE623" s="76"/>
      <c r="AF623" s="76"/>
      <c r="AG623" s="76"/>
      <c r="AH623" s="76"/>
    </row>
    <row r="624" spans="1:56" ht="11.25" customHeight="1" x14ac:dyDescent="0.15">
      <c r="C624" s="76"/>
      <c r="D624" s="76"/>
      <c r="E624" s="76" t="s">
        <v>380</v>
      </c>
      <c r="F624" s="76"/>
      <c r="G624" s="76"/>
      <c r="H624" s="76"/>
      <c r="I624" s="76"/>
      <c r="J624" s="76"/>
      <c r="K624" s="76"/>
      <c r="L624" s="76"/>
      <c r="M624" s="76"/>
      <c r="N624" s="76"/>
      <c r="O624" s="76"/>
      <c r="P624" s="76"/>
      <c r="Q624" s="76"/>
      <c r="R624" s="76"/>
      <c r="S624" s="76"/>
      <c r="T624" s="76"/>
      <c r="U624" s="76"/>
      <c r="V624" s="76"/>
      <c r="W624" s="76"/>
      <c r="X624" s="76"/>
      <c r="Y624" s="76"/>
      <c r="Z624" s="76"/>
      <c r="AA624" s="76"/>
      <c r="AB624" s="76"/>
      <c r="AC624" s="76"/>
      <c r="AD624" s="76"/>
      <c r="AE624" s="76"/>
      <c r="AF624" s="76"/>
      <c r="AG624" s="76"/>
      <c r="AH624" s="76"/>
    </row>
    <row r="625" spans="2:34" ht="11.25" customHeight="1" x14ac:dyDescent="0.15">
      <c r="C625" s="76"/>
      <c r="D625" s="76"/>
      <c r="E625" s="76"/>
      <c r="F625" s="76"/>
      <c r="G625" s="76"/>
      <c r="H625" s="76"/>
      <c r="I625" s="76"/>
      <c r="J625" s="76"/>
      <c r="K625" s="76"/>
      <c r="L625" s="76"/>
      <c r="M625" s="76"/>
      <c r="N625" s="76"/>
      <c r="O625" s="76"/>
      <c r="P625" s="76"/>
      <c r="Q625" s="76"/>
      <c r="R625" s="76"/>
      <c r="S625" s="76"/>
      <c r="T625" s="76"/>
      <c r="U625" s="76"/>
      <c r="V625" s="76"/>
      <c r="W625" s="76"/>
      <c r="X625" s="76"/>
      <c r="Y625" s="76"/>
      <c r="Z625" s="76"/>
      <c r="AA625" s="76"/>
      <c r="AB625" s="76"/>
      <c r="AC625" s="76"/>
      <c r="AD625" s="76"/>
      <c r="AE625" s="76"/>
      <c r="AF625" s="76"/>
      <c r="AG625" s="76"/>
      <c r="AH625" s="76"/>
    </row>
    <row r="626" spans="2:34" ht="11.25" customHeight="1" x14ac:dyDescent="0.15">
      <c r="C626" s="76"/>
      <c r="D626" s="46" t="str">
        <f>$C$553&amp;"8."</f>
        <v>5.18.8.</v>
      </c>
      <c r="E626" s="4" t="s">
        <v>381</v>
      </c>
      <c r="F626" s="76"/>
      <c r="G626" s="76"/>
      <c r="H626" s="76"/>
      <c r="I626" s="76"/>
      <c r="J626" s="76"/>
      <c r="K626" s="76"/>
      <c r="L626" s="76"/>
      <c r="M626" s="76"/>
      <c r="N626" s="76"/>
      <c r="O626" s="76"/>
      <c r="P626" s="76"/>
      <c r="Q626" s="76"/>
      <c r="R626" s="76"/>
      <c r="S626" s="76"/>
      <c r="T626" s="76"/>
      <c r="U626" s="76"/>
      <c r="V626" s="76"/>
      <c r="W626" s="76"/>
      <c r="X626" s="76"/>
      <c r="Y626" s="76"/>
      <c r="Z626" s="76"/>
      <c r="AA626" s="76"/>
      <c r="AB626" s="76"/>
      <c r="AC626" s="76"/>
      <c r="AD626" s="76"/>
      <c r="AE626" s="76"/>
      <c r="AF626" s="76"/>
      <c r="AG626" s="76"/>
      <c r="AH626" s="76"/>
    </row>
    <row r="627" spans="2:34" ht="11.25" customHeight="1" x14ac:dyDescent="0.15">
      <c r="C627" s="76"/>
      <c r="D627" s="76"/>
      <c r="E627" s="69" t="s">
        <v>382</v>
      </c>
      <c r="F627" s="76"/>
      <c r="G627" s="76"/>
      <c r="H627" s="76"/>
      <c r="I627" s="76"/>
      <c r="J627" s="76"/>
      <c r="K627" s="76"/>
      <c r="L627" s="76"/>
      <c r="M627" s="76"/>
      <c r="N627" s="76"/>
      <c r="O627" s="76"/>
      <c r="P627" s="76"/>
      <c r="Q627" s="76"/>
      <c r="R627" s="76"/>
      <c r="S627" s="76"/>
      <c r="T627" s="76"/>
      <c r="U627" s="76"/>
      <c r="V627" s="76"/>
      <c r="W627" s="76"/>
      <c r="X627" s="76"/>
      <c r="Y627" s="76"/>
      <c r="Z627" s="76"/>
      <c r="AA627" s="76"/>
      <c r="AB627" s="76"/>
      <c r="AC627" s="76"/>
      <c r="AD627" s="76"/>
      <c r="AE627" s="76"/>
      <c r="AF627" s="76"/>
      <c r="AG627" s="76"/>
      <c r="AH627" s="76"/>
    </row>
    <row r="628" spans="2:34" ht="11.25" customHeight="1" x14ac:dyDescent="0.15">
      <c r="C628" s="76"/>
      <c r="D628" s="76"/>
      <c r="E628" s="76" t="s">
        <v>383</v>
      </c>
      <c r="F628" s="76"/>
      <c r="G628" s="76"/>
      <c r="H628" s="76"/>
      <c r="I628" s="76"/>
      <c r="J628" s="76"/>
      <c r="K628" s="76"/>
      <c r="L628" s="76"/>
      <c r="M628" s="76"/>
      <c r="N628" s="76"/>
      <c r="O628" s="76"/>
      <c r="P628" s="76"/>
      <c r="Q628" s="76"/>
      <c r="R628" s="76"/>
      <c r="S628" s="76"/>
      <c r="T628" s="76"/>
      <c r="U628" s="76"/>
      <c r="V628" s="76"/>
      <c r="W628" s="76"/>
      <c r="X628" s="76"/>
      <c r="Y628" s="76"/>
      <c r="Z628" s="76"/>
      <c r="AA628" s="76"/>
      <c r="AB628" s="76"/>
      <c r="AC628" s="76"/>
      <c r="AD628" s="76"/>
      <c r="AE628" s="76"/>
      <c r="AF628" s="76"/>
      <c r="AG628" s="76"/>
      <c r="AH628" s="76"/>
    </row>
    <row r="629" spans="2:34" ht="11.25" customHeight="1" x14ac:dyDescent="0.15">
      <c r="C629" s="76"/>
      <c r="D629" s="76"/>
      <c r="E629" s="76"/>
      <c r="F629" s="76"/>
      <c r="G629" s="76"/>
      <c r="H629" s="76"/>
      <c r="I629" s="76"/>
      <c r="J629" s="76"/>
      <c r="K629" s="76"/>
      <c r="L629" s="76"/>
      <c r="M629" s="76"/>
      <c r="N629" s="76"/>
      <c r="O629" s="76"/>
      <c r="P629" s="76"/>
      <c r="Q629" s="76"/>
      <c r="R629" s="76"/>
      <c r="S629" s="76"/>
      <c r="T629" s="76"/>
      <c r="U629" s="76"/>
      <c r="V629" s="76"/>
      <c r="W629" s="76"/>
      <c r="X629" s="76"/>
      <c r="Y629" s="76"/>
      <c r="Z629" s="76"/>
      <c r="AA629" s="76"/>
      <c r="AB629" s="76"/>
      <c r="AC629" s="76"/>
      <c r="AD629" s="76"/>
      <c r="AE629" s="76"/>
      <c r="AF629" s="76"/>
      <c r="AG629" s="76"/>
      <c r="AH629" s="76"/>
    </row>
    <row r="630" spans="2:34" ht="11.25" customHeight="1" x14ac:dyDescent="0.15">
      <c r="C630" s="15" t="str">
        <f>$B$5&amp;"19."</f>
        <v>5.19.</v>
      </c>
      <c r="D630" s="4" t="s">
        <v>384</v>
      </c>
      <c r="E630" s="76"/>
      <c r="F630" s="76"/>
      <c r="G630" s="76"/>
      <c r="H630" s="76"/>
      <c r="I630" s="76"/>
      <c r="J630" s="76"/>
      <c r="K630" s="76"/>
      <c r="L630" s="76"/>
      <c r="M630" s="76"/>
      <c r="N630" s="76"/>
      <c r="O630" s="76"/>
      <c r="P630" s="76"/>
      <c r="Q630" s="76"/>
      <c r="R630" s="76"/>
      <c r="S630" s="76"/>
      <c r="T630" s="76"/>
      <c r="U630" s="76"/>
      <c r="V630" s="76"/>
      <c r="W630" s="76"/>
      <c r="X630" s="76"/>
      <c r="Y630" s="76"/>
      <c r="Z630" s="76"/>
      <c r="AA630" s="76"/>
      <c r="AB630" s="76"/>
      <c r="AC630" s="76"/>
      <c r="AD630" s="76"/>
      <c r="AE630" s="76"/>
      <c r="AF630" s="76"/>
      <c r="AG630" s="76"/>
      <c r="AH630" s="76"/>
    </row>
    <row r="631" spans="2:34" ht="11.25" customHeight="1" x14ac:dyDescent="0.15">
      <c r="C631" s="76"/>
      <c r="D631" s="76"/>
      <c r="E631" s="76"/>
      <c r="F631" s="76"/>
      <c r="G631" s="76"/>
      <c r="H631" s="76"/>
      <c r="I631" s="76"/>
      <c r="J631" s="76"/>
      <c r="K631" s="76"/>
      <c r="L631" s="76"/>
      <c r="M631" s="76"/>
      <c r="N631" s="76"/>
      <c r="O631" s="76"/>
      <c r="P631" s="76"/>
      <c r="Q631" s="76"/>
      <c r="R631" s="76"/>
      <c r="S631" s="76"/>
      <c r="T631" s="76"/>
      <c r="U631" s="76"/>
      <c r="V631" s="76"/>
      <c r="W631" s="76"/>
      <c r="X631" s="76"/>
      <c r="Y631" s="76"/>
      <c r="Z631" s="76"/>
      <c r="AA631" s="76"/>
      <c r="AB631" s="76"/>
      <c r="AC631" s="76"/>
      <c r="AD631" s="76"/>
      <c r="AE631" s="76"/>
      <c r="AF631" s="76"/>
      <c r="AG631" s="76"/>
      <c r="AH631" s="76"/>
    </row>
    <row r="632" spans="2:34" ht="11.25" customHeight="1" x14ac:dyDescent="0.15">
      <c r="C632" s="15"/>
      <c r="D632" s="46" t="str">
        <f>$C$630&amp;"1."</f>
        <v>5.19.1.</v>
      </c>
      <c r="E632" s="156" t="s">
        <v>105</v>
      </c>
      <c r="F632" s="156"/>
    </row>
    <row r="633" spans="2:34" ht="11.25" customHeight="1" x14ac:dyDescent="0.15">
      <c r="C633" s="15"/>
      <c r="E633" s="4" t="s">
        <v>465</v>
      </c>
    </row>
    <row r="634" spans="2:34" ht="11.25" customHeight="1" x14ac:dyDescent="0.15">
      <c r="C634" s="15"/>
      <c r="E634" s="4" t="s">
        <v>385</v>
      </c>
    </row>
    <row r="635" spans="2:34" ht="11.25" customHeight="1" x14ac:dyDescent="0.15">
      <c r="C635" s="15"/>
    </row>
    <row r="636" spans="2:34" ht="11.25" customHeight="1" x14ac:dyDescent="0.15">
      <c r="B636" s="15"/>
      <c r="D636" s="46" t="str">
        <f>$C$630&amp;"2."</f>
        <v>5.19.2.</v>
      </c>
      <c r="E636" s="4" t="s">
        <v>386</v>
      </c>
    </row>
    <row r="637" spans="2:34" ht="11.25" customHeight="1" x14ac:dyDescent="0.15">
      <c r="B637" s="15"/>
      <c r="E637" s="4" t="s">
        <v>387</v>
      </c>
    </row>
    <row r="638" spans="2:34" ht="11.25" customHeight="1" x14ac:dyDescent="0.15">
      <c r="B638" s="15"/>
    </row>
    <row r="639" spans="2:34" ht="11.25" customHeight="1" x14ac:dyDescent="0.15">
      <c r="B639" s="15"/>
    </row>
    <row r="640" spans="2:34" ht="11.25" customHeight="1" x14ac:dyDescent="0.15">
      <c r="B640" s="15"/>
    </row>
    <row r="641" spans="2:2" ht="11.25" customHeight="1" x14ac:dyDescent="0.15">
      <c r="B641" s="15"/>
    </row>
    <row r="642" spans="2:2" ht="11.25" customHeight="1" x14ac:dyDescent="0.15">
      <c r="B642" s="15"/>
    </row>
    <row r="643" spans="2:2" ht="11.25" customHeight="1" x14ac:dyDescent="0.15">
      <c r="B643" s="15"/>
    </row>
    <row r="644" spans="2:2" ht="11.25" customHeight="1" x14ac:dyDescent="0.15">
      <c r="B644" s="15"/>
    </row>
    <row r="645" spans="2:2" ht="11.25" customHeight="1" x14ac:dyDescent="0.15">
      <c r="B645" s="15"/>
    </row>
    <row r="646" spans="2:2" ht="11.25" customHeight="1" x14ac:dyDescent="0.15">
      <c r="B646" s="15"/>
    </row>
    <row r="647" spans="2:2" ht="11.25" customHeight="1" x14ac:dyDescent="0.15">
      <c r="B647" s="15"/>
    </row>
    <row r="648" spans="2:2" ht="11.25" customHeight="1" x14ac:dyDescent="0.15">
      <c r="B648" s="15"/>
    </row>
    <row r="649" spans="2:2" ht="11.25" customHeight="1" x14ac:dyDescent="0.15">
      <c r="B649" s="15"/>
    </row>
    <row r="650" spans="2:2" ht="11.25" customHeight="1" x14ac:dyDescent="0.15">
      <c r="B650" s="15"/>
    </row>
    <row r="651" spans="2:2" ht="11.25" customHeight="1" x14ac:dyDescent="0.15">
      <c r="B651" s="15"/>
    </row>
    <row r="652" spans="2:2" ht="11.25" customHeight="1" x14ac:dyDescent="0.15">
      <c r="B652" s="15"/>
    </row>
    <row r="653" spans="2:2" ht="11.25" customHeight="1" x14ac:dyDescent="0.15">
      <c r="B653" s="15"/>
    </row>
    <row r="654" spans="2:2" ht="11.25" customHeight="1" x14ac:dyDescent="0.15">
      <c r="B654" s="15"/>
    </row>
    <row r="655" spans="2:2" ht="11.25" customHeight="1" x14ac:dyDescent="0.15">
      <c r="B655" s="15"/>
    </row>
    <row r="656" spans="2:2" ht="11.25" customHeight="1" x14ac:dyDescent="0.15">
      <c r="B656" s="15"/>
    </row>
    <row r="657" spans="3:33" ht="11.25" customHeight="1" x14ac:dyDescent="0.15">
      <c r="C657" s="15"/>
      <c r="D657" s="46" t="str">
        <f>$C$630&amp;"3."</f>
        <v>5.19.3.</v>
      </c>
      <c r="E657" s="4" t="s">
        <v>388</v>
      </c>
    </row>
    <row r="658" spans="3:33" ht="11.25" customHeight="1" x14ac:dyDescent="0.15">
      <c r="C658" s="15"/>
      <c r="D658" s="46"/>
      <c r="E658" s="4" t="s">
        <v>389</v>
      </c>
    </row>
    <row r="659" spans="3:33" ht="11.25" customHeight="1" x14ac:dyDescent="0.15">
      <c r="C659" s="15"/>
      <c r="D659" s="46"/>
      <c r="E659" s="4" t="s">
        <v>222</v>
      </c>
      <c r="F659" s="4" t="s">
        <v>390</v>
      </c>
    </row>
    <row r="660" spans="3:33" ht="11.25" customHeight="1" x14ac:dyDescent="0.15">
      <c r="C660" s="15"/>
      <c r="D660" s="46"/>
      <c r="E660" s="4" t="s">
        <v>222</v>
      </c>
      <c r="F660" s="4" t="s">
        <v>391</v>
      </c>
    </row>
    <row r="661" spans="3:33" ht="11.25" customHeight="1" x14ac:dyDescent="0.15">
      <c r="C661" s="15"/>
      <c r="D661" s="46"/>
    </row>
    <row r="662" spans="3:33" ht="11.25" customHeight="1" x14ac:dyDescent="0.15">
      <c r="C662" s="15"/>
      <c r="D662" s="46" t="str">
        <f>$C$630&amp;"4."</f>
        <v>5.19.4.</v>
      </c>
      <c r="E662" s="4" t="s">
        <v>392</v>
      </c>
    </row>
    <row r="663" spans="3:33" ht="11.25" customHeight="1" x14ac:dyDescent="0.15">
      <c r="C663" s="15"/>
      <c r="E663" s="4" t="s">
        <v>393</v>
      </c>
    </row>
    <row r="664" spans="3:33" ht="11.25" customHeight="1" x14ac:dyDescent="0.15">
      <c r="C664" s="15"/>
    </row>
    <row r="665" spans="3:33" ht="11.25" customHeight="1" x14ac:dyDescent="0.15">
      <c r="C665" s="15"/>
      <c r="E665" s="35" t="s">
        <v>394</v>
      </c>
      <c r="F665" s="35" t="s">
        <v>395</v>
      </c>
      <c r="G665" s="36"/>
      <c r="H665" s="36"/>
      <c r="I665" s="36"/>
      <c r="J665" s="36"/>
      <c r="K665" s="36"/>
      <c r="L665" s="36"/>
      <c r="M665" s="37"/>
      <c r="N665" s="35" t="s">
        <v>79</v>
      </c>
      <c r="O665" s="36"/>
      <c r="P665" s="36"/>
      <c r="Q665" s="36"/>
      <c r="R665" s="36"/>
      <c r="S665" s="36"/>
      <c r="T665" s="36"/>
      <c r="U665" s="36"/>
      <c r="V665" s="36"/>
      <c r="W665" s="36"/>
      <c r="X665" s="36"/>
      <c r="Y665" s="36"/>
      <c r="Z665" s="36"/>
      <c r="AA665" s="36"/>
      <c r="AB665" s="36"/>
      <c r="AC665" s="36"/>
      <c r="AD665" s="36"/>
      <c r="AE665" s="36"/>
      <c r="AF665" s="36"/>
      <c r="AG665" s="37"/>
    </row>
    <row r="666" spans="3:33" ht="11.25" customHeight="1" x14ac:dyDescent="0.15">
      <c r="C666" s="15"/>
      <c r="E666" s="70">
        <v>1</v>
      </c>
      <c r="F666" s="31" t="s">
        <v>396</v>
      </c>
      <c r="G666" s="32"/>
      <c r="H666" s="32"/>
      <c r="I666" s="32"/>
      <c r="J666" s="32"/>
      <c r="K666" s="32"/>
      <c r="L666" s="32"/>
      <c r="M666" s="33"/>
      <c r="N666" s="31" t="s">
        <v>397</v>
      </c>
      <c r="O666" s="32"/>
      <c r="P666" s="32"/>
      <c r="Q666" s="32"/>
      <c r="R666" s="32"/>
      <c r="S666" s="32"/>
      <c r="T666" s="32"/>
      <c r="U666" s="32"/>
      <c r="V666" s="32"/>
      <c r="W666" s="32"/>
      <c r="X666" s="32"/>
      <c r="Y666" s="32"/>
      <c r="Z666" s="32"/>
      <c r="AA666" s="32"/>
      <c r="AB666" s="32"/>
      <c r="AC666" s="32"/>
      <c r="AD666" s="32"/>
      <c r="AE666" s="32"/>
      <c r="AF666" s="32"/>
      <c r="AG666" s="33"/>
    </row>
    <row r="667" spans="3:33" ht="11.25" customHeight="1" x14ac:dyDescent="0.15">
      <c r="C667" s="15"/>
      <c r="E667" s="71"/>
      <c r="F667" s="27"/>
      <c r="M667" s="28"/>
      <c r="N667" s="27" t="s">
        <v>398</v>
      </c>
      <c r="AG667" s="28"/>
    </row>
    <row r="668" spans="3:33" ht="11.25" customHeight="1" x14ac:dyDescent="0.15">
      <c r="C668" s="15"/>
      <c r="E668" s="71"/>
      <c r="F668" s="27"/>
      <c r="M668" s="28"/>
      <c r="N668" s="27" t="s">
        <v>399</v>
      </c>
      <c r="AG668" s="28"/>
    </row>
    <row r="669" spans="3:33" ht="11.25" customHeight="1" x14ac:dyDescent="0.15">
      <c r="C669" s="15"/>
      <c r="E669" s="71"/>
      <c r="F669" s="27"/>
      <c r="M669" s="28"/>
      <c r="N669" s="27"/>
      <c r="AG669" s="28"/>
    </row>
    <row r="670" spans="3:33" ht="11.25" customHeight="1" x14ac:dyDescent="0.15">
      <c r="C670" s="15"/>
      <c r="E670" s="44"/>
      <c r="F670" s="29"/>
      <c r="G670" s="30"/>
      <c r="H670" s="30"/>
      <c r="I670" s="30"/>
      <c r="J670" s="30"/>
      <c r="K670" s="30"/>
      <c r="L670" s="30"/>
      <c r="M670" s="34"/>
      <c r="N670" s="29" t="s">
        <v>400</v>
      </c>
      <c r="O670" s="30"/>
      <c r="P670" s="30"/>
      <c r="Q670" s="30"/>
      <c r="R670" s="30"/>
      <c r="S670" s="30"/>
      <c r="T670" s="30"/>
      <c r="U670" s="30"/>
      <c r="V670" s="30"/>
      <c r="W670" s="30"/>
      <c r="X670" s="30"/>
      <c r="Y670" s="30"/>
      <c r="Z670" s="30"/>
      <c r="AA670" s="30"/>
      <c r="AB670" s="30"/>
      <c r="AC670" s="30"/>
      <c r="AD670" s="30"/>
      <c r="AE670" s="30"/>
      <c r="AF670" s="30"/>
      <c r="AG670" s="34"/>
    </row>
    <row r="671" spans="3:33" ht="11.25" customHeight="1" x14ac:dyDescent="0.15">
      <c r="C671" s="15"/>
      <c r="E671" s="70">
        <v>2</v>
      </c>
      <c r="F671" s="31" t="s">
        <v>401</v>
      </c>
      <c r="G671" s="32"/>
      <c r="H671" s="32"/>
      <c r="I671" s="32"/>
      <c r="J671" s="32"/>
      <c r="K671" s="32"/>
      <c r="L671" s="32"/>
      <c r="M671" s="33"/>
      <c r="N671" s="31" t="s">
        <v>402</v>
      </c>
      <c r="O671" s="32"/>
      <c r="P671" s="32"/>
      <c r="Q671" s="32"/>
      <c r="R671" s="32"/>
      <c r="S671" s="32"/>
      <c r="T671" s="32"/>
      <c r="U671" s="32"/>
      <c r="V671" s="32"/>
      <c r="W671" s="32"/>
      <c r="X671" s="32"/>
      <c r="Y671" s="32"/>
      <c r="Z671" s="32"/>
      <c r="AA671" s="32"/>
      <c r="AB671" s="32"/>
      <c r="AC671" s="32"/>
      <c r="AD671" s="32"/>
      <c r="AE671" s="32"/>
      <c r="AF671" s="32"/>
      <c r="AG671" s="33"/>
    </row>
    <row r="672" spans="3:33" ht="11.25" customHeight="1" x14ac:dyDescent="0.15">
      <c r="C672" s="15"/>
      <c r="E672" s="71"/>
      <c r="F672" s="27"/>
      <c r="M672" s="28"/>
      <c r="N672" s="27" t="s">
        <v>403</v>
      </c>
      <c r="AG672" s="28"/>
    </row>
    <row r="673" spans="3:33" ht="11.25" customHeight="1" x14ac:dyDescent="0.15">
      <c r="C673" s="15"/>
      <c r="E673" s="71"/>
      <c r="F673" s="27"/>
      <c r="M673" s="28"/>
      <c r="N673" s="27" t="s">
        <v>399</v>
      </c>
      <c r="AG673" s="28"/>
    </row>
    <row r="674" spans="3:33" ht="11.25" customHeight="1" x14ac:dyDescent="0.15">
      <c r="C674" s="15"/>
      <c r="E674" s="44"/>
      <c r="F674" s="29"/>
      <c r="G674" s="30"/>
      <c r="H674" s="30"/>
      <c r="I674" s="30"/>
      <c r="J674" s="30"/>
      <c r="K674" s="30"/>
      <c r="L674" s="30"/>
      <c r="M674" s="34"/>
      <c r="N674" s="29"/>
      <c r="O674" s="30"/>
      <c r="P674" s="30"/>
      <c r="Q674" s="30"/>
      <c r="R674" s="30"/>
      <c r="S674" s="30"/>
      <c r="T674" s="30"/>
      <c r="U674" s="30"/>
      <c r="V674" s="30"/>
      <c r="W674" s="30"/>
      <c r="X674" s="30"/>
      <c r="Y674" s="30"/>
      <c r="Z674" s="30"/>
      <c r="AA674" s="30"/>
      <c r="AB674" s="30"/>
      <c r="AC674" s="30"/>
      <c r="AD674" s="30"/>
      <c r="AE674" s="30"/>
      <c r="AF674" s="30"/>
      <c r="AG674" s="34"/>
    </row>
    <row r="675" spans="3:33" ht="11.25" customHeight="1" x14ac:dyDescent="0.15">
      <c r="C675" s="15"/>
      <c r="E675" s="70">
        <v>3</v>
      </c>
      <c r="F675" s="31" t="s">
        <v>404</v>
      </c>
      <c r="G675" s="32"/>
      <c r="H675" s="32"/>
      <c r="I675" s="32"/>
      <c r="J675" s="32"/>
      <c r="K675" s="32"/>
      <c r="L675" s="32"/>
      <c r="M675" s="33"/>
      <c r="N675" s="31" t="s">
        <v>405</v>
      </c>
      <c r="O675" s="32"/>
      <c r="P675" s="32"/>
      <c r="Q675" s="32"/>
      <c r="R675" s="32"/>
      <c r="S675" s="32"/>
      <c r="T675" s="32"/>
      <c r="U675" s="32"/>
      <c r="V675" s="32"/>
      <c r="W675" s="32"/>
      <c r="X675" s="32"/>
      <c r="Y675" s="32"/>
      <c r="Z675" s="32"/>
      <c r="AA675" s="32"/>
      <c r="AB675" s="32"/>
      <c r="AC675" s="32"/>
      <c r="AD675" s="32"/>
      <c r="AE675" s="32"/>
      <c r="AF675" s="32"/>
      <c r="AG675" s="33"/>
    </row>
    <row r="676" spans="3:33" ht="11.25" customHeight="1" x14ac:dyDescent="0.15">
      <c r="C676" s="15"/>
      <c r="E676" s="71"/>
      <c r="F676" s="27"/>
      <c r="M676" s="28"/>
      <c r="N676" s="27" t="s">
        <v>406</v>
      </c>
      <c r="AG676" s="28"/>
    </row>
    <row r="677" spans="3:33" ht="11.25" customHeight="1" x14ac:dyDescent="0.15">
      <c r="C677" s="15"/>
      <c r="E677" s="44"/>
      <c r="F677" s="29"/>
      <c r="G677" s="30"/>
      <c r="H677" s="30"/>
      <c r="I677" s="30"/>
      <c r="J677" s="30"/>
      <c r="K677" s="30"/>
      <c r="L677" s="30"/>
      <c r="M677" s="34"/>
      <c r="N677" s="29"/>
      <c r="O677" s="30"/>
      <c r="P677" s="30"/>
      <c r="Q677" s="30"/>
      <c r="R677" s="30"/>
      <c r="S677" s="30"/>
      <c r="T677" s="30"/>
      <c r="U677" s="30"/>
      <c r="V677" s="30"/>
      <c r="W677" s="30"/>
      <c r="X677" s="30"/>
      <c r="Y677" s="30"/>
      <c r="Z677" s="30"/>
      <c r="AA677" s="30"/>
      <c r="AB677" s="30"/>
      <c r="AC677" s="30"/>
      <c r="AD677" s="30"/>
      <c r="AE677" s="30"/>
      <c r="AF677" s="30"/>
      <c r="AG677" s="34"/>
    </row>
    <row r="678" spans="3:33" ht="11.25" customHeight="1" x14ac:dyDescent="0.15">
      <c r="C678" s="15"/>
      <c r="D678" s="46"/>
    </row>
    <row r="679" spans="3:33" ht="11.25" customHeight="1" x14ac:dyDescent="0.15">
      <c r="C679" s="15"/>
      <c r="D679" s="46" t="str">
        <f>$C$630&amp;"5."</f>
        <v>5.19.5.</v>
      </c>
      <c r="E679" s="4" t="s">
        <v>407</v>
      </c>
    </row>
    <row r="680" spans="3:33" ht="11.25" customHeight="1" x14ac:dyDescent="0.15">
      <c r="C680" s="15"/>
      <c r="D680" s="46"/>
      <c r="E680" s="4" t="s">
        <v>466</v>
      </c>
    </row>
    <row r="681" spans="3:33" ht="11.25" customHeight="1" x14ac:dyDescent="0.15">
      <c r="C681" s="15"/>
      <c r="D681" s="46"/>
      <c r="E681" s="4" t="s">
        <v>408</v>
      </c>
    </row>
    <row r="682" spans="3:33" ht="11.25" customHeight="1" x14ac:dyDescent="0.15">
      <c r="C682" s="15"/>
      <c r="D682" s="46"/>
      <c r="E682" s="4" t="s">
        <v>409</v>
      </c>
    </row>
    <row r="683" spans="3:33" ht="11.25" customHeight="1" x14ac:dyDescent="0.15">
      <c r="C683" s="15"/>
      <c r="D683" s="46"/>
    </row>
    <row r="684" spans="3:33" ht="11.25" customHeight="1" x14ac:dyDescent="0.15">
      <c r="C684" s="15"/>
      <c r="D684" s="46" t="str">
        <f>$C$630&amp;"6."</f>
        <v>5.19.6.</v>
      </c>
      <c r="E684" s="4" t="s">
        <v>410</v>
      </c>
    </row>
    <row r="685" spans="3:33" ht="11.25" customHeight="1" x14ac:dyDescent="0.15">
      <c r="C685" s="15"/>
      <c r="E685" s="4" t="s">
        <v>467</v>
      </c>
    </row>
    <row r="686" spans="3:33" ht="11.25" customHeight="1" x14ac:dyDescent="0.15">
      <c r="C686" s="15"/>
      <c r="E686" s="4" t="s">
        <v>411</v>
      </c>
    </row>
    <row r="687" spans="3:33" ht="11.25" customHeight="1" x14ac:dyDescent="0.15">
      <c r="C687" s="15"/>
      <c r="E687" s="4" t="s">
        <v>412</v>
      </c>
    </row>
    <row r="688" spans="3:33" ht="11.25" customHeight="1" x14ac:dyDescent="0.15">
      <c r="C688" s="15"/>
      <c r="E688" s="4" t="s">
        <v>413</v>
      </c>
    </row>
    <row r="689" spans="3:34" ht="11.25" customHeight="1" x14ac:dyDescent="0.15">
      <c r="C689" s="15"/>
    </row>
    <row r="690" spans="3:34" ht="11.25" customHeight="1" x14ac:dyDescent="0.15">
      <c r="C690" s="15"/>
      <c r="E690" s="35" t="s">
        <v>394</v>
      </c>
      <c r="F690" s="35" t="s">
        <v>414</v>
      </c>
      <c r="G690" s="36"/>
      <c r="H690" s="36"/>
      <c r="I690" s="36"/>
      <c r="J690" s="36"/>
      <c r="K690" s="36"/>
      <c r="L690" s="36"/>
      <c r="M690" s="37"/>
      <c r="N690" s="35" t="s">
        <v>415</v>
      </c>
      <c r="O690" s="36"/>
      <c r="P690" s="36"/>
      <c r="Q690" s="36"/>
      <c r="R690" s="36"/>
      <c r="S690" s="36"/>
      <c r="T690" s="36"/>
      <c r="U690" s="36"/>
      <c r="V690" s="36"/>
      <c r="W690" s="36"/>
      <c r="X690" s="36"/>
      <c r="Y690" s="36"/>
      <c r="Z690" s="36"/>
      <c r="AA690" s="36"/>
      <c r="AB690" s="36"/>
      <c r="AC690" s="36"/>
      <c r="AD690" s="36"/>
      <c r="AE690" s="36"/>
      <c r="AF690" s="36"/>
      <c r="AG690" s="37"/>
    </row>
    <row r="691" spans="3:34" ht="11.25" customHeight="1" x14ac:dyDescent="0.15">
      <c r="C691" s="15"/>
      <c r="E691" s="70">
        <v>1</v>
      </c>
      <c r="F691" s="31" t="s">
        <v>416</v>
      </c>
      <c r="G691" s="32"/>
      <c r="H691" s="32"/>
      <c r="I691" s="32"/>
      <c r="J691" s="32"/>
      <c r="K691" s="32"/>
      <c r="L691" s="32"/>
      <c r="M691" s="33"/>
      <c r="N691" s="31" t="s">
        <v>518</v>
      </c>
      <c r="O691" s="32"/>
      <c r="P691" s="32"/>
      <c r="Q691" s="32"/>
      <c r="R691" s="32"/>
      <c r="S691" s="32"/>
      <c r="T691" s="32"/>
      <c r="U691" s="32"/>
      <c r="V691" s="32"/>
      <c r="W691" s="32"/>
      <c r="X691" s="32"/>
      <c r="Y691" s="32"/>
      <c r="Z691" s="32"/>
      <c r="AA691" s="32"/>
      <c r="AB691" s="32"/>
      <c r="AC691" s="32"/>
      <c r="AD691" s="32"/>
      <c r="AE691" s="32"/>
      <c r="AF691" s="32"/>
      <c r="AG691" s="33"/>
    </row>
    <row r="692" spans="3:34" ht="11.25" customHeight="1" x14ac:dyDescent="0.15">
      <c r="C692" s="15"/>
      <c r="E692" s="71"/>
      <c r="F692" s="27" t="s">
        <v>417</v>
      </c>
      <c r="M692" s="28"/>
      <c r="N692" s="27" t="s">
        <v>418</v>
      </c>
      <c r="AG692" s="28"/>
    </row>
    <row r="693" spans="3:34" ht="11.25" customHeight="1" x14ac:dyDescent="0.15">
      <c r="C693" s="15"/>
      <c r="E693" s="44"/>
      <c r="F693" s="29"/>
      <c r="G693" s="30"/>
      <c r="H693" s="30"/>
      <c r="I693" s="30"/>
      <c r="J693" s="30"/>
      <c r="K693" s="30"/>
      <c r="L693" s="30"/>
      <c r="M693" s="34"/>
      <c r="N693" s="29" t="s">
        <v>419</v>
      </c>
      <c r="O693" s="30"/>
      <c r="P693" s="30"/>
      <c r="Q693" s="30"/>
      <c r="R693" s="30"/>
      <c r="S693" s="30"/>
      <c r="T693" s="30"/>
      <c r="U693" s="30"/>
      <c r="V693" s="30"/>
      <c r="W693" s="30"/>
      <c r="X693" s="30"/>
      <c r="Y693" s="30"/>
      <c r="Z693" s="30"/>
      <c r="AA693" s="30"/>
      <c r="AB693" s="30"/>
      <c r="AC693" s="30"/>
      <c r="AD693" s="30"/>
      <c r="AE693" s="30"/>
      <c r="AF693" s="30"/>
      <c r="AG693" s="34"/>
    </row>
    <row r="694" spans="3:34" ht="11.25" customHeight="1" x14ac:dyDescent="0.15">
      <c r="C694" s="15"/>
      <c r="E694" s="70">
        <v>2</v>
      </c>
      <c r="F694" s="31" t="s">
        <v>468</v>
      </c>
      <c r="G694" s="32"/>
      <c r="H694" s="32"/>
      <c r="I694" s="32"/>
      <c r="J694" s="32"/>
      <c r="K694" s="32"/>
      <c r="L694" s="32"/>
      <c r="M694" s="33"/>
      <c r="N694" s="31" t="s">
        <v>469</v>
      </c>
      <c r="O694" s="32"/>
      <c r="P694" s="32"/>
      <c r="Q694" s="32"/>
      <c r="R694" s="32"/>
      <c r="S694" s="32"/>
      <c r="T694" s="32"/>
      <c r="U694" s="32"/>
      <c r="V694" s="32"/>
      <c r="W694" s="32"/>
      <c r="X694" s="32"/>
      <c r="Y694" s="32"/>
      <c r="Z694" s="32"/>
      <c r="AA694" s="32"/>
      <c r="AB694" s="32"/>
      <c r="AC694" s="32"/>
      <c r="AD694" s="32"/>
      <c r="AE694" s="32"/>
      <c r="AF694" s="32"/>
      <c r="AG694" s="33"/>
    </row>
    <row r="695" spans="3:34" ht="11.25" customHeight="1" x14ac:dyDescent="0.15">
      <c r="C695" s="15"/>
      <c r="E695" s="71"/>
      <c r="F695" s="27"/>
      <c r="M695" s="28"/>
      <c r="N695" s="27" t="s">
        <v>420</v>
      </c>
      <c r="AG695" s="28"/>
    </row>
    <row r="696" spans="3:34" ht="11.25" customHeight="1" x14ac:dyDescent="0.15">
      <c r="C696" s="15"/>
      <c r="E696" s="71"/>
      <c r="F696" s="27"/>
      <c r="M696" s="28"/>
      <c r="N696" s="27" t="s">
        <v>470</v>
      </c>
      <c r="AG696" s="28"/>
    </row>
    <row r="697" spans="3:34" ht="11.25" customHeight="1" x14ac:dyDescent="0.15">
      <c r="C697" s="15"/>
      <c r="E697" s="44"/>
      <c r="F697" s="29"/>
      <c r="G697" s="30"/>
      <c r="H697" s="30"/>
      <c r="I697" s="30"/>
      <c r="J697" s="30"/>
      <c r="K697" s="30"/>
      <c r="L697" s="30"/>
      <c r="M697" s="34"/>
      <c r="N697" s="29" t="s">
        <v>471</v>
      </c>
      <c r="O697" s="30"/>
      <c r="P697" s="30"/>
      <c r="Q697" s="30"/>
      <c r="R697" s="30"/>
      <c r="S697" s="30"/>
      <c r="T697" s="30"/>
      <c r="U697" s="30"/>
      <c r="V697" s="30"/>
      <c r="W697" s="30"/>
      <c r="X697" s="30"/>
      <c r="Y697" s="30"/>
      <c r="Z697" s="30"/>
      <c r="AA697" s="30"/>
      <c r="AB697" s="30"/>
      <c r="AC697" s="30"/>
      <c r="AD697" s="30"/>
      <c r="AE697" s="30"/>
      <c r="AF697" s="30"/>
      <c r="AG697" s="34"/>
    </row>
    <row r="698" spans="3:34" ht="11.25" customHeight="1" x14ac:dyDescent="0.15">
      <c r="C698" s="15"/>
      <c r="D698" s="46"/>
    </row>
    <row r="699" spans="3:34" ht="11.25" customHeight="1" x14ac:dyDescent="0.15">
      <c r="C699" s="15"/>
      <c r="D699" s="46" t="str">
        <f>$C$630&amp;"7."</f>
        <v>5.19.7.</v>
      </c>
      <c r="E699" s="4" t="s">
        <v>421</v>
      </c>
    </row>
    <row r="700" spans="3:34" ht="11.25" customHeight="1" x14ac:dyDescent="0.15">
      <c r="C700" s="15"/>
      <c r="E700" s="4" t="s">
        <v>422</v>
      </c>
    </row>
    <row r="701" spans="3:34" ht="11.25" customHeight="1" x14ac:dyDescent="0.15">
      <c r="C701" s="15"/>
      <c r="E701" s="4" t="s">
        <v>423</v>
      </c>
    </row>
    <row r="702" spans="3:34" ht="11.25" customHeight="1" x14ac:dyDescent="0.15">
      <c r="C702" s="15"/>
    </row>
    <row r="703" spans="3:34" ht="11.25" customHeight="1" x14ac:dyDescent="0.15">
      <c r="C703" s="15"/>
      <c r="E703" s="35" t="s">
        <v>394</v>
      </c>
      <c r="F703" s="35" t="s">
        <v>424</v>
      </c>
      <c r="G703" s="36"/>
      <c r="H703" s="36"/>
      <c r="I703" s="36"/>
      <c r="J703" s="36"/>
      <c r="K703" s="36"/>
      <c r="L703" s="36"/>
      <c r="M703" s="37"/>
      <c r="N703" s="35" t="s">
        <v>425</v>
      </c>
      <c r="O703" s="36"/>
      <c r="P703" s="36"/>
      <c r="Q703" s="36"/>
      <c r="R703" s="36"/>
      <c r="S703" s="36"/>
      <c r="T703" s="36"/>
      <c r="U703" s="36"/>
      <c r="V703" s="36"/>
      <c r="W703" s="36"/>
      <c r="X703" s="36"/>
      <c r="Y703" s="36"/>
      <c r="Z703" s="36"/>
      <c r="AA703" s="36"/>
      <c r="AB703" s="36"/>
      <c r="AC703" s="36"/>
      <c r="AD703" s="36"/>
      <c r="AE703" s="36"/>
      <c r="AF703" s="36"/>
      <c r="AG703" s="37"/>
    </row>
    <row r="704" spans="3:34" ht="11.25" customHeight="1" x14ac:dyDescent="0.15">
      <c r="C704" s="15"/>
      <c r="E704" s="70">
        <v>1</v>
      </c>
      <c r="F704" s="31" t="s">
        <v>426</v>
      </c>
      <c r="G704" s="32"/>
      <c r="H704" s="32"/>
      <c r="I704" s="32"/>
      <c r="J704" s="32"/>
      <c r="K704" s="32"/>
      <c r="L704" s="32"/>
      <c r="M704" s="33"/>
      <c r="N704" s="31" t="s">
        <v>427</v>
      </c>
      <c r="O704" s="32"/>
      <c r="P704" s="32"/>
      <c r="Q704" s="32"/>
      <c r="R704" s="32"/>
      <c r="S704" s="32"/>
      <c r="T704" s="32"/>
      <c r="U704" s="32"/>
      <c r="V704" s="32"/>
      <c r="W704" s="32"/>
      <c r="X704" s="32"/>
      <c r="Y704" s="32"/>
      <c r="Z704" s="32"/>
      <c r="AA704" s="32"/>
      <c r="AB704" s="32"/>
      <c r="AC704" s="32"/>
      <c r="AD704" s="32"/>
      <c r="AE704" s="32"/>
      <c r="AF704" s="32"/>
      <c r="AG704" s="33"/>
      <c r="AH704" s="15"/>
    </row>
    <row r="705" spans="3:34" ht="11.25" customHeight="1" x14ac:dyDescent="0.15">
      <c r="C705" s="15"/>
      <c r="E705" s="71"/>
      <c r="F705" s="27" t="s">
        <v>428</v>
      </c>
      <c r="M705" s="28"/>
      <c r="N705" s="27" t="s">
        <v>429</v>
      </c>
      <c r="AG705" s="28"/>
      <c r="AH705" s="15"/>
    </row>
    <row r="706" spans="3:34" ht="11.25" customHeight="1" x14ac:dyDescent="0.15">
      <c r="C706" s="15"/>
      <c r="E706" s="71"/>
      <c r="F706" s="27"/>
      <c r="M706" s="28"/>
      <c r="N706" s="27" t="s">
        <v>430</v>
      </c>
      <c r="AG706" s="28"/>
      <c r="AH706" s="15"/>
    </row>
    <row r="707" spans="3:34" ht="11.25" customHeight="1" x14ac:dyDescent="0.15">
      <c r="C707" s="15"/>
      <c r="E707" s="44"/>
      <c r="F707" s="29"/>
      <c r="G707" s="30"/>
      <c r="H707" s="30"/>
      <c r="I707" s="30"/>
      <c r="J707" s="30"/>
      <c r="K707" s="30"/>
      <c r="L707" s="30"/>
      <c r="M707" s="34"/>
      <c r="N707" s="29" t="s">
        <v>431</v>
      </c>
      <c r="O707" s="30"/>
      <c r="P707" s="30"/>
      <c r="Q707" s="30"/>
      <c r="R707" s="30"/>
      <c r="S707" s="30"/>
      <c r="T707" s="30"/>
      <c r="U707" s="30"/>
      <c r="V707" s="30"/>
      <c r="W707" s="30"/>
      <c r="X707" s="30"/>
      <c r="Y707" s="30"/>
      <c r="Z707" s="30"/>
      <c r="AA707" s="30"/>
      <c r="AB707" s="30"/>
      <c r="AC707" s="30"/>
      <c r="AD707" s="30"/>
      <c r="AE707" s="30"/>
      <c r="AF707" s="30"/>
      <c r="AG707" s="34"/>
      <c r="AH707" s="15"/>
    </row>
    <row r="708" spans="3:34" ht="11.25" customHeight="1" x14ac:dyDescent="0.15">
      <c r="C708" s="15"/>
      <c r="E708" s="70">
        <v>2</v>
      </c>
      <c r="F708" s="31" t="s">
        <v>432</v>
      </c>
      <c r="G708" s="32"/>
      <c r="H708" s="32"/>
      <c r="I708" s="32"/>
      <c r="J708" s="32"/>
      <c r="K708" s="32"/>
      <c r="L708" s="32"/>
      <c r="M708" s="33"/>
      <c r="N708" s="22" t="s">
        <v>596</v>
      </c>
      <c r="O708" s="32"/>
      <c r="P708" s="32"/>
      <c r="Q708" s="32"/>
      <c r="R708" s="32"/>
      <c r="S708" s="32"/>
      <c r="T708" s="32"/>
      <c r="U708" s="32"/>
      <c r="V708" s="32"/>
      <c r="W708" s="32"/>
      <c r="X708" s="32"/>
      <c r="Y708" s="32"/>
      <c r="Z708" s="32"/>
      <c r="AA708" s="32"/>
      <c r="AB708" s="32"/>
      <c r="AC708" s="32"/>
      <c r="AD708" s="32"/>
      <c r="AE708" s="32"/>
      <c r="AF708" s="32"/>
      <c r="AG708" s="33"/>
      <c r="AH708" s="15"/>
    </row>
    <row r="709" spans="3:34" ht="11.25" customHeight="1" x14ac:dyDescent="0.15">
      <c r="C709" s="15"/>
      <c r="E709" s="71"/>
      <c r="F709" s="27" t="s">
        <v>433</v>
      </c>
      <c r="M709" s="28"/>
      <c r="N709" s="27" t="s">
        <v>434</v>
      </c>
      <c r="AG709" s="28"/>
      <c r="AH709" s="15"/>
    </row>
    <row r="710" spans="3:34" ht="11.25" customHeight="1" x14ac:dyDescent="0.15">
      <c r="C710" s="15"/>
      <c r="E710" s="44"/>
      <c r="F710" s="29" t="s">
        <v>435</v>
      </c>
      <c r="G710" s="30"/>
      <c r="H710" s="30"/>
      <c r="I710" s="30"/>
      <c r="J710" s="30"/>
      <c r="K710" s="30"/>
      <c r="L710" s="30"/>
      <c r="M710" s="34"/>
      <c r="N710" s="29" t="s">
        <v>436</v>
      </c>
      <c r="O710" s="30"/>
      <c r="P710" s="30"/>
      <c r="Q710" s="30"/>
      <c r="R710" s="30"/>
      <c r="S710" s="30"/>
      <c r="T710" s="30"/>
      <c r="U710" s="30"/>
      <c r="V710" s="30"/>
      <c r="W710" s="30"/>
      <c r="X710" s="30"/>
      <c r="Y710" s="30"/>
      <c r="Z710" s="30"/>
      <c r="AA710" s="30"/>
      <c r="AB710" s="30"/>
      <c r="AC710" s="30"/>
      <c r="AD710" s="30"/>
      <c r="AE710" s="30"/>
      <c r="AF710" s="30"/>
      <c r="AG710" s="34"/>
    </row>
    <row r="711" spans="3:34" ht="11.25" customHeight="1" x14ac:dyDescent="0.15">
      <c r="D711" s="76"/>
      <c r="E711" s="76"/>
      <c r="F711" s="76"/>
      <c r="G711" s="76"/>
      <c r="H711" s="76"/>
      <c r="I711" s="76"/>
      <c r="J711" s="76"/>
      <c r="K711" s="76"/>
      <c r="L711" s="76"/>
      <c r="M711" s="76"/>
      <c r="N711" s="76"/>
      <c r="O711" s="76"/>
      <c r="P711" s="76"/>
      <c r="Q711" s="76"/>
      <c r="R711" s="76"/>
      <c r="S711" s="76"/>
      <c r="T711" s="76"/>
      <c r="U711" s="76"/>
      <c r="V711" s="76"/>
      <c r="W711" s="76"/>
      <c r="X711" s="76"/>
      <c r="Y711" s="76"/>
      <c r="Z711" s="76"/>
      <c r="AA711" s="76"/>
      <c r="AB711" s="76"/>
      <c r="AC711" s="76"/>
      <c r="AD711" s="76"/>
      <c r="AE711" s="76"/>
      <c r="AF711" s="76"/>
      <c r="AG711" s="76"/>
      <c r="AH711" s="76"/>
    </row>
    <row r="712" spans="3:34" ht="11.25" customHeight="1" x14ac:dyDescent="0.15">
      <c r="C712" s="15" t="str">
        <f>$B$5&amp;"20."</f>
        <v>5.20.</v>
      </c>
      <c r="D712" s="4" t="s">
        <v>499</v>
      </c>
      <c r="E712" s="81"/>
      <c r="F712" s="81"/>
      <c r="G712" s="81"/>
      <c r="H712" s="81"/>
      <c r="I712" s="81"/>
      <c r="J712" s="81"/>
      <c r="K712" s="81"/>
      <c r="L712" s="81"/>
      <c r="M712" s="81"/>
      <c r="N712" s="81"/>
      <c r="O712" s="81"/>
      <c r="P712" s="81"/>
      <c r="Q712" s="81"/>
      <c r="R712" s="81"/>
      <c r="S712" s="81"/>
      <c r="T712" s="81"/>
      <c r="U712" s="81"/>
      <c r="V712" s="81"/>
      <c r="W712" s="81"/>
      <c r="X712" s="81"/>
      <c r="Y712" s="81"/>
      <c r="Z712" s="81"/>
      <c r="AA712" s="81"/>
      <c r="AB712" s="81"/>
      <c r="AC712" s="81"/>
      <c r="AD712" s="81"/>
      <c r="AE712" s="81"/>
      <c r="AF712" s="81"/>
      <c r="AG712" s="81"/>
      <c r="AH712" s="81"/>
    </row>
    <row r="713" spans="3:34" ht="11.25" customHeight="1" x14ac:dyDescent="0.15">
      <c r="C713" s="81"/>
      <c r="D713" s="15" t="str">
        <f>$D$1165&amp;"1."</f>
        <v>1.</v>
      </c>
      <c r="E713" s="81" t="s">
        <v>224</v>
      </c>
      <c r="F713" s="81"/>
      <c r="G713" s="81"/>
      <c r="H713" s="81"/>
      <c r="I713" s="81"/>
      <c r="J713" s="81"/>
      <c r="K713" s="81"/>
      <c r="L713" s="81"/>
      <c r="M713" s="81"/>
      <c r="N713" s="81"/>
      <c r="O713" s="81"/>
      <c r="P713" s="81"/>
      <c r="Q713" s="81"/>
      <c r="R713" s="81"/>
      <c r="S713" s="81"/>
      <c r="T713" s="81"/>
      <c r="U713" s="81"/>
      <c r="V713" s="81"/>
      <c r="W713" s="81"/>
      <c r="X713" s="81"/>
      <c r="Y713" s="81"/>
      <c r="Z713" s="81"/>
      <c r="AA713" s="81"/>
      <c r="AB713" s="81"/>
      <c r="AC713" s="81"/>
      <c r="AD713" s="81"/>
      <c r="AE713" s="81"/>
      <c r="AF713" s="81"/>
      <c r="AG713" s="81"/>
      <c r="AH713" s="81"/>
    </row>
    <row r="714" spans="3:34" ht="11.25" customHeight="1" x14ac:dyDescent="0.15">
      <c r="C714" s="81"/>
      <c r="D714" s="81"/>
      <c r="E714" s="81" t="s">
        <v>500</v>
      </c>
      <c r="F714" s="81"/>
      <c r="G714" s="81"/>
      <c r="H714" s="81"/>
      <c r="I714" s="81"/>
      <c r="J714" s="81"/>
      <c r="K714" s="81"/>
      <c r="L714" s="81"/>
      <c r="M714" s="81"/>
      <c r="N714" s="81"/>
      <c r="O714" s="81"/>
      <c r="P714" s="81"/>
      <c r="Q714" s="81"/>
      <c r="R714" s="81"/>
      <c r="S714" s="81"/>
      <c r="T714" s="81"/>
      <c r="U714" s="81"/>
      <c r="V714" s="81"/>
      <c r="W714" s="81"/>
      <c r="X714" s="81"/>
      <c r="Y714" s="81"/>
      <c r="Z714" s="81"/>
      <c r="AA714" s="81"/>
      <c r="AB714" s="81"/>
      <c r="AC714" s="81"/>
      <c r="AD714" s="81"/>
      <c r="AE714" s="81"/>
      <c r="AF714" s="81"/>
      <c r="AG714" s="81"/>
      <c r="AH714" s="81"/>
    </row>
    <row r="715" spans="3:34" ht="11.25" customHeight="1" x14ac:dyDescent="0.15">
      <c r="C715" s="81"/>
      <c r="D715" s="81"/>
      <c r="E715" s="81" t="s">
        <v>501</v>
      </c>
      <c r="F715" s="81"/>
      <c r="G715" s="81"/>
      <c r="H715" s="81"/>
      <c r="I715" s="81"/>
      <c r="J715" s="81"/>
      <c r="K715" s="81"/>
      <c r="L715" s="81"/>
      <c r="M715" s="81"/>
      <c r="N715" s="81"/>
      <c r="O715" s="81"/>
      <c r="P715" s="81"/>
      <c r="Q715" s="81"/>
      <c r="R715" s="81"/>
      <c r="S715" s="81"/>
      <c r="T715" s="81"/>
      <c r="U715" s="81"/>
      <c r="V715" s="81"/>
      <c r="W715" s="81"/>
      <c r="X715" s="81"/>
      <c r="Y715" s="81"/>
      <c r="Z715" s="81"/>
      <c r="AA715" s="81"/>
      <c r="AB715" s="81"/>
      <c r="AC715" s="81"/>
      <c r="AD715" s="81"/>
      <c r="AE715" s="81"/>
      <c r="AF715" s="81"/>
      <c r="AG715" s="81"/>
      <c r="AH715" s="81"/>
    </row>
    <row r="716" spans="3:34" ht="11.25" customHeight="1" x14ac:dyDescent="0.15">
      <c r="C716" s="81"/>
      <c r="D716" s="81"/>
      <c r="E716" s="81" t="s">
        <v>502</v>
      </c>
      <c r="F716" s="81"/>
      <c r="G716" s="81"/>
      <c r="H716" s="81"/>
      <c r="I716" s="81"/>
      <c r="J716" s="81"/>
      <c r="K716" s="81"/>
      <c r="L716" s="81"/>
      <c r="M716" s="81"/>
      <c r="N716" s="81"/>
      <c r="O716" s="81"/>
      <c r="P716" s="81"/>
      <c r="Q716" s="81"/>
      <c r="R716" s="81"/>
      <c r="S716" s="81"/>
      <c r="T716" s="81"/>
      <c r="U716" s="81"/>
      <c r="V716" s="81"/>
      <c r="W716" s="81"/>
      <c r="X716" s="81"/>
      <c r="Y716" s="81"/>
      <c r="Z716" s="81"/>
      <c r="AA716" s="81"/>
      <c r="AB716" s="81"/>
      <c r="AC716" s="81"/>
      <c r="AD716" s="81"/>
      <c r="AE716" s="81"/>
      <c r="AF716" s="81"/>
      <c r="AG716" s="81"/>
      <c r="AH716" s="81"/>
    </row>
    <row r="717" spans="3:34" ht="11.25" customHeight="1" x14ac:dyDescent="0.15">
      <c r="C717" s="81"/>
      <c r="D717" s="81"/>
      <c r="E717" s="81" t="s">
        <v>503</v>
      </c>
      <c r="F717" s="81"/>
      <c r="G717" s="81"/>
      <c r="H717" s="81"/>
      <c r="I717" s="81"/>
      <c r="J717" s="81"/>
      <c r="K717" s="81"/>
      <c r="L717" s="81"/>
      <c r="M717" s="81"/>
      <c r="N717" s="81"/>
      <c r="O717" s="81"/>
      <c r="P717" s="81"/>
      <c r="Q717" s="81"/>
      <c r="R717" s="81"/>
      <c r="S717" s="81"/>
      <c r="T717" s="81"/>
      <c r="U717" s="81"/>
      <c r="V717" s="81"/>
      <c r="W717" s="81"/>
      <c r="X717" s="81"/>
      <c r="Y717" s="81"/>
      <c r="Z717" s="81"/>
      <c r="AA717" s="81"/>
      <c r="AB717" s="81"/>
      <c r="AC717" s="81"/>
      <c r="AD717" s="81"/>
      <c r="AE717" s="81"/>
      <c r="AF717" s="81"/>
      <c r="AG717" s="81"/>
      <c r="AH717" s="81"/>
    </row>
    <row r="718" spans="3:34" ht="11.25" customHeight="1" x14ac:dyDescent="0.15">
      <c r="C718" s="81"/>
      <c r="D718" s="81"/>
      <c r="E718" s="81" t="s">
        <v>504</v>
      </c>
      <c r="F718" s="81"/>
      <c r="G718" s="81"/>
      <c r="H718" s="81"/>
      <c r="I718" s="81"/>
      <c r="J718" s="81"/>
      <c r="K718" s="81"/>
      <c r="L718" s="81"/>
      <c r="M718" s="81"/>
      <c r="N718" s="81"/>
      <c r="O718" s="81"/>
      <c r="P718" s="81"/>
      <c r="Q718" s="81"/>
      <c r="R718" s="81"/>
      <c r="S718" s="81"/>
      <c r="T718" s="81"/>
      <c r="U718" s="81"/>
      <c r="V718" s="81"/>
      <c r="W718" s="81"/>
      <c r="X718" s="81"/>
      <c r="Y718" s="81"/>
      <c r="Z718" s="81"/>
      <c r="AA718" s="81"/>
      <c r="AB718" s="81"/>
      <c r="AC718" s="81"/>
      <c r="AD718" s="81"/>
      <c r="AE718" s="81"/>
      <c r="AF718" s="81"/>
      <c r="AG718" s="81"/>
      <c r="AH718" s="81"/>
    </row>
    <row r="719" spans="3:34" ht="11.25" customHeight="1" x14ac:dyDescent="0.15">
      <c r="C719" s="81"/>
      <c r="D719" s="81"/>
      <c r="E719" s="81"/>
      <c r="F719" s="81"/>
      <c r="G719" s="81"/>
      <c r="H719" s="81"/>
      <c r="I719" s="81"/>
      <c r="J719" s="81"/>
      <c r="K719" s="81"/>
      <c r="L719" s="81"/>
      <c r="M719" s="81"/>
      <c r="N719" s="81"/>
      <c r="O719" s="81"/>
      <c r="P719" s="81"/>
      <c r="Q719" s="81"/>
      <c r="R719" s="81"/>
      <c r="S719" s="81"/>
      <c r="T719" s="81"/>
      <c r="U719" s="81"/>
      <c r="V719" s="81"/>
      <c r="W719" s="81"/>
      <c r="X719" s="81"/>
      <c r="Y719" s="81"/>
      <c r="Z719" s="81"/>
      <c r="AA719" s="81"/>
      <c r="AB719" s="81"/>
      <c r="AC719" s="81"/>
      <c r="AD719" s="81"/>
      <c r="AE719" s="81"/>
      <c r="AF719" s="81"/>
      <c r="AG719" s="81"/>
      <c r="AH719" s="81"/>
    </row>
    <row r="720" spans="3:34" ht="11.25" customHeight="1" x14ac:dyDescent="0.15">
      <c r="C720" s="81"/>
      <c r="D720" s="15" t="str">
        <f>$D$1165&amp;"2."</f>
        <v>2.</v>
      </c>
      <c r="E720" s="81" t="s">
        <v>505</v>
      </c>
      <c r="F720" s="81"/>
      <c r="G720" s="81"/>
      <c r="H720" s="81"/>
      <c r="I720" s="81"/>
      <c r="J720" s="81"/>
      <c r="K720" s="81"/>
      <c r="L720" s="81"/>
      <c r="M720" s="81"/>
      <c r="N720" s="81"/>
      <c r="O720" s="81"/>
      <c r="P720" s="81"/>
      <c r="Q720" s="81"/>
      <c r="R720" s="81"/>
      <c r="S720" s="81"/>
      <c r="T720" s="81"/>
      <c r="U720" s="81"/>
      <c r="V720" s="81"/>
      <c r="W720" s="81"/>
      <c r="X720" s="81"/>
      <c r="Y720" s="81"/>
      <c r="Z720" s="81"/>
      <c r="AA720" s="81"/>
      <c r="AB720" s="81"/>
      <c r="AC720" s="81"/>
      <c r="AD720" s="81"/>
      <c r="AE720" s="81"/>
      <c r="AF720" s="81"/>
      <c r="AG720" s="81"/>
      <c r="AH720" s="81"/>
    </row>
    <row r="721" spans="2:34" ht="11.25" customHeight="1" x14ac:dyDescent="0.15">
      <c r="C721" s="81"/>
      <c r="D721" s="81"/>
      <c r="E721" s="81" t="s">
        <v>506</v>
      </c>
      <c r="F721" s="81"/>
      <c r="G721" s="81"/>
      <c r="H721" s="81"/>
      <c r="I721" s="81"/>
      <c r="J721" s="81"/>
      <c r="K721" s="81"/>
      <c r="L721" s="81"/>
      <c r="M721" s="81"/>
      <c r="N721" s="81"/>
      <c r="O721" s="81"/>
      <c r="P721" s="81"/>
      <c r="Q721" s="81"/>
      <c r="R721" s="81"/>
      <c r="S721" s="81"/>
      <c r="T721" s="81"/>
      <c r="U721" s="81"/>
      <c r="V721" s="81"/>
      <c r="W721" s="81"/>
      <c r="X721" s="81"/>
      <c r="Y721" s="81"/>
      <c r="Z721" s="81"/>
      <c r="AA721" s="81"/>
      <c r="AB721" s="81"/>
      <c r="AC721" s="81"/>
      <c r="AD721" s="81"/>
      <c r="AE721" s="81"/>
      <c r="AF721" s="81"/>
      <c r="AG721" s="81"/>
      <c r="AH721" s="81"/>
    </row>
    <row r="722" spans="2:34" ht="11.25" customHeight="1" x14ac:dyDescent="0.15">
      <c r="C722" s="81"/>
      <c r="D722" s="81"/>
      <c r="E722" s="81"/>
      <c r="F722" s="81"/>
      <c r="G722" s="81"/>
      <c r="H722" s="81"/>
      <c r="I722" s="81"/>
      <c r="J722" s="81"/>
      <c r="K722" s="81"/>
      <c r="L722" s="81"/>
      <c r="M722" s="81"/>
      <c r="N722" s="81"/>
      <c r="O722" s="81"/>
      <c r="P722" s="81"/>
      <c r="Q722" s="81"/>
      <c r="R722" s="81"/>
      <c r="S722" s="81"/>
      <c r="T722" s="81"/>
      <c r="U722" s="81"/>
      <c r="V722" s="81"/>
      <c r="W722" s="81"/>
      <c r="X722" s="81"/>
      <c r="Y722" s="81"/>
      <c r="Z722" s="81"/>
      <c r="AA722" s="81"/>
      <c r="AB722" s="81"/>
      <c r="AC722" s="81"/>
      <c r="AD722" s="81"/>
      <c r="AE722" s="81"/>
      <c r="AF722" s="81"/>
      <c r="AG722" s="81"/>
      <c r="AH722" s="81"/>
    </row>
    <row r="723" spans="2:34" ht="11.25" customHeight="1" x14ac:dyDescent="0.15">
      <c r="B723" s="15"/>
    </row>
    <row r="724" spans="2:34" ht="11.25" customHeight="1" x14ac:dyDescent="0.15">
      <c r="B724" s="15"/>
    </row>
    <row r="725" spans="2:34" ht="11.25" customHeight="1" x14ac:dyDescent="0.15">
      <c r="B725" s="15"/>
    </row>
    <row r="726" spans="2:34" ht="11.25" customHeight="1" x14ac:dyDescent="0.15">
      <c r="B726" s="15"/>
    </row>
    <row r="727" spans="2:34" ht="11.25" customHeight="1" x14ac:dyDescent="0.15">
      <c r="B727" s="15"/>
    </row>
    <row r="728" spans="2:34" ht="11.25" customHeight="1" x14ac:dyDescent="0.15">
      <c r="B728" s="15"/>
    </row>
    <row r="729" spans="2:34" ht="11.25" customHeight="1" x14ac:dyDescent="0.15">
      <c r="B729" s="15"/>
    </row>
    <row r="730" spans="2:34" ht="11.25" customHeight="1" x14ac:dyDescent="0.15">
      <c r="B730" s="15"/>
    </row>
    <row r="731" spans="2:34" ht="11.25" customHeight="1" x14ac:dyDescent="0.15">
      <c r="B731" s="15"/>
    </row>
    <row r="732" spans="2:34" ht="11.25" customHeight="1" x14ac:dyDescent="0.15">
      <c r="B732" s="15"/>
    </row>
    <row r="733" spans="2:34" ht="11.25" customHeight="1" x14ac:dyDescent="0.15">
      <c r="B733" s="15"/>
    </row>
    <row r="734" spans="2:34" ht="11.25" customHeight="1" x14ac:dyDescent="0.15">
      <c r="B734" s="15"/>
    </row>
    <row r="735" spans="2:34" ht="11.25" customHeight="1" x14ac:dyDescent="0.15">
      <c r="B735" s="15"/>
    </row>
    <row r="736" spans="2:34" ht="11.25" customHeight="1" x14ac:dyDescent="0.15">
      <c r="B736" s="15"/>
    </row>
    <row r="737" spans="2:34" ht="11.25" customHeight="1" x14ac:dyDescent="0.15">
      <c r="C737" s="81"/>
      <c r="D737" s="81"/>
      <c r="E737" s="81"/>
      <c r="F737" s="81"/>
      <c r="G737" s="81"/>
      <c r="H737" s="81"/>
      <c r="I737" s="81"/>
      <c r="J737" s="81"/>
      <c r="K737" s="81"/>
      <c r="L737" s="81"/>
      <c r="M737" s="81"/>
      <c r="N737" s="81"/>
      <c r="O737" s="81"/>
      <c r="P737" s="81"/>
      <c r="Q737" s="81"/>
      <c r="R737" s="81"/>
      <c r="S737" s="81"/>
      <c r="T737" s="81"/>
      <c r="U737" s="81"/>
      <c r="V737" s="81"/>
      <c r="W737" s="81"/>
      <c r="X737" s="81"/>
      <c r="Y737" s="81"/>
      <c r="Z737" s="81"/>
      <c r="AA737" s="81"/>
      <c r="AB737" s="81"/>
      <c r="AC737" s="81"/>
      <c r="AD737" s="81"/>
      <c r="AE737" s="81"/>
      <c r="AF737" s="81"/>
      <c r="AG737" s="81"/>
      <c r="AH737" s="81"/>
    </row>
    <row r="738" spans="2:34" ht="11.25" customHeight="1" x14ac:dyDescent="0.15">
      <c r="C738" s="81"/>
      <c r="D738" s="81"/>
      <c r="E738" s="81"/>
      <c r="F738" s="81"/>
      <c r="G738" s="81"/>
      <c r="H738" s="81"/>
      <c r="I738" s="81"/>
      <c r="J738" s="81"/>
      <c r="K738" s="81"/>
      <c r="L738" s="81"/>
      <c r="M738" s="81"/>
      <c r="N738" s="81"/>
      <c r="O738" s="81"/>
      <c r="P738" s="81"/>
      <c r="Q738" s="81"/>
      <c r="R738" s="81"/>
      <c r="S738" s="81"/>
      <c r="T738" s="81"/>
      <c r="U738" s="81"/>
      <c r="V738" s="81"/>
      <c r="W738" s="81"/>
      <c r="X738" s="81"/>
      <c r="Y738" s="81"/>
      <c r="Z738" s="81"/>
      <c r="AA738" s="81"/>
      <c r="AB738" s="81"/>
      <c r="AC738" s="81"/>
      <c r="AD738" s="81"/>
      <c r="AE738" s="81"/>
      <c r="AF738" s="81"/>
      <c r="AG738" s="81"/>
      <c r="AH738" s="81"/>
    </row>
    <row r="739" spans="2:34" ht="11.25" customHeight="1" x14ac:dyDescent="0.15">
      <c r="C739" s="81"/>
      <c r="D739" s="81"/>
      <c r="E739" s="81"/>
      <c r="F739" s="81"/>
      <c r="G739" s="81"/>
      <c r="H739" s="81"/>
      <c r="I739" s="81"/>
      <c r="J739" s="81"/>
      <c r="K739" s="81"/>
      <c r="L739" s="81"/>
      <c r="M739" s="81"/>
      <c r="N739" s="81"/>
      <c r="O739" s="81"/>
      <c r="P739" s="81"/>
      <c r="Q739" s="81"/>
      <c r="R739" s="81"/>
      <c r="S739" s="81"/>
      <c r="T739" s="81"/>
      <c r="U739" s="81"/>
      <c r="V739" s="81"/>
      <c r="W739" s="81"/>
      <c r="X739" s="81"/>
      <c r="Y739" s="81"/>
      <c r="Z739" s="81"/>
      <c r="AA739" s="81"/>
      <c r="AB739" s="81"/>
      <c r="AC739" s="81"/>
      <c r="AD739" s="81"/>
      <c r="AE739" s="81"/>
      <c r="AF739" s="81"/>
      <c r="AG739" s="81"/>
      <c r="AH739" s="81"/>
    </row>
    <row r="740" spans="2:34" ht="11.25" customHeight="1" x14ac:dyDescent="0.15">
      <c r="C740" s="81"/>
      <c r="D740" s="81"/>
      <c r="E740" s="81"/>
      <c r="F740" s="81"/>
      <c r="G740" s="81"/>
      <c r="H740" s="81"/>
      <c r="I740" s="81"/>
      <c r="J740" s="81"/>
      <c r="K740" s="81"/>
      <c r="L740" s="81"/>
      <c r="M740" s="81"/>
      <c r="N740" s="81"/>
      <c r="O740" s="81"/>
      <c r="P740" s="81"/>
      <c r="Q740" s="81"/>
      <c r="R740" s="81"/>
      <c r="S740" s="81"/>
      <c r="T740" s="81"/>
      <c r="U740" s="81"/>
      <c r="V740" s="81"/>
      <c r="W740" s="81"/>
      <c r="X740" s="81"/>
      <c r="Y740" s="81"/>
      <c r="Z740" s="81"/>
      <c r="AA740" s="81"/>
      <c r="AB740" s="81"/>
      <c r="AC740" s="81"/>
      <c r="AD740" s="81"/>
      <c r="AE740" s="81"/>
      <c r="AF740" s="81"/>
      <c r="AG740" s="81"/>
      <c r="AH740" s="81"/>
    </row>
    <row r="741" spans="2:34" ht="11.25" customHeight="1" x14ac:dyDescent="0.15">
      <c r="C741" s="81"/>
      <c r="D741" s="81"/>
      <c r="E741" s="81"/>
      <c r="F741" s="81"/>
      <c r="G741" s="81"/>
      <c r="H741" s="81"/>
      <c r="I741" s="81"/>
      <c r="J741" s="81"/>
      <c r="K741" s="81"/>
      <c r="L741" s="81"/>
      <c r="M741" s="81"/>
      <c r="N741" s="81"/>
      <c r="O741" s="81"/>
      <c r="P741" s="81"/>
      <c r="Q741" s="81"/>
      <c r="R741" s="81"/>
      <c r="S741" s="81"/>
      <c r="T741" s="81"/>
      <c r="U741" s="81"/>
      <c r="V741" s="81"/>
      <c r="W741" s="81"/>
      <c r="X741" s="81"/>
      <c r="Y741" s="81"/>
      <c r="Z741" s="81"/>
      <c r="AA741" s="81"/>
      <c r="AB741" s="81"/>
      <c r="AC741" s="81"/>
      <c r="AD741" s="81"/>
      <c r="AE741" s="81"/>
      <c r="AF741" s="81"/>
      <c r="AG741" s="81"/>
      <c r="AH741" s="81"/>
    </row>
    <row r="742" spans="2:34" ht="11.25" customHeight="1" x14ac:dyDescent="0.15">
      <c r="C742" s="81"/>
      <c r="D742" s="81"/>
      <c r="E742" s="81"/>
      <c r="F742" s="81"/>
      <c r="G742" s="81"/>
      <c r="H742" s="81"/>
      <c r="I742" s="81"/>
      <c r="J742" s="81"/>
      <c r="K742" s="81"/>
      <c r="L742" s="81"/>
      <c r="M742" s="81"/>
      <c r="N742" s="81"/>
      <c r="O742" s="81"/>
      <c r="P742" s="81"/>
      <c r="Q742" s="81"/>
      <c r="R742" s="81"/>
      <c r="S742" s="81"/>
      <c r="T742" s="81"/>
      <c r="U742" s="81"/>
      <c r="V742" s="81"/>
      <c r="W742" s="81"/>
      <c r="X742" s="81"/>
      <c r="Y742" s="81"/>
      <c r="Z742" s="81"/>
      <c r="AA742" s="81"/>
      <c r="AB742" s="81"/>
      <c r="AC742" s="81"/>
      <c r="AD742" s="81"/>
      <c r="AE742" s="81"/>
      <c r="AF742" s="81"/>
      <c r="AG742" s="81"/>
      <c r="AH742" s="81"/>
    </row>
    <row r="743" spans="2:34" ht="11.25" customHeight="1" x14ac:dyDescent="0.15">
      <c r="C743" s="81"/>
      <c r="D743" s="15" t="str">
        <f>$D$1165&amp;"3."</f>
        <v>3.</v>
      </c>
      <c r="E743" s="81" t="s">
        <v>507</v>
      </c>
      <c r="F743" s="81"/>
      <c r="G743" s="81"/>
      <c r="H743" s="81"/>
      <c r="I743" s="81"/>
      <c r="J743" s="81"/>
      <c r="K743" s="81"/>
      <c r="L743" s="81"/>
      <c r="M743" s="81"/>
      <c r="N743" s="81"/>
      <c r="O743" s="81"/>
      <c r="P743" s="81"/>
      <c r="Q743" s="81"/>
      <c r="R743" s="81"/>
      <c r="S743" s="81"/>
      <c r="T743" s="81"/>
      <c r="U743" s="81"/>
      <c r="V743" s="81"/>
      <c r="W743" s="81"/>
      <c r="X743" s="81"/>
      <c r="Y743" s="81"/>
      <c r="Z743" s="81"/>
      <c r="AA743" s="81"/>
      <c r="AB743" s="81"/>
      <c r="AC743" s="81"/>
      <c r="AD743" s="81"/>
      <c r="AE743" s="81"/>
      <c r="AF743" s="81"/>
      <c r="AG743" s="81"/>
      <c r="AH743" s="81"/>
    </row>
    <row r="744" spans="2:34" ht="11.25" customHeight="1" x14ac:dyDescent="0.15">
      <c r="C744" s="81"/>
      <c r="D744" s="81"/>
      <c r="E744" s="81" t="s">
        <v>508</v>
      </c>
      <c r="F744" s="81"/>
      <c r="G744" s="81"/>
      <c r="H744" s="81"/>
      <c r="I744" s="81"/>
      <c r="J744" s="81"/>
      <c r="K744" s="81"/>
      <c r="L744" s="81"/>
      <c r="M744" s="81"/>
      <c r="N744" s="81"/>
      <c r="O744" s="81"/>
      <c r="P744" s="81"/>
      <c r="Q744" s="81"/>
      <c r="R744" s="81"/>
      <c r="S744" s="81"/>
      <c r="T744" s="81"/>
      <c r="U744" s="81"/>
      <c r="V744" s="81"/>
      <c r="W744" s="81"/>
      <c r="X744" s="81"/>
      <c r="Y744" s="81"/>
      <c r="Z744" s="81"/>
      <c r="AA744" s="81"/>
      <c r="AB744" s="81"/>
      <c r="AC744" s="81"/>
      <c r="AD744" s="81"/>
      <c r="AE744" s="81"/>
      <c r="AF744" s="81"/>
      <c r="AG744" s="81"/>
      <c r="AH744" s="81"/>
    </row>
    <row r="745" spans="2:34" ht="11.25" customHeight="1" x14ac:dyDescent="0.15">
      <c r="C745" s="81"/>
      <c r="D745" s="81"/>
      <c r="E745" s="81"/>
      <c r="F745" s="81"/>
      <c r="G745" s="81"/>
      <c r="H745" s="81"/>
      <c r="I745" s="81"/>
      <c r="J745" s="81"/>
      <c r="K745" s="81"/>
      <c r="L745" s="81"/>
      <c r="M745" s="81"/>
      <c r="N745" s="81"/>
      <c r="O745" s="81"/>
      <c r="P745" s="81"/>
      <c r="Q745" s="81"/>
      <c r="R745" s="81"/>
      <c r="S745" s="81"/>
      <c r="T745" s="81"/>
      <c r="U745" s="81"/>
      <c r="V745" s="81"/>
      <c r="W745" s="81"/>
      <c r="X745" s="81"/>
      <c r="Y745" s="81"/>
      <c r="Z745" s="81"/>
      <c r="AA745" s="81"/>
      <c r="AB745" s="81"/>
      <c r="AC745" s="81"/>
      <c r="AD745" s="81"/>
      <c r="AE745" s="81"/>
      <c r="AF745" s="81"/>
      <c r="AG745" s="81"/>
      <c r="AH745" s="81"/>
    </row>
    <row r="746" spans="2:34" ht="11.25" customHeight="1" x14ac:dyDescent="0.15">
      <c r="C746" s="16" t="str">
        <f>$B$5&amp;"21."</f>
        <v>5.21.</v>
      </c>
      <c r="D746" s="76" t="s">
        <v>437</v>
      </c>
      <c r="E746" s="76"/>
      <c r="F746" s="76"/>
      <c r="G746" s="76"/>
      <c r="H746" s="76"/>
      <c r="I746" s="76"/>
      <c r="J746" s="76"/>
      <c r="K746" s="76"/>
      <c r="L746" s="76"/>
      <c r="M746" s="76"/>
      <c r="N746" s="76"/>
      <c r="O746" s="76"/>
      <c r="P746" s="76"/>
      <c r="Q746" s="76"/>
      <c r="R746" s="76"/>
      <c r="S746" s="76"/>
      <c r="T746" s="76"/>
      <c r="U746" s="76"/>
      <c r="V746" s="76"/>
      <c r="W746" s="76"/>
      <c r="X746" s="76"/>
      <c r="Y746" s="76"/>
      <c r="Z746" s="76"/>
      <c r="AA746" s="76"/>
    </row>
    <row r="747" spans="2:34" ht="11.25" customHeight="1" x14ac:dyDescent="0.15">
      <c r="B747" s="76"/>
      <c r="C747" s="16"/>
      <c r="D747" s="16" t="str">
        <f>C746&amp;"1."</f>
        <v>5.21.1.</v>
      </c>
      <c r="E747" s="76" t="s">
        <v>224</v>
      </c>
      <c r="F747" s="76"/>
      <c r="G747" s="76"/>
      <c r="H747" s="76"/>
      <c r="I747" s="76"/>
      <c r="J747" s="76"/>
      <c r="K747" s="76"/>
      <c r="L747" s="76"/>
      <c r="M747" s="76"/>
      <c r="N747" s="76"/>
      <c r="O747" s="76"/>
      <c r="P747" s="76"/>
      <c r="Q747" s="76"/>
      <c r="R747" s="76"/>
      <c r="S747" s="76"/>
      <c r="T747" s="76"/>
      <c r="U747" s="76"/>
      <c r="V747" s="76"/>
      <c r="W747" s="76"/>
      <c r="X747" s="76"/>
      <c r="Y747" s="76"/>
      <c r="Z747" s="76"/>
      <c r="AA747" s="76"/>
    </row>
    <row r="748" spans="2:34" ht="11.25" customHeight="1" x14ac:dyDescent="0.15">
      <c r="B748" s="76"/>
      <c r="C748" s="76"/>
      <c r="D748" s="76"/>
      <c r="E748" s="76" t="s">
        <v>438</v>
      </c>
      <c r="F748" s="76"/>
      <c r="G748" s="76"/>
      <c r="H748" s="76"/>
      <c r="I748" s="76"/>
      <c r="J748" s="76"/>
      <c r="K748" s="76"/>
      <c r="L748" s="76"/>
      <c r="M748" s="76"/>
      <c r="N748" s="76"/>
      <c r="O748" s="76"/>
      <c r="P748" s="76"/>
      <c r="Q748" s="76"/>
      <c r="R748" s="76"/>
      <c r="S748" s="76"/>
      <c r="T748" s="76"/>
      <c r="U748" s="76"/>
      <c r="V748" s="76"/>
      <c r="W748" s="76"/>
      <c r="X748" s="76"/>
      <c r="Y748" s="76"/>
      <c r="Z748" s="76"/>
      <c r="AA748" s="76"/>
    </row>
    <row r="749" spans="2:34" ht="11.25" customHeight="1" x14ac:dyDescent="0.15">
      <c r="B749" s="76"/>
      <c r="C749" s="76"/>
      <c r="D749" s="76"/>
      <c r="E749" s="76"/>
      <c r="F749" s="76"/>
      <c r="G749" s="76"/>
      <c r="H749" s="76"/>
      <c r="I749" s="76"/>
      <c r="J749" s="76"/>
      <c r="K749" s="76"/>
      <c r="L749" s="76"/>
      <c r="M749" s="76"/>
      <c r="N749" s="76"/>
      <c r="O749" s="76"/>
      <c r="P749" s="76"/>
      <c r="Q749" s="76"/>
      <c r="R749" s="76"/>
      <c r="S749" s="76"/>
      <c r="T749" s="76"/>
      <c r="U749" s="76"/>
      <c r="V749" s="76"/>
      <c r="W749" s="76"/>
      <c r="X749" s="76"/>
      <c r="Y749" s="76"/>
      <c r="Z749" s="76"/>
      <c r="AA749" s="76"/>
    </row>
    <row r="750" spans="2:34" ht="11.25" customHeight="1" x14ac:dyDescent="0.15">
      <c r="B750" s="76"/>
      <c r="C750" s="76"/>
      <c r="D750" s="76"/>
      <c r="E750" s="76" t="s">
        <v>439</v>
      </c>
      <c r="F750" s="76"/>
      <c r="G750" s="76"/>
      <c r="H750" s="76"/>
      <c r="I750" s="76"/>
      <c r="J750" s="76"/>
      <c r="K750" s="76"/>
      <c r="L750" s="76"/>
      <c r="M750" s="76"/>
      <c r="N750" s="76"/>
      <c r="O750" s="76"/>
      <c r="P750" s="76"/>
      <c r="Q750" s="76"/>
      <c r="R750" s="76"/>
      <c r="S750" s="76"/>
      <c r="T750" s="76"/>
      <c r="U750" s="76"/>
      <c r="V750" s="76"/>
      <c r="W750" s="76"/>
      <c r="X750" s="76"/>
      <c r="Y750" s="76"/>
      <c r="Z750" s="76"/>
      <c r="AA750" s="76"/>
    </row>
    <row r="751" spans="2:34" ht="11.25" customHeight="1" x14ac:dyDescent="0.15">
      <c r="B751" s="76"/>
      <c r="C751" s="76"/>
      <c r="D751" s="76"/>
      <c r="E751" s="76"/>
      <c r="F751" s="76"/>
      <c r="G751" s="76"/>
      <c r="H751" s="76"/>
      <c r="I751" s="76"/>
      <c r="J751" s="76"/>
      <c r="K751" s="76"/>
      <c r="L751" s="76"/>
      <c r="M751" s="76"/>
      <c r="N751" s="76"/>
      <c r="O751" s="76"/>
      <c r="P751" s="76"/>
      <c r="Q751" s="76"/>
      <c r="R751" s="76"/>
      <c r="S751" s="76"/>
      <c r="T751" s="76"/>
      <c r="U751" s="76"/>
      <c r="V751" s="76"/>
      <c r="W751" s="76"/>
      <c r="X751" s="76"/>
      <c r="Y751" s="76"/>
      <c r="Z751" s="76"/>
      <c r="AA751" s="76"/>
    </row>
    <row r="752" spans="2:34" ht="11.25" customHeight="1" x14ac:dyDescent="0.15">
      <c r="B752" s="76"/>
      <c r="C752" s="76"/>
      <c r="D752" s="76"/>
      <c r="E752" s="43" t="s">
        <v>440</v>
      </c>
      <c r="F752" s="24"/>
      <c r="G752" s="24"/>
      <c r="H752" s="24"/>
      <c r="I752" s="24"/>
      <c r="J752" s="24"/>
      <c r="K752" s="24"/>
      <c r="L752" s="24"/>
      <c r="M752" s="24"/>
      <c r="N752" s="24"/>
      <c r="O752" s="23"/>
      <c r="P752" s="43" t="s">
        <v>441</v>
      </c>
      <c r="Q752" s="24"/>
      <c r="R752" s="24"/>
      <c r="S752" s="24"/>
      <c r="T752" s="24"/>
      <c r="U752" s="24"/>
      <c r="V752" s="24"/>
      <c r="W752" s="23"/>
      <c r="X752" s="76"/>
      <c r="Y752" s="76"/>
      <c r="Z752" s="76"/>
      <c r="AA752" s="76"/>
    </row>
    <row r="753" spans="1:56" ht="11.25" customHeight="1" x14ac:dyDescent="0.15">
      <c r="B753" s="76"/>
      <c r="C753" s="76"/>
      <c r="D753" s="76"/>
      <c r="E753" s="38" t="s">
        <v>442</v>
      </c>
      <c r="F753" s="39"/>
      <c r="G753" s="39"/>
      <c r="H753" s="39"/>
      <c r="I753" s="39"/>
      <c r="J753" s="39"/>
      <c r="K753" s="39"/>
      <c r="L753" s="39"/>
      <c r="M753" s="39"/>
      <c r="N753" s="39"/>
      <c r="O753" s="40"/>
      <c r="P753" s="38" t="s">
        <v>443</v>
      </c>
      <c r="Q753" s="39"/>
      <c r="R753" s="39"/>
      <c r="S753" s="39"/>
      <c r="T753" s="39"/>
      <c r="U753" s="39"/>
      <c r="V753" s="39"/>
      <c r="W753" s="40"/>
      <c r="X753" s="76"/>
      <c r="Y753" s="76"/>
      <c r="Z753" s="76"/>
      <c r="AA753" s="76"/>
    </row>
    <row r="754" spans="1:56" ht="11.25" customHeight="1" x14ac:dyDescent="0.15">
      <c r="B754" s="76"/>
      <c r="C754" s="76"/>
      <c r="D754" s="76"/>
      <c r="E754" s="38" t="s">
        <v>444</v>
      </c>
      <c r="F754" s="39"/>
      <c r="G754" s="39"/>
      <c r="H754" s="39"/>
      <c r="I754" s="39"/>
      <c r="J754" s="39"/>
      <c r="K754" s="39"/>
      <c r="L754" s="39"/>
      <c r="M754" s="39"/>
      <c r="N754" s="39"/>
      <c r="O754" s="40"/>
      <c r="P754" s="38" t="s">
        <v>445</v>
      </c>
      <c r="Q754" s="39"/>
      <c r="R754" s="39"/>
      <c r="S754" s="39"/>
      <c r="T754" s="39"/>
      <c r="U754" s="39"/>
      <c r="V754" s="39"/>
      <c r="W754" s="40"/>
      <c r="X754" s="76"/>
      <c r="Y754" s="76"/>
      <c r="Z754" s="76"/>
      <c r="AA754" s="76"/>
    </row>
    <row r="755" spans="1:56" ht="11.25" customHeight="1" x14ac:dyDescent="0.15">
      <c r="B755" s="76"/>
      <c r="C755" s="76"/>
      <c r="D755" s="76"/>
      <c r="E755" s="76"/>
      <c r="F755" s="76"/>
      <c r="G755" s="76"/>
      <c r="H755" s="76"/>
      <c r="I755" s="76"/>
      <c r="J755" s="76"/>
      <c r="K755" s="76"/>
      <c r="L755" s="76"/>
      <c r="M755" s="76"/>
      <c r="N755" s="76"/>
      <c r="O755" s="76"/>
      <c r="P755" s="76"/>
      <c r="Q755" s="76"/>
      <c r="R755" s="76"/>
      <c r="S755" s="76"/>
      <c r="T755" s="76"/>
      <c r="U755" s="76"/>
      <c r="V755" s="76"/>
      <c r="W755" s="76"/>
      <c r="X755" s="76"/>
      <c r="Y755" s="76"/>
      <c r="Z755" s="76"/>
      <c r="AA755" s="76"/>
    </row>
    <row r="756" spans="1:56" ht="11.25" customHeight="1" x14ac:dyDescent="0.15">
      <c r="B756" s="76"/>
      <c r="C756" s="76"/>
      <c r="D756" s="16"/>
      <c r="E756" s="76" t="s">
        <v>446</v>
      </c>
      <c r="F756" s="76"/>
      <c r="G756" s="76"/>
      <c r="H756" s="76"/>
      <c r="I756" s="76"/>
      <c r="J756" s="76"/>
      <c r="K756" s="76"/>
      <c r="L756" s="76"/>
      <c r="M756" s="76"/>
      <c r="N756" s="76"/>
      <c r="O756" s="76"/>
      <c r="P756" s="76"/>
      <c r="Q756" s="76"/>
      <c r="R756" s="76"/>
      <c r="S756" s="76"/>
      <c r="T756" s="76"/>
      <c r="U756" s="76"/>
      <c r="V756" s="76"/>
      <c r="W756" s="76"/>
      <c r="X756" s="76"/>
      <c r="Y756" s="76"/>
      <c r="Z756" s="76"/>
      <c r="AA756" s="76"/>
    </row>
    <row r="757" spans="1:56" ht="11.25" customHeight="1" x14ac:dyDescent="0.15">
      <c r="B757" s="76"/>
      <c r="C757" s="76"/>
      <c r="D757" s="76"/>
      <c r="E757" s="76"/>
      <c r="F757" s="76"/>
      <c r="G757" s="76"/>
      <c r="H757" s="76"/>
      <c r="I757" s="76"/>
      <c r="J757" s="76"/>
      <c r="K757" s="76"/>
      <c r="L757" s="76"/>
      <c r="M757" s="76"/>
      <c r="N757" s="76"/>
      <c r="O757" s="76"/>
      <c r="P757" s="76"/>
      <c r="Q757" s="76"/>
      <c r="R757" s="76"/>
      <c r="S757" s="76"/>
      <c r="T757" s="76"/>
      <c r="U757" s="76"/>
      <c r="V757" s="76"/>
      <c r="W757" s="76"/>
      <c r="X757" s="76"/>
      <c r="Y757" s="76"/>
      <c r="Z757" s="76"/>
      <c r="AA757" s="76"/>
    </row>
    <row r="758" spans="1:56" ht="11.25" customHeight="1" x14ac:dyDescent="0.15">
      <c r="B758" s="76"/>
      <c r="C758" s="76"/>
      <c r="D758" s="16" t="str">
        <f>C746&amp;"2."</f>
        <v>5.21.2.</v>
      </c>
      <c r="E758" s="76" t="s">
        <v>447</v>
      </c>
      <c r="F758" s="76"/>
      <c r="G758" s="76"/>
      <c r="H758" s="76"/>
      <c r="I758" s="76"/>
      <c r="J758" s="76"/>
      <c r="K758" s="76"/>
      <c r="L758" s="76"/>
      <c r="M758" s="76"/>
      <c r="N758" s="76"/>
      <c r="O758" s="76"/>
      <c r="P758" s="76"/>
      <c r="Q758" s="76"/>
      <c r="R758" s="76"/>
      <c r="S758" s="76"/>
      <c r="T758" s="76"/>
      <c r="U758" s="76"/>
      <c r="V758" s="76"/>
      <c r="W758" s="76"/>
      <c r="X758" s="76"/>
      <c r="Y758" s="76"/>
      <c r="Z758" s="76"/>
      <c r="AA758" s="76"/>
    </row>
    <row r="759" spans="1:56" ht="11.25" customHeight="1" x14ac:dyDescent="0.15">
      <c r="B759" s="76"/>
      <c r="C759" s="76"/>
      <c r="D759" s="16"/>
      <c r="E759" s="76" t="s">
        <v>448</v>
      </c>
      <c r="F759" s="76"/>
      <c r="G759" s="76"/>
      <c r="H759" s="76"/>
      <c r="I759" s="76"/>
      <c r="J759" s="76"/>
      <c r="K759" s="76"/>
      <c r="L759" s="76"/>
      <c r="M759" s="76"/>
      <c r="N759" s="76"/>
      <c r="O759" s="76"/>
      <c r="P759" s="76"/>
      <c r="Q759" s="76"/>
      <c r="R759" s="76"/>
      <c r="S759" s="76"/>
      <c r="T759" s="76"/>
      <c r="U759" s="76"/>
      <c r="V759" s="76"/>
      <c r="W759" s="76"/>
      <c r="X759" s="76"/>
      <c r="Y759" s="76"/>
      <c r="Z759" s="76"/>
      <c r="AA759" s="76"/>
    </row>
    <row r="760" spans="1:56" ht="11.25" customHeight="1" x14ac:dyDescent="0.15">
      <c r="B760" s="76"/>
      <c r="C760" s="76"/>
      <c r="D760" s="16"/>
      <c r="E760" s="76" t="s">
        <v>449</v>
      </c>
      <c r="F760" s="76"/>
      <c r="G760" s="76"/>
      <c r="H760" s="76"/>
      <c r="I760" s="76"/>
      <c r="J760" s="76"/>
      <c r="K760" s="76"/>
      <c r="L760" s="76"/>
      <c r="M760" s="76"/>
      <c r="N760" s="76"/>
      <c r="O760" s="76"/>
      <c r="P760" s="76"/>
      <c r="Q760" s="76"/>
      <c r="R760" s="76"/>
      <c r="S760" s="76"/>
      <c r="T760" s="76"/>
      <c r="U760" s="76"/>
      <c r="V760" s="76"/>
      <c r="W760" s="76"/>
      <c r="X760" s="76"/>
      <c r="Y760" s="76"/>
      <c r="Z760" s="76"/>
      <c r="AA760" s="76"/>
    </row>
    <row r="761" spans="1:56" s="53" customFormat="1" ht="11.25" customHeight="1" x14ac:dyDescent="0.15">
      <c r="A761" s="4"/>
      <c r="B761" s="76"/>
      <c r="C761" s="76"/>
      <c r="D761" s="16"/>
      <c r="E761" s="76" t="s">
        <v>450</v>
      </c>
      <c r="F761" s="76"/>
      <c r="G761" s="76"/>
      <c r="H761" s="76"/>
      <c r="I761" s="76"/>
      <c r="J761" s="76"/>
      <c r="K761" s="76"/>
      <c r="L761" s="76"/>
      <c r="M761" s="76"/>
      <c r="N761" s="76"/>
      <c r="O761" s="76"/>
      <c r="P761" s="76"/>
      <c r="Q761" s="76"/>
      <c r="R761" s="76"/>
      <c r="S761" s="76"/>
      <c r="T761" s="76"/>
      <c r="U761" s="76"/>
      <c r="V761" s="76"/>
      <c r="W761" s="76"/>
      <c r="X761" s="76"/>
      <c r="Y761" s="76"/>
      <c r="Z761" s="76"/>
      <c r="AA761" s="76"/>
      <c r="AB761" s="4"/>
      <c r="AC761" s="4"/>
      <c r="AD761" s="4"/>
      <c r="AE761" s="4"/>
      <c r="AF761" s="4"/>
      <c r="AG761" s="4"/>
      <c r="AH761" s="4"/>
      <c r="AI761" s="4"/>
      <c r="AJ761" s="4"/>
      <c r="AK761" s="4"/>
      <c r="AL761" s="4"/>
      <c r="AM761" s="4"/>
      <c r="AN761" s="4"/>
      <c r="AO761" s="4"/>
      <c r="AP761" s="4"/>
      <c r="AQ761" s="4"/>
      <c r="AR761" s="4"/>
      <c r="AS761" s="4"/>
      <c r="AT761" s="4"/>
      <c r="AU761" s="4"/>
      <c r="AV761" s="4"/>
      <c r="AW761" s="4"/>
      <c r="AX761" s="4"/>
      <c r="AY761" s="4"/>
      <c r="AZ761" s="4"/>
      <c r="BA761" s="4"/>
      <c r="BB761" s="4"/>
      <c r="BC761" s="4"/>
      <c r="BD761" s="4"/>
    </row>
    <row r="762" spans="1:56" s="53" customFormat="1" ht="11.25" customHeight="1" x14ac:dyDescent="0.15">
      <c r="A762" s="4"/>
      <c r="B762" s="76"/>
      <c r="C762" s="76"/>
      <c r="D762" s="16"/>
      <c r="E762" s="76" t="s">
        <v>451</v>
      </c>
      <c r="F762" s="76"/>
      <c r="G762" s="76"/>
      <c r="H762" s="76"/>
      <c r="I762" s="76"/>
      <c r="J762" s="76"/>
      <c r="K762" s="76"/>
      <c r="L762" s="76"/>
      <c r="M762" s="76"/>
      <c r="N762" s="76"/>
      <c r="O762" s="76"/>
      <c r="P762" s="76"/>
      <c r="Q762" s="76"/>
      <c r="R762" s="76"/>
      <c r="S762" s="76"/>
      <c r="T762" s="76"/>
      <c r="U762" s="76"/>
      <c r="V762" s="76"/>
      <c r="W762" s="76"/>
      <c r="X762" s="76"/>
      <c r="Y762" s="76"/>
      <c r="Z762" s="76"/>
      <c r="AA762" s="76"/>
      <c r="AB762" s="4"/>
      <c r="AC762" s="4"/>
      <c r="AD762" s="4"/>
      <c r="AE762" s="4"/>
      <c r="AF762" s="4"/>
      <c r="AG762" s="4"/>
      <c r="AH762" s="4"/>
      <c r="AI762" s="4"/>
      <c r="AJ762" s="4"/>
      <c r="AK762" s="4"/>
      <c r="AL762" s="4"/>
      <c r="AM762" s="4"/>
      <c r="AN762" s="4"/>
      <c r="AO762" s="4"/>
      <c r="AP762" s="4"/>
      <c r="AQ762" s="4"/>
      <c r="AR762" s="4"/>
      <c r="AS762" s="4"/>
      <c r="AT762" s="4"/>
      <c r="AU762" s="4"/>
      <c r="AV762" s="4"/>
      <c r="AW762" s="4"/>
      <c r="AX762" s="4"/>
      <c r="AY762" s="4"/>
      <c r="AZ762" s="4"/>
      <c r="BA762" s="4"/>
      <c r="BB762" s="4"/>
      <c r="BC762" s="4"/>
      <c r="BD762" s="4"/>
    </row>
    <row r="763" spans="1:56" s="53" customFormat="1" ht="11.25" customHeight="1" x14ac:dyDescent="0.15">
      <c r="A763" s="4"/>
      <c r="B763" s="76"/>
      <c r="C763" s="76"/>
      <c r="D763" s="16"/>
      <c r="E763" s="76"/>
      <c r="F763" s="76"/>
      <c r="G763" s="76"/>
      <c r="H763" s="76"/>
      <c r="I763" s="76"/>
      <c r="J763" s="76"/>
      <c r="K763" s="76"/>
      <c r="L763" s="76"/>
      <c r="M763" s="76"/>
      <c r="N763" s="76"/>
      <c r="O763" s="76"/>
      <c r="P763" s="76"/>
      <c r="Q763" s="76"/>
      <c r="R763" s="76"/>
      <c r="S763" s="76"/>
      <c r="T763" s="76"/>
      <c r="U763" s="76"/>
      <c r="V763" s="76"/>
      <c r="W763" s="76"/>
      <c r="X763" s="76"/>
      <c r="Y763" s="76"/>
      <c r="Z763" s="76"/>
      <c r="AA763" s="76"/>
      <c r="AB763" s="4"/>
      <c r="AC763" s="4"/>
      <c r="AD763" s="4"/>
      <c r="AE763" s="4"/>
      <c r="AF763" s="4"/>
      <c r="AG763" s="4"/>
      <c r="AH763" s="4"/>
      <c r="AI763" s="4"/>
      <c r="AJ763" s="4"/>
      <c r="AK763" s="4"/>
      <c r="AL763" s="4"/>
      <c r="AM763" s="4"/>
      <c r="AN763" s="4"/>
      <c r="AO763" s="4"/>
      <c r="AP763" s="4"/>
      <c r="AQ763" s="4"/>
      <c r="AR763" s="4"/>
      <c r="AS763" s="4"/>
      <c r="AT763" s="4"/>
      <c r="AU763" s="4"/>
      <c r="AV763" s="4"/>
      <c r="AW763" s="4"/>
      <c r="AX763" s="4"/>
      <c r="AY763" s="4"/>
      <c r="AZ763" s="4"/>
      <c r="BA763" s="4"/>
      <c r="BB763" s="4"/>
      <c r="BC763" s="4"/>
      <c r="BD763" s="4"/>
    </row>
    <row r="764" spans="1:56" s="53" customFormat="1" ht="11.25" customHeight="1" x14ac:dyDescent="0.15">
      <c r="A764" s="4"/>
      <c r="B764" s="76"/>
      <c r="C764" s="76"/>
      <c r="D764" s="16"/>
      <c r="E764" s="76" t="s">
        <v>452</v>
      </c>
      <c r="F764" s="76"/>
      <c r="G764" s="76"/>
      <c r="H764" s="76"/>
      <c r="I764" s="76"/>
      <c r="J764" s="76"/>
      <c r="K764" s="76"/>
      <c r="L764" s="76"/>
      <c r="M764" s="76"/>
      <c r="N764" s="76"/>
      <c r="O764" s="76"/>
      <c r="P764" s="76"/>
      <c r="Q764" s="76"/>
      <c r="R764" s="76"/>
      <c r="S764" s="76"/>
      <c r="T764" s="76"/>
      <c r="U764" s="76"/>
      <c r="V764" s="76"/>
      <c r="W764" s="76"/>
      <c r="X764" s="76"/>
      <c r="Y764" s="76"/>
      <c r="Z764" s="76"/>
      <c r="AA764" s="76"/>
      <c r="AB764" s="4"/>
      <c r="AC764" s="4"/>
      <c r="AD764" s="4"/>
      <c r="AE764" s="4"/>
      <c r="AF764" s="4"/>
      <c r="AG764" s="4"/>
      <c r="AH764" s="4"/>
      <c r="AI764" s="4"/>
      <c r="AJ764" s="4"/>
      <c r="AK764" s="4"/>
      <c r="AL764" s="4"/>
      <c r="AM764" s="4"/>
      <c r="AN764" s="4"/>
      <c r="AO764" s="4"/>
      <c r="AP764" s="4"/>
      <c r="AQ764" s="4"/>
      <c r="AR764" s="4"/>
      <c r="AS764" s="4"/>
      <c r="AT764" s="4"/>
      <c r="AU764" s="4"/>
      <c r="AV764" s="4"/>
      <c r="AW764" s="4"/>
      <c r="AX764" s="4"/>
      <c r="AY764" s="4"/>
      <c r="AZ764" s="4"/>
      <c r="BA764" s="4"/>
      <c r="BB764" s="4"/>
      <c r="BC764" s="4"/>
      <c r="BD764" s="4"/>
    </row>
    <row r="765" spans="1:56" s="53" customFormat="1" ht="11.25" customHeight="1" x14ac:dyDescent="0.15">
      <c r="A765" s="4"/>
      <c r="B765" s="76"/>
      <c r="C765" s="76"/>
      <c r="D765" s="16"/>
      <c r="E765" s="76"/>
      <c r="F765" s="76"/>
      <c r="G765" s="76"/>
      <c r="H765" s="76"/>
      <c r="I765" s="76"/>
      <c r="J765" s="76"/>
      <c r="K765" s="76"/>
      <c r="L765" s="76"/>
      <c r="M765" s="76"/>
      <c r="N765" s="76"/>
      <c r="O765" s="76"/>
      <c r="P765" s="76"/>
      <c r="Q765" s="76"/>
      <c r="R765" s="76"/>
      <c r="S765" s="76"/>
      <c r="T765" s="76"/>
      <c r="U765" s="76"/>
      <c r="V765" s="76"/>
      <c r="W765" s="76"/>
      <c r="X765" s="76"/>
      <c r="Y765" s="76"/>
      <c r="Z765" s="76"/>
      <c r="AA765" s="76"/>
      <c r="AB765" s="4"/>
      <c r="AC765" s="4"/>
      <c r="AD765" s="4"/>
      <c r="AE765" s="4"/>
      <c r="AF765" s="4"/>
      <c r="AG765" s="4"/>
      <c r="AH765" s="4"/>
      <c r="AI765" s="4"/>
      <c r="AJ765" s="4"/>
      <c r="AK765" s="4"/>
      <c r="AL765" s="4"/>
      <c r="AM765" s="4"/>
      <c r="AN765" s="4"/>
      <c r="AO765" s="4"/>
      <c r="AP765" s="4"/>
      <c r="AQ765" s="4"/>
      <c r="AR765" s="4"/>
      <c r="AS765" s="4"/>
      <c r="AT765" s="4"/>
      <c r="AU765" s="4"/>
      <c r="AV765" s="4"/>
      <c r="AW765" s="4"/>
      <c r="AX765" s="4"/>
      <c r="AY765" s="4"/>
      <c r="AZ765" s="4"/>
      <c r="BA765" s="4"/>
      <c r="BB765" s="4"/>
      <c r="BC765" s="4"/>
      <c r="BD765" s="4"/>
    </row>
    <row r="766" spans="1:56" s="53" customFormat="1" ht="11.25" customHeight="1" x14ac:dyDescent="0.15">
      <c r="A766" s="4"/>
      <c r="B766" s="76"/>
      <c r="C766" s="76"/>
      <c r="D766" s="16"/>
      <c r="E766" s="76" t="s">
        <v>453</v>
      </c>
      <c r="F766" s="76"/>
      <c r="G766" s="76"/>
      <c r="H766" s="76"/>
      <c r="I766" s="76"/>
      <c r="J766" s="76"/>
      <c r="K766" s="76"/>
      <c r="L766" s="76"/>
      <c r="M766" s="76"/>
      <c r="N766" s="76"/>
      <c r="O766" s="76"/>
      <c r="P766" s="76"/>
      <c r="Q766" s="76"/>
      <c r="R766" s="76"/>
      <c r="S766" s="76"/>
      <c r="T766" s="76"/>
      <c r="U766" s="76"/>
      <c r="V766" s="76"/>
      <c r="W766" s="76"/>
      <c r="X766" s="76"/>
      <c r="Y766" s="76"/>
      <c r="Z766" s="76"/>
      <c r="AA766" s="76"/>
      <c r="AB766" s="4"/>
      <c r="AC766" s="4"/>
      <c r="AD766" s="4"/>
      <c r="AE766" s="4"/>
      <c r="AF766" s="4"/>
      <c r="AG766" s="4"/>
      <c r="AH766" s="4"/>
      <c r="AI766" s="4"/>
      <c r="AJ766" s="4"/>
      <c r="AK766" s="4"/>
      <c r="AL766" s="4"/>
      <c r="AM766" s="4"/>
      <c r="AN766" s="4"/>
      <c r="AO766" s="4"/>
      <c r="AP766" s="4"/>
      <c r="AQ766" s="4"/>
      <c r="AR766" s="4"/>
      <c r="AS766" s="4"/>
      <c r="AT766" s="4"/>
      <c r="AU766" s="4"/>
      <c r="AV766" s="4"/>
      <c r="AW766" s="4"/>
      <c r="AX766" s="4"/>
      <c r="AY766" s="4"/>
      <c r="AZ766" s="4"/>
      <c r="BA766" s="4"/>
      <c r="BB766" s="4"/>
      <c r="BC766" s="4"/>
      <c r="BD766" s="4"/>
    </row>
    <row r="767" spans="1:56" s="53" customFormat="1" ht="11.25" customHeight="1" x14ac:dyDescent="0.15">
      <c r="A767" s="4"/>
      <c r="B767" s="76"/>
      <c r="C767" s="76"/>
      <c r="D767" s="16"/>
      <c r="E767" s="76" t="s">
        <v>454</v>
      </c>
      <c r="F767" s="76"/>
      <c r="G767" s="76"/>
      <c r="H767" s="76"/>
      <c r="I767" s="76"/>
      <c r="J767" s="76"/>
      <c r="K767" s="76"/>
      <c r="L767" s="76"/>
      <c r="M767" s="76"/>
      <c r="N767" s="76"/>
      <c r="O767" s="76"/>
      <c r="P767" s="76"/>
      <c r="Q767" s="76"/>
      <c r="R767" s="76"/>
      <c r="S767" s="76"/>
      <c r="T767" s="76"/>
      <c r="U767" s="76"/>
      <c r="V767" s="76"/>
      <c r="W767" s="76"/>
      <c r="X767" s="76"/>
      <c r="Y767" s="76"/>
      <c r="Z767" s="76"/>
      <c r="AA767" s="76"/>
      <c r="AB767" s="4"/>
      <c r="AC767" s="4"/>
      <c r="AD767" s="4"/>
      <c r="AE767" s="4"/>
      <c r="AF767" s="4"/>
      <c r="AG767" s="4"/>
      <c r="AH767" s="4"/>
      <c r="AI767" s="4"/>
      <c r="AJ767" s="4"/>
      <c r="AK767" s="4"/>
      <c r="AL767" s="4"/>
      <c r="AM767" s="4"/>
      <c r="AN767" s="4"/>
      <c r="AO767" s="4"/>
      <c r="AP767" s="4"/>
      <c r="AQ767" s="4"/>
      <c r="AR767" s="4"/>
      <c r="AS767" s="4"/>
      <c r="AT767" s="4"/>
      <c r="AU767" s="4"/>
      <c r="AV767" s="4"/>
      <c r="AW767" s="4"/>
      <c r="AX767" s="4"/>
      <c r="AY767" s="4"/>
      <c r="AZ767" s="4"/>
      <c r="BA767" s="4"/>
      <c r="BB767" s="4"/>
      <c r="BC767" s="4"/>
      <c r="BD767" s="4"/>
    </row>
    <row r="768" spans="1:56" s="53" customFormat="1" ht="11.25" customHeight="1" x14ac:dyDescent="0.15">
      <c r="A768" s="4"/>
      <c r="B768" s="76"/>
      <c r="C768" s="76"/>
      <c r="D768" s="16"/>
      <c r="E768" s="76" t="s">
        <v>455</v>
      </c>
      <c r="F768" s="76"/>
      <c r="G768" s="76"/>
      <c r="H768" s="76"/>
      <c r="I768" s="76"/>
      <c r="J768" s="76"/>
      <c r="K768" s="76"/>
      <c r="L768" s="76"/>
      <c r="M768" s="76"/>
      <c r="N768" s="76"/>
      <c r="O768" s="76"/>
      <c r="P768" s="76"/>
      <c r="Q768" s="76"/>
      <c r="R768" s="76"/>
      <c r="S768" s="76"/>
      <c r="T768" s="76"/>
      <c r="U768" s="76"/>
      <c r="V768" s="76"/>
      <c r="W768" s="76"/>
      <c r="X768" s="76"/>
      <c r="Y768" s="76"/>
      <c r="Z768" s="76"/>
      <c r="AA768" s="76"/>
      <c r="AB768" s="4"/>
      <c r="AC768" s="4"/>
      <c r="AD768" s="4"/>
      <c r="AE768" s="4"/>
      <c r="AF768" s="4"/>
      <c r="AG768" s="4"/>
      <c r="AH768" s="4"/>
      <c r="AI768" s="4"/>
      <c r="AJ768" s="4"/>
      <c r="AK768" s="4"/>
      <c r="AL768" s="4"/>
      <c r="AM768" s="4"/>
      <c r="AN768" s="4"/>
      <c r="AO768" s="4"/>
      <c r="AP768" s="4"/>
      <c r="AQ768" s="4"/>
      <c r="AR768" s="4"/>
      <c r="AS768" s="4"/>
      <c r="AT768" s="4"/>
      <c r="AU768" s="4"/>
      <c r="AV768" s="4"/>
      <c r="AW768" s="4"/>
      <c r="AX768" s="4"/>
      <c r="AY768" s="4"/>
      <c r="AZ768" s="4"/>
      <c r="BA768" s="4"/>
      <c r="BB768" s="4"/>
      <c r="BC768" s="4"/>
      <c r="BD768" s="4"/>
    </row>
    <row r="769" spans="1:56" s="53" customFormat="1" ht="11.25" customHeight="1" x14ac:dyDescent="0.15">
      <c r="A769" s="4"/>
      <c r="B769" s="76"/>
      <c r="C769" s="76"/>
      <c r="D769" s="16"/>
      <c r="E769" s="76"/>
      <c r="F769" s="76"/>
      <c r="G769" s="76"/>
      <c r="H769" s="76"/>
      <c r="I769" s="76"/>
      <c r="J769" s="76"/>
      <c r="K769" s="76"/>
      <c r="L769" s="76"/>
      <c r="M769" s="76"/>
      <c r="N769" s="76"/>
      <c r="O769" s="76"/>
      <c r="P769" s="76"/>
      <c r="Q769" s="76"/>
      <c r="R769" s="76"/>
      <c r="S769" s="76"/>
      <c r="T769" s="76"/>
      <c r="U769" s="76"/>
      <c r="V769" s="76"/>
      <c r="W769" s="76"/>
      <c r="X769" s="76"/>
      <c r="Y769" s="76"/>
      <c r="Z769" s="76"/>
      <c r="AA769" s="76"/>
      <c r="AB769" s="4"/>
      <c r="AC769" s="4"/>
      <c r="AD769" s="4"/>
      <c r="AE769" s="4"/>
      <c r="AF769" s="4"/>
      <c r="AG769" s="4"/>
      <c r="AH769" s="4"/>
      <c r="AI769" s="4"/>
      <c r="AJ769" s="4"/>
      <c r="AK769" s="4"/>
      <c r="AL769" s="4"/>
      <c r="AM769" s="4"/>
      <c r="AN769" s="4"/>
      <c r="AO769" s="4"/>
      <c r="AP769" s="4"/>
      <c r="AQ769" s="4"/>
      <c r="AR769" s="4"/>
      <c r="AS769" s="4"/>
      <c r="AT769" s="4"/>
      <c r="AU769" s="4"/>
      <c r="AV769" s="4"/>
      <c r="AW769" s="4"/>
      <c r="AX769" s="4"/>
      <c r="AY769" s="4"/>
      <c r="AZ769" s="4"/>
      <c r="BA769" s="4"/>
      <c r="BB769" s="4"/>
      <c r="BC769" s="4"/>
      <c r="BD769" s="4"/>
    </row>
    <row r="770" spans="1:56" s="53" customFormat="1" ht="11.25" customHeight="1" x14ac:dyDescent="0.15">
      <c r="A770" s="4"/>
      <c r="B770" s="76"/>
      <c r="C770" s="16" t="str">
        <f>$B$5&amp;"22."</f>
        <v>5.22.</v>
      </c>
      <c r="D770" s="76" t="s">
        <v>456</v>
      </c>
      <c r="E770" s="76"/>
      <c r="F770" s="76"/>
      <c r="G770" s="76"/>
      <c r="H770" s="76"/>
      <c r="I770" s="76"/>
      <c r="J770" s="76"/>
      <c r="K770" s="76"/>
      <c r="L770" s="76"/>
      <c r="M770" s="76"/>
      <c r="N770" s="76"/>
      <c r="O770" s="76"/>
      <c r="P770" s="76"/>
      <c r="Q770" s="76"/>
      <c r="R770" s="76"/>
      <c r="S770" s="76"/>
      <c r="T770" s="76"/>
      <c r="U770" s="76"/>
      <c r="V770" s="76"/>
      <c r="W770" s="76"/>
      <c r="X770" s="76"/>
      <c r="Y770" s="76"/>
      <c r="Z770" s="76"/>
      <c r="AA770" s="76"/>
      <c r="AB770" s="4"/>
      <c r="AC770" s="4"/>
      <c r="AD770" s="4"/>
      <c r="AE770" s="4"/>
      <c r="AF770" s="4"/>
      <c r="AG770" s="4"/>
      <c r="AH770" s="4"/>
      <c r="AI770" s="4"/>
      <c r="AJ770" s="4"/>
      <c r="AK770" s="4"/>
      <c r="AL770" s="4"/>
      <c r="AM770" s="4"/>
      <c r="AN770" s="4"/>
      <c r="AO770" s="4"/>
      <c r="AP770" s="4"/>
      <c r="AQ770" s="4"/>
      <c r="AR770" s="4"/>
      <c r="AS770" s="4"/>
      <c r="AT770" s="4"/>
      <c r="AU770" s="4"/>
      <c r="AV770" s="4"/>
      <c r="AW770" s="4"/>
      <c r="AX770" s="4"/>
      <c r="AY770" s="4"/>
      <c r="AZ770" s="4"/>
      <c r="BA770" s="4"/>
      <c r="BB770" s="4"/>
      <c r="BC770" s="4"/>
      <c r="BD770" s="4"/>
    </row>
    <row r="771" spans="1:56" s="53" customFormat="1" ht="11.25" customHeight="1" x14ac:dyDescent="0.15">
      <c r="A771" s="4"/>
      <c r="B771" s="76"/>
      <c r="C771" s="76"/>
      <c r="D771" s="76" t="s">
        <v>457</v>
      </c>
      <c r="E771" s="76"/>
      <c r="F771" s="76"/>
      <c r="G771" s="76"/>
      <c r="H771" s="76"/>
      <c r="I771" s="76"/>
      <c r="J771" s="76"/>
      <c r="K771" s="76"/>
      <c r="L771" s="76"/>
      <c r="M771" s="76"/>
      <c r="N771" s="76"/>
      <c r="O771" s="76"/>
      <c r="P771" s="76"/>
      <c r="Q771" s="76"/>
      <c r="R771" s="76"/>
      <c r="S771" s="76"/>
      <c r="T771" s="76"/>
      <c r="U771" s="76"/>
      <c r="V771" s="76"/>
      <c r="W771" s="76"/>
      <c r="X771" s="76"/>
      <c r="Y771" s="76"/>
      <c r="Z771" s="76"/>
      <c r="AA771" s="76"/>
      <c r="AB771" s="76"/>
      <c r="AC771" s="76"/>
      <c r="AD771" s="76"/>
      <c r="AE771" s="76"/>
      <c r="AF771" s="76"/>
      <c r="AG771" s="76"/>
      <c r="AH771" s="4"/>
      <c r="AI771" s="4"/>
      <c r="AJ771" s="4"/>
      <c r="AK771" s="4"/>
      <c r="AL771" s="4"/>
      <c r="AM771" s="4"/>
      <c r="AN771" s="4"/>
      <c r="AO771" s="4"/>
      <c r="AP771" s="4"/>
      <c r="AQ771" s="4"/>
      <c r="AR771" s="4"/>
      <c r="AS771" s="4"/>
      <c r="AT771" s="4"/>
      <c r="AU771" s="4"/>
      <c r="AV771" s="4"/>
      <c r="AW771" s="4"/>
      <c r="AX771" s="4"/>
      <c r="AY771" s="4"/>
      <c r="AZ771" s="4"/>
      <c r="BA771" s="4"/>
      <c r="BB771" s="4"/>
      <c r="BC771" s="4"/>
      <c r="BD771" s="4"/>
    </row>
    <row r="772" spans="1:56" s="53" customFormat="1" ht="11.25" customHeight="1" x14ac:dyDescent="0.15">
      <c r="A772" s="76"/>
      <c r="B772" s="76"/>
      <c r="C772" s="76"/>
      <c r="D772" s="76" t="s">
        <v>458</v>
      </c>
      <c r="E772" s="76"/>
      <c r="F772" s="76"/>
      <c r="G772" s="76"/>
      <c r="H772" s="76"/>
      <c r="I772" s="76"/>
      <c r="J772" s="76"/>
      <c r="K772" s="76"/>
      <c r="L772" s="76"/>
      <c r="M772" s="76"/>
      <c r="N772" s="76"/>
      <c r="O772" s="76"/>
      <c r="P772" s="76"/>
      <c r="Q772" s="76"/>
      <c r="R772" s="76"/>
      <c r="S772" s="76"/>
      <c r="T772" s="76"/>
      <c r="U772" s="76"/>
      <c r="V772" s="76"/>
      <c r="W772" s="76"/>
      <c r="X772" s="76"/>
      <c r="Y772" s="76"/>
      <c r="Z772" s="76"/>
      <c r="AA772" s="76"/>
      <c r="AB772" s="76"/>
      <c r="AC772" s="76"/>
      <c r="AD772" s="76"/>
      <c r="AE772" s="76"/>
      <c r="AF772" s="76"/>
      <c r="AG772" s="76"/>
      <c r="AH772" s="4"/>
      <c r="AI772" s="4"/>
      <c r="AJ772" s="4"/>
      <c r="AK772" s="4"/>
      <c r="AL772" s="4"/>
      <c r="AM772" s="4"/>
      <c r="AN772" s="4"/>
      <c r="AO772" s="4"/>
      <c r="AP772" s="4"/>
      <c r="AQ772" s="4"/>
      <c r="AR772" s="4"/>
      <c r="AS772" s="4"/>
      <c r="AT772" s="4"/>
      <c r="AU772" s="4"/>
      <c r="AV772" s="4"/>
      <c r="AW772" s="4"/>
      <c r="AX772" s="4"/>
      <c r="AY772" s="4"/>
      <c r="AZ772" s="4"/>
      <c r="BA772" s="4"/>
      <c r="BB772" s="4"/>
      <c r="BC772" s="4"/>
      <c r="BD772" s="4"/>
    </row>
    <row r="773" spans="1:56" s="53" customFormat="1" ht="11.25" customHeight="1" x14ac:dyDescent="0.15">
      <c r="A773" s="76"/>
      <c r="B773" s="76"/>
      <c r="C773" s="76"/>
      <c r="D773" s="76" t="s">
        <v>459</v>
      </c>
      <c r="E773" s="76"/>
      <c r="F773" s="76"/>
      <c r="G773" s="76"/>
      <c r="H773" s="76"/>
      <c r="I773" s="76"/>
      <c r="J773" s="76"/>
      <c r="K773" s="76"/>
      <c r="L773" s="76"/>
      <c r="M773" s="76"/>
      <c r="N773" s="76"/>
      <c r="O773" s="76"/>
      <c r="P773" s="76"/>
      <c r="Q773" s="76"/>
      <c r="R773" s="76"/>
      <c r="S773" s="76"/>
      <c r="T773" s="76"/>
      <c r="U773" s="76"/>
      <c r="V773" s="76"/>
      <c r="W773" s="76"/>
      <c r="X773" s="76"/>
      <c r="Y773" s="76"/>
      <c r="Z773" s="76"/>
      <c r="AA773" s="76"/>
      <c r="AB773" s="76"/>
      <c r="AC773" s="76"/>
      <c r="AD773" s="76"/>
      <c r="AE773" s="76"/>
      <c r="AF773" s="76"/>
      <c r="AG773" s="76"/>
      <c r="AH773" s="4"/>
      <c r="AI773" s="4"/>
      <c r="AJ773" s="4"/>
      <c r="AK773" s="4"/>
      <c r="AL773" s="4"/>
      <c r="AM773" s="4"/>
      <c r="AN773" s="4"/>
      <c r="AO773" s="4"/>
      <c r="AP773" s="4"/>
      <c r="AQ773" s="4"/>
      <c r="AR773" s="4"/>
      <c r="AS773" s="4"/>
      <c r="AT773" s="4"/>
      <c r="AU773" s="4"/>
      <c r="AV773" s="4"/>
      <c r="AW773" s="4"/>
      <c r="AX773" s="4"/>
      <c r="AY773" s="4"/>
      <c r="AZ773" s="4"/>
      <c r="BA773" s="4"/>
      <c r="BB773" s="4"/>
      <c r="BC773" s="4"/>
      <c r="BD773" s="4"/>
    </row>
    <row r="774" spans="1:56" s="53" customFormat="1" ht="11.25" customHeight="1" x14ac:dyDescent="0.15">
      <c r="A774" s="76"/>
      <c r="B774" s="76"/>
      <c r="C774" s="76"/>
      <c r="D774" s="76"/>
      <c r="E774" s="76"/>
      <c r="F774" s="76"/>
      <c r="G774" s="76"/>
      <c r="H774" s="76"/>
      <c r="I774" s="76"/>
      <c r="J774" s="76"/>
      <c r="K774" s="76"/>
      <c r="L774" s="76"/>
      <c r="M774" s="76"/>
      <c r="N774" s="76"/>
      <c r="O774" s="76"/>
      <c r="P774" s="76"/>
      <c r="Q774" s="76"/>
      <c r="R774" s="76"/>
      <c r="S774" s="76"/>
      <c r="T774" s="76"/>
      <c r="U774" s="76"/>
      <c r="V774" s="76"/>
      <c r="W774" s="76"/>
      <c r="X774" s="76"/>
      <c r="Y774" s="76"/>
      <c r="Z774" s="76"/>
      <c r="AA774" s="76"/>
      <c r="AB774" s="76"/>
      <c r="AC774" s="76"/>
      <c r="AD774" s="76"/>
      <c r="AE774" s="76"/>
      <c r="AF774" s="76"/>
      <c r="AG774" s="76"/>
      <c r="AH774" s="4"/>
      <c r="AI774" s="4"/>
      <c r="AJ774" s="4"/>
      <c r="AK774" s="4"/>
      <c r="AL774" s="4"/>
      <c r="AM774" s="4"/>
      <c r="AN774" s="4"/>
      <c r="AO774" s="4"/>
      <c r="AP774" s="4"/>
      <c r="AQ774" s="4"/>
      <c r="AR774" s="4"/>
      <c r="AS774" s="4"/>
      <c r="AT774" s="4"/>
      <c r="AU774" s="4"/>
      <c r="AV774" s="4"/>
      <c r="AW774" s="4"/>
      <c r="AX774" s="4"/>
      <c r="AY774" s="4"/>
      <c r="AZ774" s="4"/>
      <c r="BA774" s="4"/>
      <c r="BB774" s="4"/>
      <c r="BC774" s="4"/>
      <c r="BD774" s="4"/>
    </row>
    <row r="775" spans="1:56" s="53" customFormat="1" ht="11.25" customHeight="1" x14ac:dyDescent="0.15">
      <c r="A775" s="76"/>
      <c r="B775" s="76"/>
      <c r="C775" s="76"/>
      <c r="D775" s="76" t="s">
        <v>460</v>
      </c>
      <c r="E775" s="76"/>
      <c r="F775" s="76"/>
      <c r="G775" s="76"/>
      <c r="H775" s="76"/>
      <c r="I775" s="76"/>
      <c r="J775" s="76"/>
      <c r="K775" s="76"/>
      <c r="L775" s="76"/>
      <c r="M775" s="76"/>
      <c r="N775" s="76"/>
      <c r="O775" s="76"/>
      <c r="P775" s="76"/>
      <c r="Q775" s="76"/>
      <c r="R775" s="76"/>
      <c r="S775" s="76"/>
      <c r="T775" s="76"/>
      <c r="U775" s="76"/>
      <c r="V775" s="76"/>
      <c r="W775" s="76"/>
      <c r="X775" s="76"/>
      <c r="Y775" s="76"/>
      <c r="Z775" s="76"/>
      <c r="AA775" s="76"/>
      <c r="AB775" s="76"/>
      <c r="AC775" s="76"/>
      <c r="AD775" s="76"/>
      <c r="AE775" s="76"/>
      <c r="AF775" s="76"/>
      <c r="AG775" s="76"/>
      <c r="AH775" s="4"/>
      <c r="AI775" s="4"/>
      <c r="AJ775" s="4"/>
      <c r="AK775" s="4"/>
      <c r="AL775" s="4"/>
      <c r="AM775" s="4"/>
      <c r="AN775" s="4"/>
      <c r="AO775" s="4"/>
      <c r="AP775" s="4"/>
      <c r="AQ775" s="4"/>
      <c r="AR775" s="4"/>
      <c r="AS775" s="4"/>
      <c r="AT775" s="4"/>
      <c r="AU775" s="4"/>
      <c r="AV775" s="4"/>
      <c r="AW775" s="4"/>
      <c r="AX775" s="4"/>
      <c r="AY775" s="4"/>
      <c r="AZ775" s="4"/>
      <c r="BA775" s="4"/>
      <c r="BB775" s="4"/>
      <c r="BC775" s="4"/>
      <c r="BD775" s="4"/>
    </row>
    <row r="776" spans="1:56" s="53" customFormat="1" ht="11.25" customHeight="1" x14ac:dyDescent="0.15">
      <c r="A776" s="76"/>
      <c r="B776" s="76"/>
      <c r="C776" s="76"/>
      <c r="D776" s="76"/>
      <c r="E776" s="76"/>
      <c r="F776" s="76"/>
      <c r="G776" s="76"/>
      <c r="H776" s="76"/>
      <c r="I776" s="76"/>
      <c r="J776" s="76"/>
      <c r="K776" s="76"/>
      <c r="L776" s="76"/>
      <c r="M776" s="76"/>
      <c r="N776" s="76"/>
      <c r="O776" s="76"/>
      <c r="P776" s="76"/>
      <c r="Q776" s="76"/>
      <c r="R776" s="76"/>
      <c r="S776" s="76"/>
      <c r="T776" s="76"/>
      <c r="U776" s="76"/>
      <c r="V776" s="76"/>
      <c r="W776" s="76"/>
      <c r="X776" s="76"/>
      <c r="Y776" s="76"/>
      <c r="Z776" s="76"/>
      <c r="AA776" s="76"/>
      <c r="AB776" s="76"/>
      <c r="AC776" s="76"/>
      <c r="AD776" s="76"/>
      <c r="AE776" s="76"/>
      <c r="AF776" s="76"/>
      <c r="AG776" s="76"/>
      <c r="AH776" s="4"/>
      <c r="AI776" s="4"/>
      <c r="AJ776" s="4"/>
      <c r="AK776" s="4"/>
      <c r="AL776" s="4"/>
      <c r="AM776" s="4"/>
      <c r="AN776" s="4"/>
      <c r="AO776" s="4"/>
      <c r="AP776" s="4"/>
      <c r="AQ776" s="4"/>
      <c r="AR776" s="4"/>
      <c r="AS776" s="4"/>
      <c r="AT776" s="4"/>
      <c r="AU776" s="4"/>
      <c r="AV776" s="4"/>
      <c r="AW776" s="4"/>
      <c r="AX776" s="4"/>
      <c r="AY776" s="4"/>
      <c r="AZ776" s="4"/>
      <c r="BA776" s="4"/>
      <c r="BB776" s="4"/>
      <c r="BC776" s="4"/>
      <c r="BD776" s="4"/>
    </row>
    <row r="777" spans="1:56" ht="11.25" customHeight="1" x14ac:dyDescent="0.15">
      <c r="A777" s="76"/>
      <c r="B777" s="76"/>
      <c r="C777" s="76"/>
      <c r="D777" s="76" t="s">
        <v>583</v>
      </c>
      <c r="E777" s="76"/>
      <c r="F777" s="76"/>
      <c r="G777" s="76"/>
      <c r="H777" s="76"/>
      <c r="I777" s="76"/>
      <c r="J777" s="76"/>
      <c r="K777" s="76"/>
      <c r="L777" s="76"/>
      <c r="M777" s="76"/>
      <c r="N777" s="76"/>
      <c r="O777" s="76"/>
      <c r="P777" s="76"/>
      <c r="Q777" s="76"/>
      <c r="R777" s="76"/>
      <c r="S777" s="76"/>
      <c r="T777" s="76"/>
      <c r="U777" s="76"/>
      <c r="V777" s="76"/>
      <c r="W777" s="76"/>
      <c r="X777" s="76"/>
      <c r="Y777" s="76"/>
      <c r="Z777" s="76"/>
      <c r="AA777" s="76"/>
      <c r="AB777" s="76"/>
      <c r="AC777" s="76"/>
      <c r="AD777" s="76"/>
      <c r="AE777" s="76"/>
      <c r="AF777" s="76"/>
      <c r="AG777" s="76"/>
    </row>
    <row r="778" spans="1:56" ht="11.25" customHeight="1" x14ac:dyDescent="0.15">
      <c r="A778" s="76"/>
      <c r="B778" s="76"/>
      <c r="C778" s="76"/>
      <c r="D778" s="108" t="s">
        <v>597</v>
      </c>
      <c r="E778" s="76"/>
      <c r="F778" s="76"/>
      <c r="G778" s="76"/>
      <c r="H778" s="76"/>
      <c r="I778" s="76"/>
      <c r="J778" s="76"/>
      <c r="K778" s="76"/>
      <c r="L778" s="76"/>
      <c r="M778" s="76"/>
      <c r="N778" s="76"/>
      <c r="O778" s="76"/>
      <c r="P778" s="76"/>
      <c r="Q778" s="76"/>
      <c r="R778" s="76"/>
      <c r="S778" s="76"/>
      <c r="T778" s="76"/>
      <c r="U778" s="76"/>
      <c r="V778" s="76"/>
      <c r="W778" s="76"/>
      <c r="X778" s="76"/>
      <c r="Y778" s="76"/>
      <c r="Z778" s="76"/>
      <c r="AA778" s="76"/>
      <c r="AB778" s="76"/>
      <c r="AC778" s="76"/>
      <c r="AD778" s="76"/>
      <c r="AE778" s="76"/>
      <c r="AF778" s="76"/>
      <c r="AG778" s="76"/>
    </row>
    <row r="779" spans="1:56" ht="11.25" customHeight="1" x14ac:dyDescent="0.15">
      <c r="A779" s="76"/>
      <c r="B779" s="76"/>
      <c r="C779" s="76"/>
      <c r="D779" s="76" t="s">
        <v>582</v>
      </c>
      <c r="E779" s="76"/>
      <c r="F779" s="76"/>
      <c r="G779" s="76"/>
      <c r="H779" s="76"/>
      <c r="I779" s="76"/>
      <c r="J779" s="76"/>
      <c r="K779" s="76"/>
      <c r="L779" s="76"/>
      <c r="M779" s="76"/>
      <c r="N779" s="76"/>
      <c r="O779" s="76"/>
      <c r="P779" s="76"/>
      <c r="Q779" s="76"/>
      <c r="R779" s="76"/>
      <c r="S779" s="76"/>
      <c r="T779" s="76"/>
      <c r="U779" s="76"/>
      <c r="V779" s="76"/>
      <c r="W779" s="76"/>
      <c r="X779" s="76"/>
      <c r="Y779" s="76"/>
      <c r="Z779" s="76"/>
      <c r="AA779" s="76"/>
      <c r="AB779" s="76"/>
      <c r="AC779" s="76"/>
      <c r="AD779" s="76"/>
      <c r="AE779" s="76"/>
      <c r="AF779" s="76"/>
      <c r="AG779" s="76"/>
    </row>
    <row r="780" spans="1:56" ht="11.25" customHeight="1" x14ac:dyDescent="0.15">
      <c r="A780" s="76"/>
      <c r="B780" s="76"/>
      <c r="C780" s="76"/>
      <c r="D780" s="76"/>
      <c r="E780" s="76"/>
      <c r="F780" s="76"/>
      <c r="G780" s="76"/>
      <c r="H780" s="76"/>
      <c r="I780" s="76"/>
      <c r="J780" s="76"/>
      <c r="K780" s="76"/>
      <c r="L780" s="76"/>
      <c r="M780" s="76"/>
      <c r="N780" s="76"/>
      <c r="O780" s="76"/>
      <c r="P780" s="76"/>
      <c r="Q780" s="76"/>
      <c r="R780" s="76"/>
      <c r="S780" s="76"/>
      <c r="T780" s="76"/>
      <c r="U780" s="76"/>
      <c r="V780" s="76"/>
      <c r="W780" s="76"/>
      <c r="X780" s="76"/>
      <c r="Y780" s="76"/>
      <c r="Z780" s="76"/>
      <c r="AA780" s="76"/>
      <c r="AB780" s="76"/>
      <c r="AC780" s="76"/>
      <c r="AD780" s="76"/>
      <c r="AE780" s="76"/>
      <c r="AF780" s="76"/>
      <c r="AG780" s="76"/>
    </row>
    <row r="781" spans="1:56" ht="11.25" customHeight="1" x14ac:dyDescent="0.15">
      <c r="A781" s="76"/>
      <c r="B781" s="76"/>
      <c r="C781" s="76"/>
      <c r="D781" s="35" t="s">
        <v>461</v>
      </c>
      <c r="E781" s="36"/>
      <c r="F781" s="36"/>
      <c r="G781" s="36"/>
      <c r="H781" s="36"/>
      <c r="I781" s="36"/>
      <c r="J781" s="35" t="s">
        <v>462</v>
      </c>
      <c r="K781" s="36"/>
      <c r="L781" s="36"/>
      <c r="M781" s="36"/>
      <c r="N781" s="36"/>
      <c r="O781" s="36"/>
      <c r="P781" s="36"/>
      <c r="Q781" s="36"/>
      <c r="R781" s="36"/>
      <c r="S781" s="36"/>
      <c r="T781" s="36"/>
      <c r="U781" s="36"/>
      <c r="V781" s="36"/>
      <c r="W781" s="36"/>
      <c r="X781" s="36"/>
      <c r="Y781" s="36"/>
      <c r="Z781" s="36"/>
      <c r="AA781" s="36"/>
      <c r="AB781" s="37"/>
      <c r="AC781" s="76"/>
      <c r="AD781" s="76"/>
      <c r="AE781" s="76"/>
      <c r="AF781" s="76"/>
      <c r="AG781" s="76"/>
    </row>
    <row r="782" spans="1:56" ht="11.25" customHeight="1" x14ac:dyDescent="0.15">
      <c r="A782" s="76"/>
      <c r="B782" s="76"/>
      <c r="C782" s="76"/>
      <c r="D782" s="38" t="s">
        <v>225</v>
      </c>
      <c r="E782" s="39"/>
      <c r="F782" s="39"/>
      <c r="G782" s="39"/>
      <c r="H782" s="39"/>
      <c r="I782" s="40"/>
      <c r="J782" s="38" t="s">
        <v>463</v>
      </c>
      <c r="K782" s="39"/>
      <c r="L782" s="39"/>
      <c r="M782" s="39"/>
      <c r="N782" s="39"/>
      <c r="O782" s="39"/>
      <c r="P782" s="39"/>
      <c r="Q782" s="39"/>
      <c r="R782" s="39"/>
      <c r="S782" s="39"/>
      <c r="T782" s="39"/>
      <c r="U782" s="39"/>
      <c r="V782" s="39"/>
      <c r="W782" s="39"/>
      <c r="X782" s="39"/>
      <c r="Y782" s="39"/>
      <c r="Z782" s="39"/>
      <c r="AA782" s="39"/>
      <c r="AB782" s="40"/>
      <c r="AC782" s="76"/>
      <c r="AD782" s="76"/>
      <c r="AE782" s="76"/>
      <c r="AF782" s="76"/>
      <c r="AG782" s="76"/>
    </row>
    <row r="783" spans="1:56" ht="11.25" customHeight="1" x14ac:dyDescent="0.15">
      <c r="A783" s="76"/>
      <c r="B783" s="76"/>
      <c r="C783" s="76"/>
      <c r="D783" s="76"/>
      <c r="E783" s="76"/>
      <c r="F783" s="76"/>
      <c r="G783" s="76"/>
      <c r="H783" s="76"/>
      <c r="I783" s="76"/>
      <c r="J783" s="76"/>
      <c r="K783" s="76"/>
      <c r="L783" s="76"/>
      <c r="M783" s="76"/>
      <c r="N783" s="76"/>
      <c r="O783" s="76"/>
      <c r="P783" s="76"/>
      <c r="Q783" s="76"/>
      <c r="R783" s="76"/>
      <c r="S783" s="76"/>
      <c r="T783" s="76"/>
      <c r="U783" s="76"/>
      <c r="V783" s="76"/>
      <c r="W783" s="76"/>
      <c r="X783" s="76"/>
      <c r="Y783" s="76"/>
      <c r="Z783" s="76"/>
      <c r="AA783" s="76"/>
      <c r="AB783" s="76"/>
      <c r="AC783" s="76"/>
      <c r="AD783" s="76"/>
      <c r="AE783" s="76"/>
      <c r="AF783" s="76"/>
      <c r="AG783" s="76"/>
      <c r="AH783" s="76"/>
    </row>
    <row r="784" spans="1:56" ht="11.25" customHeight="1" x14ac:dyDescent="0.15">
      <c r="A784" s="81"/>
      <c r="B784" s="81"/>
      <c r="C784" s="15" t="str">
        <f>$B$5&amp;"23."</f>
        <v>5.23.</v>
      </c>
      <c r="D784" s="4" t="s">
        <v>493</v>
      </c>
      <c r="E784" s="81"/>
      <c r="F784" s="81"/>
      <c r="G784" s="81"/>
      <c r="H784" s="81"/>
      <c r="I784" s="81"/>
      <c r="J784" s="81"/>
      <c r="K784" s="81"/>
      <c r="L784" s="81"/>
      <c r="M784" s="81"/>
      <c r="N784" s="81"/>
      <c r="O784" s="81"/>
      <c r="P784" s="81"/>
      <c r="Q784" s="81"/>
      <c r="R784" s="81"/>
      <c r="S784" s="81"/>
      <c r="T784" s="81"/>
      <c r="U784" s="81"/>
      <c r="V784" s="81"/>
      <c r="W784" s="81"/>
      <c r="X784" s="81"/>
      <c r="Y784" s="81"/>
      <c r="Z784" s="81"/>
      <c r="AA784" s="81"/>
      <c r="AB784" s="81"/>
      <c r="AC784" s="81"/>
      <c r="AD784" s="81"/>
      <c r="AE784" s="81"/>
      <c r="AF784" s="81"/>
      <c r="AG784" s="81"/>
      <c r="AH784" s="81"/>
    </row>
    <row r="785" spans="1:34" ht="11.25" customHeight="1" x14ac:dyDescent="0.15">
      <c r="A785" s="81"/>
      <c r="B785" s="81"/>
      <c r="C785" s="81"/>
      <c r="D785" s="81" t="s">
        <v>494</v>
      </c>
      <c r="E785" s="81"/>
      <c r="F785" s="81"/>
      <c r="G785" s="81"/>
      <c r="H785" s="81"/>
      <c r="I785" s="81"/>
      <c r="J785" s="81"/>
      <c r="K785" s="81"/>
      <c r="L785" s="81"/>
      <c r="M785" s="81"/>
      <c r="N785" s="81"/>
      <c r="O785" s="81"/>
      <c r="P785" s="81"/>
      <c r="Q785" s="81"/>
      <c r="R785" s="81"/>
      <c r="S785" s="81"/>
      <c r="T785" s="81"/>
      <c r="U785" s="81"/>
      <c r="V785" s="81"/>
      <c r="W785" s="81"/>
      <c r="X785" s="81"/>
      <c r="Y785" s="81"/>
      <c r="Z785" s="81"/>
      <c r="AA785" s="81"/>
      <c r="AB785" s="81"/>
      <c r="AC785" s="81"/>
      <c r="AD785" s="81"/>
      <c r="AE785" s="81"/>
      <c r="AF785" s="81"/>
      <c r="AG785" s="81"/>
      <c r="AH785" s="81"/>
    </row>
    <row r="786" spans="1:34" ht="11.25" customHeight="1" x14ac:dyDescent="0.15">
      <c r="A786" s="81"/>
      <c r="B786" s="81"/>
      <c r="C786" s="81"/>
      <c r="D786" s="81"/>
      <c r="E786" s="81"/>
      <c r="F786" s="81"/>
      <c r="G786" s="81"/>
      <c r="H786" s="81"/>
      <c r="I786" s="81"/>
      <c r="J786" s="81"/>
      <c r="K786" s="81"/>
      <c r="L786" s="81"/>
      <c r="M786" s="81"/>
      <c r="N786" s="81"/>
      <c r="O786" s="81"/>
      <c r="P786" s="81"/>
      <c r="Q786" s="81"/>
      <c r="R786" s="81"/>
      <c r="S786" s="81"/>
      <c r="T786" s="81"/>
      <c r="U786" s="81"/>
      <c r="V786" s="81"/>
      <c r="W786" s="81"/>
      <c r="X786" s="81"/>
      <c r="Y786" s="81"/>
      <c r="Z786" s="81"/>
      <c r="AA786" s="81"/>
      <c r="AB786" s="81"/>
      <c r="AC786" s="81"/>
      <c r="AD786" s="81"/>
      <c r="AE786" s="81"/>
      <c r="AF786" s="81"/>
      <c r="AG786" s="81"/>
      <c r="AH786" s="81"/>
    </row>
    <row r="787" spans="1:34" ht="11.25" customHeight="1" x14ac:dyDescent="0.15">
      <c r="A787" s="81"/>
      <c r="B787" s="81"/>
      <c r="C787" s="81"/>
      <c r="D787" s="4" t="s">
        <v>222</v>
      </c>
      <c r="E787" s="81" t="s">
        <v>495</v>
      </c>
      <c r="F787" s="81"/>
      <c r="G787" s="81"/>
      <c r="H787" s="81"/>
      <c r="I787" s="81"/>
      <c r="J787" s="81"/>
      <c r="K787" s="81"/>
      <c r="L787" s="81"/>
      <c r="M787" s="81"/>
      <c r="N787" s="81"/>
      <c r="O787" s="81"/>
      <c r="P787" s="81"/>
      <c r="Q787" s="81"/>
      <c r="R787" s="81"/>
      <c r="S787" s="81"/>
      <c r="T787" s="81"/>
      <c r="U787" s="81"/>
      <c r="V787" s="81"/>
      <c r="W787" s="81"/>
      <c r="X787" s="81"/>
      <c r="Y787" s="81"/>
      <c r="Z787" s="81"/>
      <c r="AA787" s="81"/>
      <c r="AB787" s="81"/>
      <c r="AC787" s="81"/>
      <c r="AD787" s="81"/>
      <c r="AE787" s="81"/>
      <c r="AF787" s="81"/>
      <c r="AG787" s="81"/>
      <c r="AH787" s="81"/>
    </row>
    <row r="788" spans="1:34" ht="11.25" customHeight="1" x14ac:dyDescent="0.15">
      <c r="A788" s="81"/>
      <c r="B788" s="81"/>
      <c r="C788" s="81"/>
      <c r="D788" s="4" t="s">
        <v>222</v>
      </c>
      <c r="E788" s="81" t="s">
        <v>496</v>
      </c>
      <c r="F788" s="81"/>
      <c r="G788" s="81"/>
      <c r="H788" s="81"/>
      <c r="I788" s="81"/>
      <c r="J788" s="81"/>
      <c r="K788" s="81"/>
      <c r="L788" s="81"/>
      <c r="M788" s="81"/>
      <c r="N788" s="81"/>
      <c r="O788" s="81"/>
      <c r="P788" s="81"/>
      <c r="Q788" s="81"/>
      <c r="R788" s="81"/>
      <c r="S788" s="81"/>
      <c r="T788" s="81"/>
      <c r="U788" s="81"/>
      <c r="V788" s="81"/>
      <c r="W788" s="81"/>
      <c r="X788" s="81"/>
      <c r="Y788" s="81"/>
      <c r="Z788" s="81"/>
      <c r="AA788" s="81"/>
      <c r="AB788" s="81"/>
      <c r="AC788" s="81"/>
      <c r="AD788" s="81"/>
      <c r="AE788" s="81"/>
      <c r="AF788" s="81"/>
      <c r="AG788" s="81"/>
      <c r="AH788" s="81"/>
    </row>
    <row r="789" spans="1:34" ht="11.25" customHeight="1" x14ac:dyDescent="0.15">
      <c r="A789" s="81"/>
      <c r="B789" s="81"/>
      <c r="C789" s="81"/>
      <c r="D789" s="81"/>
      <c r="E789" s="81"/>
      <c r="F789" s="81"/>
      <c r="G789" s="81"/>
      <c r="H789" s="81"/>
      <c r="I789" s="81"/>
      <c r="J789" s="81"/>
      <c r="K789" s="81"/>
      <c r="L789" s="81"/>
      <c r="M789" s="81"/>
      <c r="N789" s="81"/>
      <c r="O789" s="81"/>
      <c r="P789" s="81"/>
      <c r="Q789" s="81"/>
      <c r="R789" s="81"/>
      <c r="S789" s="81"/>
      <c r="T789" s="81"/>
      <c r="U789" s="81"/>
      <c r="V789" s="81"/>
      <c r="W789" s="81"/>
      <c r="X789" s="81"/>
      <c r="Y789" s="81"/>
      <c r="Z789" s="81"/>
      <c r="AA789" s="81"/>
      <c r="AB789" s="81"/>
      <c r="AC789" s="81"/>
      <c r="AD789" s="81"/>
      <c r="AE789" s="81"/>
      <c r="AF789" s="81"/>
      <c r="AG789" s="81"/>
      <c r="AH789" s="81"/>
    </row>
    <row r="790" spans="1:34" ht="11.25" customHeight="1" x14ac:dyDescent="0.15">
      <c r="A790" s="81"/>
      <c r="B790" s="81"/>
      <c r="C790" s="81"/>
      <c r="D790" s="81" t="s">
        <v>497</v>
      </c>
      <c r="E790" s="81"/>
      <c r="F790" s="81"/>
      <c r="G790" s="81"/>
      <c r="H790" s="81"/>
      <c r="I790" s="81"/>
      <c r="J790" s="81"/>
      <c r="K790" s="81"/>
      <c r="L790" s="81"/>
      <c r="M790" s="81"/>
      <c r="N790" s="81"/>
      <c r="O790" s="81"/>
      <c r="P790" s="81"/>
      <c r="Q790" s="81"/>
      <c r="R790" s="81"/>
      <c r="S790" s="81"/>
      <c r="T790" s="81"/>
      <c r="U790" s="81"/>
      <c r="V790" s="81"/>
      <c r="W790" s="81"/>
      <c r="X790" s="81"/>
      <c r="Y790" s="81"/>
      <c r="Z790" s="81"/>
      <c r="AA790" s="81"/>
      <c r="AB790" s="81"/>
      <c r="AC790" s="81"/>
      <c r="AD790" s="81"/>
      <c r="AE790" s="81"/>
      <c r="AF790" s="81"/>
      <c r="AG790" s="81"/>
      <c r="AH790" s="81"/>
    </row>
    <row r="791" spans="1:34" ht="11.25" customHeight="1" x14ac:dyDescent="0.15">
      <c r="A791" s="81"/>
      <c r="B791" s="81"/>
      <c r="C791" s="81"/>
      <c r="D791" s="81" t="s">
        <v>498</v>
      </c>
      <c r="E791" s="81"/>
      <c r="F791" s="81"/>
      <c r="G791" s="81"/>
      <c r="H791" s="81"/>
      <c r="I791" s="81"/>
      <c r="J791" s="81"/>
      <c r="K791" s="81"/>
      <c r="L791" s="81"/>
      <c r="M791" s="81"/>
      <c r="N791" s="81"/>
      <c r="O791" s="81"/>
      <c r="P791" s="81"/>
      <c r="Q791" s="81"/>
      <c r="R791" s="81"/>
      <c r="S791" s="81"/>
      <c r="T791" s="81"/>
      <c r="U791" s="81"/>
      <c r="V791" s="81"/>
      <c r="W791" s="81"/>
      <c r="X791" s="81"/>
      <c r="Y791" s="81"/>
      <c r="Z791" s="81"/>
      <c r="AA791" s="81"/>
      <c r="AB791" s="81"/>
      <c r="AC791" s="81"/>
      <c r="AD791" s="81"/>
      <c r="AE791" s="81"/>
      <c r="AF791" s="81"/>
      <c r="AG791" s="81"/>
      <c r="AH791" s="81"/>
    </row>
    <row r="792" spans="1:34" ht="11.25" customHeight="1" x14ac:dyDescent="0.15">
      <c r="A792" s="76"/>
      <c r="B792" s="76"/>
    </row>
  </sheetData>
  <mergeCells count="41">
    <mergeCell ref="E632:F632"/>
    <mergeCell ref="E566:F566"/>
    <mergeCell ref="E567:F567"/>
    <mergeCell ref="E568:F568"/>
    <mergeCell ref="E569:F569"/>
    <mergeCell ref="E570:F570"/>
    <mergeCell ref="E571:F571"/>
    <mergeCell ref="E572:F572"/>
    <mergeCell ref="E573:F573"/>
    <mergeCell ref="E574:F574"/>
    <mergeCell ref="E575:F575"/>
    <mergeCell ref="E576:F576"/>
    <mergeCell ref="E505:L505"/>
    <mergeCell ref="M505:U505"/>
    <mergeCell ref="V505:AG505"/>
    <mergeCell ref="E506:L506"/>
    <mergeCell ref="M506:U506"/>
    <mergeCell ref="V506:AG506"/>
    <mergeCell ref="E503:L503"/>
    <mergeCell ref="M503:U503"/>
    <mergeCell ref="V503:AG503"/>
    <mergeCell ref="E504:L504"/>
    <mergeCell ref="M504:U504"/>
    <mergeCell ref="V504:AG504"/>
    <mergeCell ref="E501:L501"/>
    <mergeCell ref="M501:U501"/>
    <mergeCell ref="V501:AG501"/>
    <mergeCell ref="E502:L502"/>
    <mergeCell ref="M502:U502"/>
    <mergeCell ref="V502:AG502"/>
    <mergeCell ref="E1:O1"/>
    <mergeCell ref="R1:X1"/>
    <mergeCell ref="AA1:AE1"/>
    <mergeCell ref="AF1:AI1"/>
    <mergeCell ref="E2:O2"/>
    <mergeCell ref="R2:X3"/>
    <mergeCell ref="AA2:AE2"/>
    <mergeCell ref="AF2:AI2"/>
    <mergeCell ref="E3:O3"/>
    <mergeCell ref="AA3:AE3"/>
    <mergeCell ref="AF3:AI3"/>
  </mergeCells>
  <phoneticPr fontId="2"/>
  <pageMargins left="0.7" right="0.7" top="0.75" bottom="0.75" header="0.3" footer="0.3"/>
  <pageSetup paperSize="9" fitToHeight="0" orientation="landscape" r:id="rId1"/>
  <rowBreaks count="20" manualBreakCount="20">
    <brk id="35" max="34" man="1"/>
    <brk id="78" max="34" man="1"/>
    <brk id="105" max="34" man="1"/>
    <brk id="149" max="34" man="1"/>
    <brk id="177" max="34" man="1"/>
    <brk id="225" max="34" man="1"/>
    <brk id="251" max="34" man="1"/>
    <brk id="275" max="34" man="1"/>
    <brk id="305" max="34" man="1"/>
    <brk id="338" max="34" man="1"/>
    <brk id="380" max="34" man="1"/>
    <brk id="414" max="34" man="1"/>
    <brk id="453" max="34" man="1"/>
    <brk id="490" max="34" man="1"/>
    <brk id="535" max="34" man="1"/>
    <brk id="577" max="34" man="1"/>
    <brk id="621" max="34" man="1"/>
    <brk id="661" max="34" man="1"/>
    <brk id="698" max="34" man="1"/>
    <brk id="745" max="34" man="1"/>
  </rowBreaks>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B6BAA-6CDE-4507-9894-208998ECA024}">
  <sheetPr codeName="Sheet2"/>
  <dimension ref="A1"/>
  <sheetViews>
    <sheetView workbookViewId="0">
      <selection activeCell="B3" sqref="B3:M7"/>
    </sheetView>
  </sheetViews>
  <sheetFormatPr defaultRowHeight="13.5" x14ac:dyDescent="0.15"/>
  <sheetData/>
  <phoneticPr fontId="2"/>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41B0E6-FA34-4CD7-ACF9-DF13D658F191}">
  <sheetPr codeName="Sheet3"/>
  <dimension ref="B2:P39"/>
  <sheetViews>
    <sheetView workbookViewId="0">
      <selection activeCell="B4" sqref="B4:P28"/>
    </sheetView>
  </sheetViews>
  <sheetFormatPr defaultRowHeight="13.5" x14ac:dyDescent="0.15"/>
  <sheetData>
    <row r="2" spans="2:16" x14ac:dyDescent="0.15">
      <c r="B2" s="96"/>
      <c r="C2" s="96"/>
      <c r="D2" s="96"/>
      <c r="E2" s="96"/>
      <c r="F2" s="96"/>
      <c r="G2" s="96"/>
      <c r="H2" s="96"/>
      <c r="I2" s="96"/>
      <c r="J2" s="96"/>
      <c r="K2" s="96"/>
      <c r="L2" s="96"/>
      <c r="M2" s="96"/>
      <c r="N2" s="96"/>
      <c r="O2" s="96"/>
      <c r="P2" s="96"/>
    </row>
    <row r="3" spans="2:16" x14ac:dyDescent="0.15">
      <c r="B3" s="96"/>
      <c r="C3" s="96"/>
      <c r="D3" s="96"/>
      <c r="E3" s="96"/>
      <c r="F3" s="96"/>
      <c r="G3" s="96"/>
      <c r="H3" s="96"/>
      <c r="I3" s="96"/>
      <c r="J3" s="96"/>
      <c r="K3" s="96"/>
      <c r="L3" s="96"/>
      <c r="M3" s="96"/>
      <c r="N3" s="96"/>
      <c r="O3" s="96"/>
      <c r="P3" s="96"/>
    </row>
    <row r="4" spans="2:16" x14ac:dyDescent="0.15">
      <c r="B4" s="96"/>
      <c r="C4" s="96"/>
      <c r="D4" s="96"/>
      <c r="E4" s="96"/>
      <c r="F4" s="96"/>
      <c r="G4" s="96"/>
      <c r="H4" s="96"/>
      <c r="I4" s="96"/>
      <c r="J4" s="96"/>
      <c r="K4" s="96"/>
      <c r="L4" s="96"/>
      <c r="M4" s="96"/>
      <c r="N4" s="96"/>
      <c r="O4" s="96"/>
      <c r="P4" s="96"/>
    </row>
    <row r="5" spans="2:16" x14ac:dyDescent="0.15">
      <c r="B5" s="96"/>
      <c r="C5" s="96"/>
      <c r="D5" s="96"/>
      <c r="E5" s="96"/>
      <c r="F5" s="96"/>
      <c r="G5" s="96"/>
      <c r="H5" s="96"/>
      <c r="I5" s="96"/>
      <c r="J5" s="96"/>
      <c r="K5" s="96"/>
      <c r="L5" s="96"/>
      <c r="M5" s="96"/>
      <c r="N5" s="96"/>
      <c r="O5" s="96"/>
      <c r="P5" s="96"/>
    </row>
    <row r="6" spans="2:16" x14ac:dyDescent="0.15">
      <c r="B6" s="96"/>
      <c r="C6" s="96"/>
      <c r="D6" s="96"/>
      <c r="E6" s="96"/>
      <c r="F6" s="96"/>
      <c r="G6" s="96"/>
      <c r="H6" s="96"/>
      <c r="I6" s="96"/>
      <c r="J6" s="96"/>
      <c r="K6" s="96"/>
      <c r="L6" s="96"/>
      <c r="M6" s="96"/>
      <c r="N6" s="96"/>
      <c r="O6" s="96"/>
      <c r="P6" s="96"/>
    </row>
    <row r="7" spans="2:16" x14ac:dyDescent="0.15">
      <c r="B7" s="96"/>
      <c r="C7" s="96"/>
      <c r="D7" s="96"/>
      <c r="E7" s="96"/>
      <c r="F7" s="96"/>
      <c r="G7" s="96"/>
      <c r="H7" s="96"/>
      <c r="I7" s="96"/>
      <c r="J7" s="96"/>
      <c r="K7" s="96"/>
      <c r="L7" s="96"/>
      <c r="M7" s="96"/>
      <c r="N7" s="96"/>
      <c r="O7" s="96"/>
      <c r="P7" s="96"/>
    </row>
    <row r="8" spans="2:16" x14ac:dyDescent="0.15">
      <c r="B8" s="96"/>
      <c r="C8" s="96"/>
      <c r="D8" s="96"/>
      <c r="E8" s="96"/>
      <c r="F8" s="96"/>
      <c r="G8" s="96"/>
      <c r="H8" s="96"/>
      <c r="I8" s="96"/>
      <c r="J8" s="96"/>
      <c r="K8" s="96"/>
      <c r="L8" s="96"/>
      <c r="M8" s="96"/>
      <c r="N8" s="96"/>
      <c r="O8" s="96"/>
      <c r="P8" s="96"/>
    </row>
    <row r="9" spans="2:16" x14ac:dyDescent="0.15">
      <c r="B9" s="96"/>
      <c r="C9" s="96"/>
      <c r="D9" s="96"/>
      <c r="E9" s="96"/>
      <c r="F9" s="96"/>
      <c r="G9" s="96"/>
      <c r="H9" s="96"/>
      <c r="I9" s="96"/>
      <c r="J9" s="96"/>
      <c r="K9" s="96"/>
      <c r="L9" s="96"/>
      <c r="M9" s="96"/>
      <c r="N9" s="96"/>
      <c r="O9" s="96"/>
      <c r="P9" s="96"/>
    </row>
    <row r="10" spans="2:16" x14ac:dyDescent="0.15">
      <c r="B10" s="96"/>
      <c r="C10" s="96"/>
      <c r="D10" s="96"/>
      <c r="E10" s="96"/>
      <c r="F10" s="96"/>
      <c r="G10" s="96"/>
      <c r="H10" s="96"/>
      <c r="I10" s="96"/>
      <c r="J10" s="96"/>
      <c r="K10" s="96"/>
      <c r="L10" s="96"/>
      <c r="M10" s="96"/>
      <c r="N10" s="96"/>
      <c r="O10" s="96"/>
      <c r="P10" s="96"/>
    </row>
    <row r="11" spans="2:16" x14ac:dyDescent="0.15">
      <c r="B11" s="96"/>
      <c r="C11" s="96"/>
      <c r="D11" s="96"/>
      <c r="E11" s="96"/>
      <c r="F11" s="96"/>
      <c r="G11" s="96"/>
      <c r="H11" s="96"/>
      <c r="I11" s="96"/>
      <c r="J11" s="96"/>
      <c r="K11" s="96"/>
      <c r="L11" s="96"/>
      <c r="M11" s="96"/>
      <c r="N11" s="96"/>
      <c r="O11" s="96"/>
      <c r="P11" s="96"/>
    </row>
    <row r="12" spans="2:16" x14ac:dyDescent="0.15">
      <c r="B12" s="96"/>
      <c r="C12" s="96"/>
      <c r="D12" s="96"/>
      <c r="E12" s="96"/>
      <c r="F12" s="96"/>
      <c r="G12" s="96"/>
      <c r="H12" s="96"/>
      <c r="I12" s="96"/>
      <c r="J12" s="96"/>
      <c r="K12" s="96"/>
      <c r="L12" s="96"/>
      <c r="M12" s="96"/>
      <c r="N12" s="96"/>
      <c r="O12" s="96"/>
      <c r="P12" s="96"/>
    </row>
    <row r="13" spans="2:16" x14ac:dyDescent="0.15">
      <c r="B13" s="96"/>
      <c r="C13" s="96"/>
      <c r="D13" s="96"/>
      <c r="E13" s="96"/>
      <c r="F13" s="96"/>
      <c r="G13" s="96"/>
      <c r="H13" s="96"/>
      <c r="I13" s="96"/>
      <c r="J13" s="96"/>
      <c r="K13" s="96"/>
      <c r="L13" s="96"/>
      <c r="M13" s="96"/>
      <c r="N13" s="96"/>
      <c r="O13" s="96"/>
      <c r="P13" s="96"/>
    </row>
    <row r="14" spans="2:16" x14ac:dyDescent="0.15">
      <c r="B14" s="96"/>
      <c r="C14" s="96"/>
      <c r="D14" s="96"/>
      <c r="E14" s="96"/>
      <c r="F14" s="96"/>
      <c r="G14" s="96"/>
      <c r="H14" s="96"/>
      <c r="I14" s="96"/>
      <c r="J14" s="96"/>
      <c r="K14" s="96"/>
      <c r="L14" s="96"/>
      <c r="M14" s="96"/>
      <c r="N14" s="96"/>
      <c r="O14" s="96"/>
      <c r="P14" s="96"/>
    </row>
    <row r="15" spans="2:16" x14ac:dyDescent="0.15">
      <c r="B15" s="96"/>
      <c r="C15" s="96"/>
      <c r="D15" s="96"/>
      <c r="E15" s="96"/>
      <c r="F15" s="96"/>
      <c r="G15" s="96"/>
      <c r="H15" s="96"/>
      <c r="I15" s="96"/>
      <c r="J15" s="96"/>
      <c r="K15" s="96"/>
      <c r="L15" s="96"/>
      <c r="M15" s="96"/>
      <c r="N15" s="96"/>
      <c r="O15" s="96"/>
      <c r="P15" s="96"/>
    </row>
    <row r="16" spans="2:16" x14ac:dyDescent="0.15">
      <c r="B16" s="96"/>
      <c r="C16" s="96"/>
      <c r="D16" s="96"/>
      <c r="E16" s="96"/>
      <c r="F16" s="96"/>
      <c r="G16" s="96"/>
      <c r="H16" s="96"/>
      <c r="I16" s="96"/>
      <c r="J16" s="96"/>
      <c r="K16" s="96"/>
      <c r="L16" s="96"/>
      <c r="M16" s="96"/>
      <c r="N16" s="96"/>
      <c r="O16" s="96"/>
      <c r="P16" s="96"/>
    </row>
    <row r="17" spans="2:16" x14ac:dyDescent="0.15">
      <c r="B17" s="96"/>
      <c r="C17" s="96"/>
      <c r="D17" s="96"/>
      <c r="E17" s="96"/>
      <c r="F17" s="96"/>
      <c r="G17" s="96"/>
      <c r="H17" s="96"/>
      <c r="I17" s="96"/>
      <c r="J17" s="96"/>
      <c r="K17" s="96"/>
      <c r="L17" s="96"/>
      <c r="M17" s="96"/>
      <c r="N17" s="96"/>
      <c r="O17" s="96"/>
      <c r="P17" s="96"/>
    </row>
    <row r="18" spans="2:16" x14ac:dyDescent="0.15">
      <c r="B18" s="96"/>
      <c r="C18" s="96"/>
      <c r="D18" s="96"/>
      <c r="E18" s="96"/>
      <c r="F18" s="96"/>
      <c r="G18" s="96"/>
      <c r="H18" s="96"/>
      <c r="I18" s="96"/>
      <c r="J18" s="96"/>
      <c r="K18" s="96"/>
      <c r="L18" s="96"/>
      <c r="M18" s="96"/>
      <c r="N18" s="96"/>
      <c r="O18" s="96"/>
      <c r="P18" s="96"/>
    </row>
    <row r="19" spans="2:16" x14ac:dyDescent="0.15">
      <c r="B19" s="96"/>
      <c r="C19" s="96"/>
      <c r="D19" s="96"/>
      <c r="E19" s="96"/>
      <c r="F19" s="96"/>
      <c r="G19" s="96"/>
      <c r="H19" s="96"/>
      <c r="I19" s="96"/>
      <c r="J19" s="96"/>
      <c r="K19" s="96"/>
      <c r="L19" s="96"/>
      <c r="M19" s="96"/>
      <c r="N19" s="96"/>
      <c r="O19" s="96"/>
      <c r="P19" s="96"/>
    </row>
    <row r="20" spans="2:16" x14ac:dyDescent="0.15">
      <c r="B20" s="96"/>
      <c r="C20" s="96"/>
      <c r="D20" s="96"/>
      <c r="E20" s="96"/>
      <c r="F20" s="96"/>
      <c r="G20" s="96"/>
      <c r="H20" s="96"/>
      <c r="I20" s="96"/>
      <c r="J20" s="96"/>
      <c r="K20" s="96"/>
      <c r="L20" s="96"/>
      <c r="M20" s="96"/>
      <c r="N20" s="96"/>
      <c r="O20" s="96"/>
      <c r="P20" s="96"/>
    </row>
    <row r="21" spans="2:16" x14ac:dyDescent="0.15">
      <c r="B21" s="96"/>
      <c r="C21" s="96"/>
      <c r="D21" s="96"/>
      <c r="E21" s="96"/>
      <c r="F21" s="96"/>
      <c r="G21" s="96"/>
      <c r="H21" s="96"/>
      <c r="I21" s="96"/>
      <c r="J21" s="96"/>
      <c r="K21" s="96"/>
      <c r="L21" s="96"/>
      <c r="M21" s="96"/>
      <c r="N21" s="96"/>
      <c r="O21" s="96"/>
      <c r="P21" s="96"/>
    </row>
    <row r="22" spans="2:16" x14ac:dyDescent="0.15">
      <c r="B22" s="96"/>
      <c r="C22" s="96"/>
      <c r="D22" s="96"/>
      <c r="E22" s="96"/>
      <c r="F22" s="96"/>
      <c r="G22" s="96"/>
      <c r="H22" s="96"/>
      <c r="I22" s="96"/>
      <c r="J22" s="96"/>
      <c r="K22" s="96"/>
      <c r="L22" s="96"/>
      <c r="M22" s="96"/>
      <c r="N22" s="96"/>
      <c r="O22" s="96"/>
      <c r="P22" s="96"/>
    </row>
    <row r="23" spans="2:16" x14ac:dyDescent="0.15">
      <c r="B23" s="96"/>
      <c r="C23" s="96"/>
      <c r="D23" s="96"/>
      <c r="E23" s="96"/>
      <c r="F23" s="96"/>
      <c r="G23" s="96"/>
      <c r="H23" s="96"/>
      <c r="I23" s="96"/>
      <c r="J23" s="96"/>
      <c r="K23" s="96"/>
      <c r="L23" s="96"/>
      <c r="M23" s="96"/>
      <c r="N23" s="96"/>
      <c r="O23" s="96"/>
      <c r="P23" s="96"/>
    </row>
    <row r="24" spans="2:16" x14ac:dyDescent="0.15">
      <c r="B24" s="96"/>
      <c r="C24" s="96"/>
      <c r="D24" s="96"/>
      <c r="E24" s="96"/>
      <c r="F24" s="96"/>
      <c r="G24" s="96"/>
      <c r="H24" s="96"/>
      <c r="I24" s="96"/>
      <c r="J24" s="96"/>
      <c r="K24" s="96"/>
      <c r="L24" s="96"/>
      <c r="M24" s="96"/>
      <c r="N24" s="96"/>
      <c r="O24" s="96"/>
      <c r="P24" s="96"/>
    </row>
    <row r="25" spans="2:16" x14ac:dyDescent="0.15">
      <c r="B25" s="96"/>
      <c r="C25" s="96"/>
      <c r="D25" s="96"/>
      <c r="E25" s="96"/>
      <c r="F25" s="96"/>
      <c r="G25" s="96"/>
      <c r="H25" s="96"/>
      <c r="I25" s="96"/>
      <c r="J25" s="96"/>
      <c r="K25" s="96"/>
      <c r="L25" s="96"/>
      <c r="M25" s="96"/>
      <c r="N25" s="96"/>
      <c r="O25" s="96"/>
      <c r="P25" s="96"/>
    </row>
    <row r="26" spans="2:16" x14ac:dyDescent="0.15">
      <c r="B26" s="96"/>
      <c r="C26" s="96"/>
      <c r="D26" s="96"/>
      <c r="E26" s="96"/>
      <c r="F26" s="96"/>
      <c r="G26" s="96"/>
      <c r="H26" s="96"/>
      <c r="I26" s="96"/>
      <c r="J26" s="96"/>
      <c r="K26" s="96"/>
      <c r="L26" s="96"/>
      <c r="M26" s="96"/>
      <c r="N26" s="96"/>
      <c r="O26" s="96"/>
      <c r="P26" s="96"/>
    </row>
    <row r="27" spans="2:16" x14ac:dyDescent="0.15">
      <c r="B27" s="96"/>
      <c r="C27" s="96"/>
      <c r="D27" s="96"/>
      <c r="E27" s="96"/>
      <c r="F27" s="96"/>
      <c r="G27" s="96"/>
      <c r="H27" s="96"/>
      <c r="I27" s="96"/>
      <c r="J27" s="96"/>
      <c r="K27" s="96"/>
      <c r="L27" s="96"/>
      <c r="M27" s="96"/>
      <c r="N27" s="96"/>
      <c r="O27" s="96"/>
      <c r="P27" s="96"/>
    </row>
    <row r="28" spans="2:16" x14ac:dyDescent="0.15">
      <c r="B28" s="96"/>
      <c r="C28" s="96"/>
      <c r="D28" s="96"/>
      <c r="E28" s="96"/>
      <c r="F28" s="96"/>
      <c r="G28" s="96"/>
      <c r="H28" s="96"/>
      <c r="I28" s="96"/>
      <c r="J28" s="96"/>
      <c r="K28" s="96"/>
      <c r="L28" s="96"/>
      <c r="M28" s="96"/>
      <c r="N28" s="96"/>
      <c r="O28" s="96"/>
      <c r="P28" s="96"/>
    </row>
    <row r="29" spans="2:16" x14ac:dyDescent="0.15">
      <c r="B29" s="96"/>
      <c r="C29" s="96"/>
      <c r="D29" s="96"/>
      <c r="E29" s="96"/>
      <c r="F29" s="96"/>
      <c r="G29" s="96"/>
      <c r="H29" s="96"/>
      <c r="I29" s="96"/>
      <c r="J29" s="96"/>
      <c r="K29" s="96"/>
      <c r="L29" s="96"/>
      <c r="M29" s="96"/>
      <c r="N29" s="96"/>
      <c r="O29" s="96"/>
      <c r="P29" s="96"/>
    </row>
    <row r="30" spans="2:16" x14ac:dyDescent="0.15">
      <c r="B30" s="96"/>
      <c r="C30" s="96"/>
      <c r="D30" s="96"/>
      <c r="E30" s="96"/>
      <c r="F30" s="96"/>
      <c r="G30" s="96"/>
      <c r="H30" s="96"/>
      <c r="I30" s="96"/>
      <c r="J30" s="96"/>
      <c r="K30" s="96"/>
      <c r="L30" s="96"/>
      <c r="M30" s="96"/>
      <c r="N30" s="96"/>
      <c r="O30" s="96"/>
      <c r="P30" s="96"/>
    </row>
    <row r="31" spans="2:16" x14ac:dyDescent="0.15">
      <c r="B31" s="96"/>
      <c r="C31" s="96"/>
      <c r="D31" s="96"/>
      <c r="E31" s="96"/>
      <c r="F31" s="96"/>
      <c r="G31" s="96"/>
      <c r="H31" s="96"/>
      <c r="I31" s="96"/>
      <c r="J31" s="96"/>
      <c r="K31" s="96"/>
      <c r="L31" s="96"/>
      <c r="M31" s="96"/>
      <c r="N31" s="96"/>
      <c r="O31" s="96"/>
      <c r="P31" s="96"/>
    </row>
    <row r="32" spans="2:16" x14ac:dyDescent="0.15">
      <c r="B32" s="96"/>
      <c r="C32" s="96"/>
      <c r="D32" s="96"/>
      <c r="E32" s="96"/>
      <c r="F32" s="96"/>
      <c r="G32" s="96"/>
      <c r="H32" s="96"/>
      <c r="I32" s="96"/>
      <c r="J32" s="96"/>
      <c r="K32" s="96"/>
      <c r="L32" s="96"/>
      <c r="M32" s="96"/>
      <c r="N32" s="96"/>
      <c r="O32" s="96"/>
      <c r="P32" s="96"/>
    </row>
    <row r="33" spans="2:16" x14ac:dyDescent="0.15">
      <c r="B33" s="96"/>
      <c r="C33" s="96"/>
      <c r="D33" s="96"/>
      <c r="E33" s="96"/>
      <c r="F33" s="96"/>
      <c r="G33" s="96"/>
      <c r="H33" s="96"/>
      <c r="I33" s="96"/>
      <c r="J33" s="96"/>
      <c r="K33" s="96"/>
      <c r="L33" s="96"/>
      <c r="M33" s="96"/>
      <c r="N33" s="96"/>
      <c r="O33" s="96"/>
      <c r="P33" s="96"/>
    </row>
    <row r="34" spans="2:16" x14ac:dyDescent="0.15">
      <c r="B34" s="96"/>
      <c r="C34" s="96"/>
      <c r="D34" s="96"/>
      <c r="E34" s="96"/>
      <c r="F34" s="96"/>
      <c r="G34" s="96"/>
      <c r="H34" s="96"/>
      <c r="I34" s="96"/>
      <c r="J34" s="96"/>
      <c r="K34" s="96"/>
      <c r="L34" s="96"/>
      <c r="M34" s="96"/>
      <c r="N34" s="96"/>
      <c r="O34" s="96"/>
      <c r="P34" s="96"/>
    </row>
    <row r="35" spans="2:16" x14ac:dyDescent="0.15">
      <c r="B35" s="96"/>
      <c r="C35" s="96"/>
      <c r="D35" s="96"/>
      <c r="E35" s="96"/>
      <c r="F35" s="96"/>
      <c r="G35" s="96"/>
      <c r="H35" s="96"/>
      <c r="I35" s="96"/>
      <c r="J35" s="96"/>
      <c r="K35" s="96"/>
      <c r="L35" s="96"/>
      <c r="M35" s="96"/>
      <c r="N35" s="96"/>
      <c r="O35" s="96"/>
      <c r="P35" s="96"/>
    </row>
    <row r="36" spans="2:16" x14ac:dyDescent="0.15">
      <c r="B36" s="96"/>
      <c r="C36" s="96"/>
      <c r="D36" s="96"/>
      <c r="E36" s="96"/>
      <c r="F36" s="96"/>
      <c r="G36" s="96"/>
      <c r="H36" s="96"/>
      <c r="I36" s="96"/>
      <c r="J36" s="96"/>
      <c r="K36" s="96"/>
      <c r="L36" s="96"/>
      <c r="M36" s="96"/>
      <c r="N36" s="96"/>
      <c r="O36" s="96"/>
      <c r="P36" s="96"/>
    </row>
    <row r="37" spans="2:16" x14ac:dyDescent="0.15">
      <c r="B37" s="96"/>
      <c r="C37" s="96"/>
      <c r="D37" s="96"/>
      <c r="E37" s="96"/>
      <c r="F37" s="96"/>
      <c r="G37" s="96"/>
      <c r="H37" s="96"/>
      <c r="I37" s="96"/>
      <c r="J37" s="96"/>
      <c r="K37" s="96"/>
      <c r="L37" s="96"/>
      <c r="M37" s="96"/>
      <c r="N37" s="96"/>
      <c r="O37" s="96"/>
      <c r="P37" s="96"/>
    </row>
    <row r="38" spans="2:16" x14ac:dyDescent="0.15">
      <c r="B38" s="96"/>
      <c r="C38" s="96"/>
      <c r="D38" s="96"/>
      <c r="E38" s="96"/>
      <c r="F38" s="96"/>
      <c r="G38" s="96"/>
      <c r="H38" s="96"/>
      <c r="I38" s="96"/>
      <c r="J38" s="96"/>
      <c r="K38" s="96"/>
      <c r="L38" s="96"/>
      <c r="M38" s="96"/>
      <c r="N38" s="96"/>
      <c r="O38" s="96"/>
      <c r="P38" s="96"/>
    </row>
    <row r="39" spans="2:16" x14ac:dyDescent="0.15">
      <c r="B39" s="96"/>
      <c r="C39" s="96"/>
      <c r="D39" s="96"/>
      <c r="E39" s="96"/>
      <c r="F39" s="96"/>
      <c r="G39" s="96"/>
      <c r="H39" s="96"/>
      <c r="I39" s="96"/>
      <c r="J39" s="96"/>
      <c r="K39" s="96"/>
      <c r="L39" s="96"/>
      <c r="M39" s="96"/>
      <c r="N39" s="96"/>
      <c r="O39" s="96"/>
      <c r="P39" s="96"/>
    </row>
  </sheetData>
  <phoneticPr fontId="2"/>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1</vt:i4>
      </vt:variant>
    </vt:vector>
  </HeadingPairs>
  <TitlesOfParts>
    <vt:vector size="4" baseType="lpstr">
      <vt:lpstr>5.API処理方式</vt:lpstr>
      <vt:lpstr>URL設計方針</vt:lpstr>
      <vt:lpstr>全体図</vt:lpstr>
      <vt:lpstr>'5.API処理方式'!Print_Area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1</cp:revision>
  <dcterms:created xsi:type="dcterms:W3CDTF">2022-09-27T12:19:55Z</dcterms:created>
  <dcterms:modified xsi:type="dcterms:W3CDTF">2022-09-29T20:14:30Z</dcterms:modified>
  <cp:category/>
  <cp:contentStatus/>
</cp:coreProperties>
</file>