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4C381362-AF46-47BA-9D8C-F0619436EB7B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9" l="1"/>
  <c r="C19" i="29"/>
  <c r="C9" i="29" l="1"/>
  <c r="C10" i="29" s="1"/>
  <c r="C11" i="29" s="1"/>
  <c r="C12" i="29" s="1"/>
  <c r="C13" i="29" s="1"/>
  <c r="C14" i="29" s="1"/>
  <c r="I25" i="30"/>
  <c r="C15" i="29" l="1"/>
  <c r="C16" i="29" s="1"/>
  <c r="C17" i="29" s="1"/>
  <c r="C18" i="29" s="1"/>
  <c r="AG2" i="31"/>
  <c r="AG1" i="31"/>
  <c r="AC1" i="31"/>
  <c r="AC2" i="31"/>
  <c r="AG3" i="29"/>
  <c r="AC2" i="32"/>
  <c r="E1" i="29"/>
  <c r="E3" i="32"/>
  <c r="E2" i="32"/>
  <c r="AC2" i="29"/>
  <c r="AG2" i="29"/>
  <c r="AC3" i="29"/>
  <c r="E1" i="32"/>
  <c r="AG2" i="32"/>
  <c r="AC1" i="29"/>
  <c r="S1" i="32"/>
  <c r="S1" i="29"/>
  <c r="AC3" i="32"/>
  <c r="AG3" i="32"/>
  <c r="E3" i="29"/>
  <c r="AC1" i="32"/>
  <c r="AG1" i="29"/>
  <c r="E2" i="29"/>
  <c r="AG1" i="32"/>
</calcChain>
</file>

<file path=xl/sharedStrings.xml><?xml version="1.0" encoding="utf-8"?>
<sst xmlns="http://schemas.openxmlformats.org/spreadsheetml/2006/main" count="101" uniqueCount="83">
  <si>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</si>
  <si>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</si>
  <si>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</si>
  <si>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</si>
  <si>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</si>
  <si>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</si>
  <si>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</si>
  <si>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</si>
  <si>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</si>
  <si>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</si>
  <si>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</si>
  <si>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</si>
  <si>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</si>
  <si>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</si>
  <si>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</si>
  <si>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</si>
  <si>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</si>
  <si>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</si>
  <si>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</si>
  <si>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</si>
  <si>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</si>
  <si>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</si>
  <si>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</si>
  <si>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</si>
  <si>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</si>
  <si>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</si>
  <si>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</si>
  <si>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</si>
  <si>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</si>
  <si>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</si>
  <si>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r>
      <t>WA10102</t>
    </r>
    <r>
      <rPr>
        <sz val="9"/>
        <rFont val="ＭＳ 明朝"/>
        <family val="1"/>
        <charset val="128"/>
      </rPr>
      <t>01</t>
    </r>
    <phoneticPr fontId="10"/>
  </si>
  <si>
    <t>ログアウト</t>
    <phoneticPr fontId="10"/>
  </si>
  <si>
    <t>WA1010301</t>
    <phoneticPr fontId="10"/>
  </si>
  <si>
    <t>TOPメニュー</t>
    <phoneticPr fontId="10"/>
  </si>
  <si>
    <r>
      <t>WA10104</t>
    </r>
    <r>
      <rPr>
        <sz val="9"/>
        <rFont val="ＭＳ 明朝"/>
        <family val="1"/>
        <charset val="128"/>
      </rPr>
      <t>01</t>
    </r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</si>
  <si>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</si>
  <si>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</si>
  <si>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</si>
  <si>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</si>
  <si>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</si>
  <si>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</si>
  <si>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</si>
  <si>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</si>
  <si>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</si>
  <si>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ログアウトする。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</si>
  <si>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</si>
  <si>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</si>
  <si>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</si>
  <si>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</si>
  <si>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</si>
  <si>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</si>
  <si>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</si>
  <si>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</si>
  <si>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</si>
  <si>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</si>
  <si>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</si>
  <si>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発生したエラーの内容をユーザに表示する。
(便宜上ログインに分類しているが、サブシステム内共通)</t>
    <rPh sb="0" eb="2">
      <t>ハッセイ</t>
    </rPh>
    <rPh sb="8" eb="10">
      <t>ナイヨウ</t>
    </rPh>
    <rPh sb="22" eb="24">
      <t>ベンギ</t>
    </rPh>
    <rPh sb="24" eb="25">
      <t>ジョウ</t>
    </rPh>
    <rPh sb="30" eb="32">
      <t>ブンルイ</t>
    </rPh>
    <rPh sb="44" eb="45">
      <t>ナイ</t>
    </rPh>
    <rPh sb="45" eb="47">
      <t>キョウツウ</t>
    </rPh>
    <phoneticPr fontId="10"/>
  </si>
  <si>
    <t>ログインIDとパスワードを入力し、Form認証を行う。</t>
    <rPh sb="13" eb="15">
      <t>ニュウリョク</t>
    </rPh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</si>
  <si>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</si>
  <si>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</si>
  <si>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</si>
  <si>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</si>
  <si>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</si>
  <si>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</si>
  <si>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</si>
  <si>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</si>
  <si>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</si>
  <si>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</si>
  <si>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</si>
  <si>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</si>
  <si>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</si>
  <si>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</si>
  <si>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</si>
  <si>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WA1020401</t>
    <phoneticPr fontId="10"/>
  </si>
  <si>
    <t>顧客選択画面</t>
    <rPh sb="0" eb="6">
      <t>コキャクセンタクガメン</t>
    </rPh>
    <phoneticPr fontId="10"/>
  </si>
  <si>
    <t>プロジェクト登録・更新時に登録する顧客を選択する。</t>
    <phoneticPr fontId="10"/>
  </si>
  <si>
    <t>1.画面一覧</t>
    <rPh sb="2" eb="4">
      <t>ガメン</t>
    </rPh>
    <rPh sb="4" eb="6">
      <t>イチラン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</si>
  <si>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</si>
  <si>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1.2版</t>
    <rPh sb="3" eb="4">
      <t>ハン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</si>
  <si>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</si>
  <si>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1.3版</t>
    <rPh sb="3" eb="4">
      <t>ハン</t>
    </rPh>
    <phoneticPr fontId="10"/>
  </si>
  <si>
    <t>顧客選択画面追加</t>
    <rPh sb="0" eb="2">
      <t>コキャク</t>
    </rPh>
    <rPh sb="2" eb="4">
      <t>センタク</t>
    </rPh>
    <rPh sb="4" eb="6">
      <t>ガメン</t>
    </rPh>
    <rPh sb="6" eb="8">
      <t>ツイカ</t>
    </rPh>
    <phoneticPr fontId="10"/>
  </si>
  <si>
    <t>第１．３版</t>
    <rPh sb="0" eb="1">
      <t>ダイ</t>
    </rPh>
    <rPh sb="4" eb="5">
      <t>ハン</t>
    </rPh>
    <phoneticPr fontId="3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</si>
</sst>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4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34" fillId="0" borderId="0" xfId="0" applyFont="1"/>
    <xf numFmtId="0" fontId="1" fillId="0" borderId="0" xfId="0" applyFont="1" applyAlignment="1">
      <alignment horizontal="left" vertical="center"/>
    </xf>
    <xf numFmtId="0" fontId="34" fillId="0" borderId="0" xfId="0" applyFont="1" applyAlignment="1">
      <alignment horizontal="right"/>
    </xf>
    <xf numFmtId="0" fontId="36" fillId="0" borderId="0" xfId="0" applyFont="1"/>
    <xf numFmtId="0" fontId="37" fillId="0" borderId="0" xfId="0" quotePrefix="1" applyFont="1" applyAlignment="1">
      <alignment horizontal="right"/>
    </xf>
    <xf numFmtId="0" fontId="36" fillId="0" borderId="0" xfId="0" applyFont="1" applyAlignment="1">
      <alignment horizontal="left"/>
    </xf>
    <xf numFmtId="0" fontId="37" fillId="0" borderId="0" xfId="0" quotePrefix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0" fontId="1" fillId="0" borderId="20" xfId="0" applyFont="1" applyBorder="1" applyAlignment="1">
      <alignment horizontal="right" vertical="top"/>
    </xf>
    <xf numFmtId="0" fontId="0" fillId="25" borderId="21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31" fontId="7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19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2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19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2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179" fontId="0" fillId="0" borderId="10" xfId="0" applyNumberFormat="1" applyBorder="1" applyAlignment="1">
      <alignment horizontal="center" vertical="top"/>
    </xf>
    <xf numFmtId="179" fontId="0" fillId="0" borderId="12" xfId="0" applyNumberForma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14" fontId="0" fillId="0" borderId="11" xfId="0" applyNumberFormat="1" applyBorder="1" applyAlignment="1">
      <alignment horizontal="center" vertical="top"/>
    </xf>
    <xf numFmtId="14" fontId="0" fillId="0" borderId="12" xfId="0" applyNumberForma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79" fontId="0" fillId="0" borderId="23" xfId="0" applyNumberForma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19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2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1" xfId="0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778A815-DF01-48AD-A74A-8FE10E7416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4"/>
    <col min="10" max="10" width="16.33203125" style="14" bestFit="1" customWidth="1"/>
    <col min="11" max="16384" width="8.83203125" style="14"/>
  </cols>
  <sheetData>
    <row r="1" spans="1:3" ht="13.5" customHeight="1" x14ac:dyDescent="0.25">
      <c r="B1" s="15"/>
      <c r="C1" s="16"/>
    </row>
    <row r="2" spans="1:3" ht="19.5" customHeight="1" x14ac:dyDescent="0.2">
      <c r="A2" s="1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5" t="s">
        <v>82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60">
        <f ca="1">IF(INDIRECT("変更履歴!D8")="","",MAX(INDIRECT("変更履歴!D8"):INDIRECT("変更履歴!F33")))</f>
        <v>44687</v>
      </c>
      <c r="J25" s="60"/>
      <c r="K25" s="60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67" t="s">
        <v>25</v>
      </c>
      <c r="B1" s="68"/>
      <c r="C1" s="68"/>
      <c r="D1" s="69"/>
      <c r="E1" s="70" t="s">
        <v>45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17</v>
      </c>
      <c r="P1" s="77"/>
      <c r="Q1" s="77"/>
      <c r="R1" s="78"/>
      <c r="S1" s="85" t="s">
        <v>23</v>
      </c>
      <c r="T1" s="86"/>
      <c r="U1" s="86"/>
      <c r="V1" s="86"/>
      <c r="W1" s="86"/>
      <c r="X1" s="86"/>
      <c r="Y1" s="86"/>
      <c r="Z1" s="87"/>
      <c r="AA1" s="67" t="s">
        <v>18</v>
      </c>
      <c r="AB1" s="69"/>
      <c r="AC1" s="94" t="str">
        <f>IF(AF8="","",AF8)</f>
        <v>TIS</v>
      </c>
      <c r="AD1" s="95"/>
      <c r="AE1" s="95"/>
      <c r="AF1" s="96"/>
      <c r="AG1" s="61">
        <f>IF(D8="","",D8)</f>
        <v>43592</v>
      </c>
      <c r="AH1" s="62"/>
      <c r="AI1" s="63"/>
      <c r="AJ1" s="1"/>
      <c r="AK1" s="1"/>
      <c r="AL1" s="1"/>
      <c r="AM1" s="1"/>
      <c r="AN1" s="2"/>
    </row>
    <row r="2" spans="1:40" s="3" customFormat="1" ht="12" customHeight="1" x14ac:dyDescent="0.15">
      <c r="A2" s="67" t="s">
        <v>1</v>
      </c>
      <c r="B2" s="68"/>
      <c r="C2" s="68"/>
      <c r="D2" s="69"/>
      <c r="E2" s="70" t="s">
        <v>46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19</v>
      </c>
      <c r="AB2" s="69"/>
      <c r="AC2" s="73" t="str">
        <f ca="1">IF(COUNTA(AF9:AF33)&lt;&gt;0,INDIRECT("AF"&amp;(COUNTA(AF9:AF33)+8)),"")</f>
        <v>TIS</v>
      </c>
      <c r="AD2" s="74"/>
      <c r="AE2" s="74"/>
      <c r="AF2" s="75"/>
      <c r="AG2" s="61">
        <f>IF(D9="","",MAX(D9:F33))</f>
        <v>44687</v>
      </c>
      <c r="AH2" s="62"/>
      <c r="AI2" s="63"/>
      <c r="AJ2" s="1"/>
      <c r="AK2" s="1"/>
      <c r="AL2" s="1"/>
      <c r="AM2" s="1"/>
      <c r="AN2" s="1"/>
    </row>
    <row r="3" spans="1:40" s="3" customFormat="1" ht="12" customHeight="1" x14ac:dyDescent="0.15">
      <c r="A3" s="67" t="s">
        <v>2</v>
      </c>
      <c r="B3" s="68"/>
      <c r="C3" s="68"/>
      <c r="D3" s="69"/>
      <c r="E3" s="70" t="s">
        <v>54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/>
      <c r="AD3" s="95"/>
      <c r="AE3" s="95"/>
      <c r="AF3" s="96"/>
      <c r="AG3" s="61"/>
      <c r="AH3" s="62"/>
      <c r="AI3" s="63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3"/>
      <c r="AB5" s="13"/>
      <c r="AC5" s="11"/>
      <c r="AD5" s="12"/>
      <c r="AE5" s="12"/>
      <c r="AF5" s="12"/>
      <c r="AG5" s="13"/>
      <c r="AH5" s="13"/>
      <c r="AI5" s="13"/>
    </row>
    <row r="6" spans="1:40" s="3" customFormat="1" ht="15" customHeight="1" x14ac:dyDescent="0.15">
      <c r="N6" s="1"/>
      <c r="AA6" s="13"/>
      <c r="AB6" s="13"/>
      <c r="AC6" s="11"/>
      <c r="AD6" s="12"/>
      <c r="AE6" s="12"/>
      <c r="AF6" s="12"/>
      <c r="AG6" s="13"/>
      <c r="AH6" s="13"/>
      <c r="AI6" s="13"/>
    </row>
    <row r="7" spans="1:40" s="10" customFormat="1" ht="15" customHeight="1" thickBot="1" x14ac:dyDescent="0.2">
      <c r="A7" s="9" t="s">
        <v>21</v>
      </c>
      <c r="B7" s="64" t="s">
        <v>6</v>
      </c>
      <c r="C7" s="65"/>
      <c r="D7" s="64" t="s">
        <v>7</v>
      </c>
      <c r="E7" s="66"/>
      <c r="F7" s="65"/>
      <c r="G7" s="64" t="s">
        <v>8</v>
      </c>
      <c r="H7" s="66"/>
      <c r="I7" s="65"/>
      <c r="J7" s="64" t="s">
        <v>26</v>
      </c>
      <c r="K7" s="66"/>
      <c r="L7" s="66"/>
      <c r="M7" s="66"/>
      <c r="N7" s="66"/>
      <c r="O7" s="66"/>
      <c r="P7" s="65"/>
      <c r="Q7" s="64" t="s">
        <v>9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5"/>
      <c r="AF7" s="64" t="s">
        <v>10</v>
      </c>
      <c r="AG7" s="66"/>
      <c r="AH7" s="66"/>
      <c r="AI7" s="65"/>
    </row>
    <row r="8" spans="1:40" s="10" customFormat="1" ht="15" customHeight="1" thickTop="1" x14ac:dyDescent="0.15">
      <c r="A8" s="52">
        <v>1</v>
      </c>
      <c r="B8" s="111">
        <v>1</v>
      </c>
      <c r="C8" s="112"/>
      <c r="D8" s="113">
        <v>43592</v>
      </c>
      <c r="E8" s="114"/>
      <c r="F8" s="115"/>
      <c r="G8" s="116" t="s">
        <v>47</v>
      </c>
      <c r="H8" s="117"/>
      <c r="I8" s="118"/>
      <c r="J8" s="119" t="s">
        <v>48</v>
      </c>
      <c r="K8" s="120"/>
      <c r="L8" s="120"/>
      <c r="M8" s="120"/>
      <c r="N8" s="120"/>
      <c r="O8" s="120"/>
      <c r="P8" s="121"/>
      <c r="Q8" s="122" t="s">
        <v>49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55</v>
      </c>
      <c r="AG8" s="120"/>
      <c r="AH8" s="120"/>
      <c r="AI8" s="121"/>
    </row>
    <row r="9" spans="1:40" s="10" customFormat="1" ht="15" customHeight="1" x14ac:dyDescent="0.15">
      <c r="A9" s="42">
        <v>2</v>
      </c>
      <c r="B9" s="97">
        <v>1.1000000000000001</v>
      </c>
      <c r="C9" s="98"/>
      <c r="D9" s="99">
        <v>43803</v>
      </c>
      <c r="E9" s="100"/>
      <c r="F9" s="101"/>
      <c r="G9" s="102" t="s">
        <v>4</v>
      </c>
      <c r="H9" s="103"/>
      <c r="I9" s="104"/>
      <c r="J9" s="105" t="s">
        <v>76</v>
      </c>
      <c r="K9" s="106"/>
      <c r="L9" s="106"/>
      <c r="M9" s="106"/>
      <c r="N9" s="106"/>
      <c r="O9" s="106"/>
      <c r="P9" s="107"/>
      <c r="Q9" s="108" t="s">
        <v>77</v>
      </c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 t="s">
        <v>55</v>
      </c>
      <c r="AG9" s="106"/>
      <c r="AH9" s="106"/>
      <c r="AI9" s="107"/>
    </row>
    <row r="10" spans="1:40" s="10" customFormat="1" ht="15" customHeight="1" x14ac:dyDescent="0.15">
      <c r="A10" s="42">
        <v>3</v>
      </c>
      <c r="B10" s="136" t="s">
        <v>78</v>
      </c>
      <c r="C10" s="126"/>
      <c r="D10" s="99">
        <v>43895</v>
      </c>
      <c r="E10" s="100"/>
      <c r="F10" s="101"/>
      <c r="G10" s="137" t="s">
        <v>4</v>
      </c>
      <c r="H10" s="128"/>
      <c r="I10" s="129"/>
      <c r="J10" s="105" t="s">
        <v>76</v>
      </c>
      <c r="K10" s="131"/>
      <c r="L10" s="131"/>
      <c r="M10" s="131"/>
      <c r="N10" s="131"/>
      <c r="O10" s="131"/>
      <c r="P10" s="132"/>
      <c r="Q10" s="108" t="s">
        <v>79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05" t="s">
        <v>55</v>
      </c>
      <c r="AG10" s="131"/>
      <c r="AH10" s="131"/>
      <c r="AI10" s="132"/>
    </row>
    <row r="11" spans="1:40" s="10" customFormat="1" ht="15" customHeight="1" x14ac:dyDescent="0.15">
      <c r="A11" s="42">
        <v>4</v>
      </c>
      <c r="B11" s="125" t="s">
        <v>80</v>
      </c>
      <c r="C11" s="126"/>
      <c r="D11" s="99">
        <v>44687</v>
      </c>
      <c r="E11" s="100"/>
      <c r="F11" s="101"/>
      <c r="G11" s="137" t="s">
        <v>4</v>
      </c>
      <c r="H11" s="128"/>
      <c r="I11" s="129"/>
      <c r="J11" s="105" t="s">
        <v>76</v>
      </c>
      <c r="K11" s="131"/>
      <c r="L11" s="131"/>
      <c r="M11" s="131"/>
      <c r="N11" s="131"/>
      <c r="O11" s="131"/>
      <c r="P11" s="132"/>
      <c r="Q11" s="133" t="s">
        <v>81</v>
      </c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 t="s">
        <v>55</v>
      </c>
      <c r="AG11" s="131"/>
      <c r="AH11" s="131"/>
      <c r="AI11" s="132"/>
    </row>
    <row r="12" spans="1:40" s="10" customFormat="1" ht="15" customHeight="1" x14ac:dyDescent="0.15">
      <c r="A12" s="42"/>
      <c r="B12" s="125"/>
      <c r="C12" s="126"/>
      <c r="D12" s="99"/>
      <c r="E12" s="100"/>
      <c r="F12" s="101"/>
      <c r="G12" s="127"/>
      <c r="H12" s="128"/>
      <c r="I12" s="129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10" customFormat="1" ht="15" customHeight="1" x14ac:dyDescent="0.15">
      <c r="A13" s="42"/>
      <c r="B13" s="125"/>
      <c r="C13" s="126"/>
      <c r="D13" s="99"/>
      <c r="E13" s="100"/>
      <c r="F13" s="101"/>
      <c r="G13" s="127"/>
      <c r="H13" s="128"/>
      <c r="I13" s="129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10" customFormat="1" ht="15" customHeight="1" x14ac:dyDescent="0.15">
      <c r="A14" s="42"/>
      <c r="B14" s="125"/>
      <c r="C14" s="126"/>
      <c r="D14" s="99"/>
      <c r="E14" s="100"/>
      <c r="F14" s="101"/>
      <c r="G14" s="127"/>
      <c r="H14" s="128"/>
      <c r="I14" s="129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10" customFormat="1" ht="15" customHeight="1" x14ac:dyDescent="0.15">
      <c r="A15" s="42"/>
      <c r="B15" s="125"/>
      <c r="C15" s="126"/>
      <c r="D15" s="99"/>
      <c r="E15" s="100"/>
      <c r="F15" s="101"/>
      <c r="G15" s="127"/>
      <c r="H15" s="128"/>
      <c r="I15" s="129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10" customFormat="1" ht="15" customHeight="1" x14ac:dyDescent="0.15">
      <c r="A16" s="42"/>
      <c r="B16" s="125"/>
      <c r="C16" s="126"/>
      <c r="D16" s="99"/>
      <c r="E16" s="100"/>
      <c r="F16" s="101"/>
      <c r="G16" s="127"/>
      <c r="H16" s="128"/>
      <c r="I16" s="129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10" customFormat="1" ht="15" customHeight="1" x14ac:dyDescent="0.15">
      <c r="A17" s="42"/>
      <c r="B17" s="125"/>
      <c r="C17" s="126"/>
      <c r="D17" s="99"/>
      <c r="E17" s="100"/>
      <c r="F17" s="101"/>
      <c r="G17" s="127"/>
      <c r="H17" s="128"/>
      <c r="I17" s="129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10" customFormat="1" ht="15" customHeight="1" x14ac:dyDescent="0.15">
      <c r="A18" s="42"/>
      <c r="B18" s="125"/>
      <c r="C18" s="126"/>
      <c r="D18" s="99"/>
      <c r="E18" s="100"/>
      <c r="F18" s="101"/>
      <c r="G18" s="127"/>
      <c r="H18" s="128"/>
      <c r="I18" s="129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10" customFormat="1" ht="15" customHeight="1" x14ac:dyDescent="0.15">
      <c r="A19" s="42"/>
      <c r="B19" s="125"/>
      <c r="C19" s="126"/>
      <c r="D19" s="99"/>
      <c r="E19" s="100"/>
      <c r="F19" s="101"/>
      <c r="G19" s="127"/>
      <c r="H19" s="128"/>
      <c r="I19" s="129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10" customFormat="1" ht="15" customHeight="1" x14ac:dyDescent="0.15">
      <c r="A20" s="42"/>
      <c r="B20" s="125"/>
      <c r="C20" s="126"/>
      <c r="D20" s="99"/>
      <c r="E20" s="100"/>
      <c r="F20" s="101"/>
      <c r="G20" s="127"/>
      <c r="H20" s="128"/>
      <c r="I20" s="129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10" customFormat="1" ht="15" customHeight="1" x14ac:dyDescent="0.15">
      <c r="A21" s="42"/>
      <c r="B21" s="125"/>
      <c r="C21" s="126"/>
      <c r="D21" s="99"/>
      <c r="E21" s="100"/>
      <c r="F21" s="101"/>
      <c r="G21" s="127"/>
      <c r="H21" s="128"/>
      <c r="I21" s="129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10" customFormat="1" ht="15" customHeight="1" x14ac:dyDescent="0.15">
      <c r="A22" s="42"/>
      <c r="B22" s="125"/>
      <c r="C22" s="126"/>
      <c r="D22" s="99"/>
      <c r="E22" s="100"/>
      <c r="F22" s="101"/>
      <c r="G22" s="127"/>
      <c r="H22" s="128"/>
      <c r="I22" s="129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10" customFormat="1" ht="15" customHeight="1" x14ac:dyDescent="0.15">
      <c r="A23" s="42"/>
      <c r="B23" s="125"/>
      <c r="C23" s="126"/>
      <c r="D23" s="99"/>
      <c r="E23" s="100"/>
      <c r="F23" s="101"/>
      <c r="G23" s="127"/>
      <c r="H23" s="128"/>
      <c r="I23" s="129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10" customFormat="1" ht="15" customHeight="1" x14ac:dyDescent="0.15">
      <c r="A24" s="42"/>
      <c r="B24" s="125"/>
      <c r="C24" s="126"/>
      <c r="D24" s="99"/>
      <c r="E24" s="100"/>
      <c r="F24" s="101"/>
      <c r="G24" s="127"/>
      <c r="H24" s="128"/>
      <c r="I24" s="129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10" customFormat="1" ht="15" customHeight="1" x14ac:dyDescent="0.15">
      <c r="A25" s="42"/>
      <c r="B25" s="125"/>
      <c r="C25" s="126"/>
      <c r="D25" s="99"/>
      <c r="E25" s="100"/>
      <c r="F25" s="101"/>
      <c r="G25" s="127"/>
      <c r="H25" s="128"/>
      <c r="I25" s="129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10" customFormat="1" ht="15" customHeight="1" x14ac:dyDescent="0.15">
      <c r="A26" s="42"/>
      <c r="B26" s="125"/>
      <c r="C26" s="126"/>
      <c r="D26" s="99"/>
      <c r="E26" s="100"/>
      <c r="F26" s="101"/>
      <c r="G26" s="127"/>
      <c r="H26" s="128"/>
      <c r="I26" s="129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10" customFormat="1" ht="15" customHeight="1" x14ac:dyDescent="0.15">
      <c r="A27" s="42"/>
      <c r="B27" s="125"/>
      <c r="C27" s="126"/>
      <c r="D27" s="99"/>
      <c r="E27" s="100"/>
      <c r="F27" s="101"/>
      <c r="G27" s="127"/>
      <c r="H27" s="128"/>
      <c r="I27" s="129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10" customFormat="1" ht="15" customHeight="1" x14ac:dyDescent="0.15">
      <c r="A28" s="42"/>
      <c r="B28" s="125"/>
      <c r="C28" s="126"/>
      <c r="D28" s="99"/>
      <c r="E28" s="100"/>
      <c r="F28" s="101"/>
      <c r="G28" s="127"/>
      <c r="H28" s="128"/>
      <c r="I28" s="129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10" customFormat="1" ht="15" customHeight="1" x14ac:dyDescent="0.15">
      <c r="A29" s="42"/>
      <c r="B29" s="125"/>
      <c r="C29" s="126"/>
      <c r="D29" s="99"/>
      <c r="E29" s="100"/>
      <c r="F29" s="101"/>
      <c r="G29" s="127"/>
      <c r="H29" s="128"/>
      <c r="I29" s="129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10" customFormat="1" ht="15" customHeight="1" x14ac:dyDescent="0.15">
      <c r="A30" s="42"/>
      <c r="B30" s="125"/>
      <c r="C30" s="126"/>
      <c r="D30" s="99"/>
      <c r="E30" s="100"/>
      <c r="F30" s="101"/>
      <c r="G30" s="127"/>
      <c r="H30" s="128"/>
      <c r="I30" s="129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10" customFormat="1" ht="15" customHeight="1" x14ac:dyDescent="0.15">
      <c r="A31" s="42"/>
      <c r="B31" s="125"/>
      <c r="C31" s="126"/>
      <c r="D31" s="99"/>
      <c r="E31" s="100"/>
      <c r="F31" s="101"/>
      <c r="G31" s="127"/>
      <c r="H31" s="128"/>
      <c r="I31" s="129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10" customFormat="1" ht="15" customHeight="1" x14ac:dyDescent="0.15">
      <c r="A32" s="42"/>
      <c r="B32" s="125"/>
      <c r="C32" s="126"/>
      <c r="D32" s="99"/>
      <c r="E32" s="100"/>
      <c r="F32" s="101"/>
      <c r="G32" s="127"/>
      <c r="H32" s="128"/>
      <c r="I32" s="129"/>
      <c r="J32" s="130"/>
      <c r="K32" s="131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10" customFormat="1" ht="15" customHeight="1" x14ac:dyDescent="0.15">
      <c r="A33" s="42"/>
      <c r="B33" s="125"/>
      <c r="C33" s="126"/>
      <c r="D33" s="99"/>
      <c r="E33" s="100"/>
      <c r="F33" s="101"/>
      <c r="G33" s="127"/>
      <c r="H33" s="128"/>
      <c r="I33" s="129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38" customWidth="1"/>
    <col min="18" max="33" width="4.83203125" style="32" customWidth="1"/>
    <col min="34" max="34" width="4.83203125" style="38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3" customFormat="1" ht="12" customHeight="1" x14ac:dyDescent="0.15">
      <c r="A1" s="67" t="s">
        <v>0</v>
      </c>
      <c r="B1" s="68"/>
      <c r="C1" s="68"/>
      <c r="D1" s="69"/>
      <c r="E1" s="141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17</v>
      </c>
      <c r="P1" s="77"/>
      <c r="Q1" s="77"/>
      <c r="R1" s="78"/>
      <c r="S1" s="85" t="str">
        <f ca="1">IF(INDIRECT("変更履歴!S1")&lt;&gt;"",INDIRECT("変更履歴!S1"),"")</f>
        <v>画面一覧</v>
      </c>
      <c r="T1" s="86"/>
      <c r="U1" s="86"/>
      <c r="V1" s="86"/>
      <c r="W1" s="86"/>
      <c r="X1" s="86"/>
      <c r="Y1" s="86"/>
      <c r="Z1" s="87"/>
      <c r="AA1" s="67" t="s">
        <v>18</v>
      </c>
      <c r="AB1" s="69"/>
      <c r="AC1" s="94" t="str">
        <f ca="1">IF(INDIRECT("変更履歴!AC1")&lt;&gt;"",INDIRECT("変更履歴!AC1"),"")</f>
        <v>TIS</v>
      </c>
      <c r="AD1" s="95"/>
      <c r="AE1" s="95"/>
      <c r="AF1" s="96"/>
      <c r="AG1" s="138">
        <f ca="1">IF(INDIRECT("変更履歴!AG1")&lt;&gt;"",INDIRECT("変更履歴!AG1"),"")</f>
        <v>43592</v>
      </c>
      <c r="AH1" s="139"/>
      <c r="AI1" s="140"/>
      <c r="AJ1" s="1"/>
      <c r="AK1" s="1"/>
      <c r="AL1" s="2"/>
    </row>
    <row r="2" spans="1:38" s="3" customFormat="1" ht="12" customHeight="1" x14ac:dyDescent="0.15">
      <c r="A2" s="67" t="s">
        <v>1</v>
      </c>
      <c r="B2" s="68"/>
      <c r="C2" s="68"/>
      <c r="D2" s="69"/>
      <c r="E2" s="141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19</v>
      </c>
      <c r="AB2" s="69"/>
      <c r="AC2" s="94" t="str">
        <f ca="1">IF(INDIRECT("変更履歴!AC2")&lt;&gt;"",INDIRECT("変更履歴!AC2"),"")</f>
        <v>TIS</v>
      </c>
      <c r="AD2" s="95"/>
      <c r="AE2" s="95"/>
      <c r="AF2" s="96"/>
      <c r="AG2" s="138">
        <f ca="1">IF(INDIRECT("変更履歴!AG2")&lt;&gt;"",INDIRECT("変更履歴!AG2"),"")</f>
        <v>44687</v>
      </c>
      <c r="AH2" s="139"/>
      <c r="AI2" s="140"/>
      <c r="AJ2" s="1"/>
      <c r="AK2" s="1"/>
      <c r="AL2" s="1"/>
    </row>
    <row r="3" spans="1:38" s="3" customFormat="1" ht="12" customHeight="1" x14ac:dyDescent="0.15">
      <c r="A3" s="67" t="s">
        <v>2</v>
      </c>
      <c r="B3" s="68"/>
      <c r="C3" s="68"/>
      <c r="D3" s="69"/>
      <c r="E3" s="141" t="str">
        <f ca="1">IF(INDIRECT("変更履歴!E3")&lt;&gt;"",INDIRECT("変更履歴!E3"),"")</f>
        <v>プロジェクト管理システム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 t="str">
        <f ca="1">IF(INDIRECT("変更履歴!AC3")&lt;&gt;"",INDIRECT("変更履歴!AC3"),"")</f>
        <v/>
      </c>
      <c r="AD3" s="95"/>
      <c r="AE3" s="95"/>
      <c r="AF3" s="96"/>
      <c r="AG3" s="138" t="str">
        <f ca="1">IF(INDIRECT("変更履歴!AG3")&lt;&gt;"",INDIRECT("変更履歴!AG3"),"")</f>
        <v/>
      </c>
      <c r="AH3" s="139"/>
      <c r="AI3" s="140"/>
      <c r="AJ3" s="1"/>
      <c r="AK3" s="1"/>
      <c r="AL3" s="1"/>
    </row>
    <row r="4" spans="1:38" s="30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  <c r="AD4" s="7"/>
      <c r="AE4" s="7"/>
      <c r="AF4" s="7"/>
      <c r="AG4" s="7"/>
      <c r="AH4" s="7"/>
      <c r="AI4" s="7"/>
    </row>
    <row r="5" spans="1:38" s="30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23" t="s">
        <v>22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  <c r="AD5" s="7"/>
      <c r="AE5" s="7"/>
      <c r="AF5" s="7"/>
      <c r="AG5" s="7"/>
      <c r="AH5" s="7"/>
      <c r="AI5" s="7"/>
    </row>
    <row r="6" spans="1:38" s="44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3"/>
      <c r="AD6"/>
      <c r="AE6"/>
      <c r="AF6"/>
      <c r="AG6"/>
      <c r="AH6"/>
      <c r="AI6"/>
    </row>
    <row r="7" spans="1:38" s="47" customFormat="1" ht="15" customHeight="1" x14ac:dyDescent="0.15">
      <c r="A7"/>
      <c r="B7" s="45" t="s">
        <v>15</v>
      </c>
      <c r="C7"/>
      <c r="D7"/>
      <c r="E7"/>
      <c r="F7"/>
      <c r="G7"/>
      <c r="H7"/>
      <c r="I7"/>
      <c r="J7"/>
      <c r="K7"/>
      <c r="L7"/>
      <c r="M7"/>
      <c r="N7" s="46"/>
      <c r="O7"/>
      <c r="P7" s="43"/>
      <c r="Q7"/>
      <c r="R7" s="43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3"/>
      <c r="AH7" s="31"/>
      <c r="AI7"/>
    </row>
    <row r="8" spans="1:38" s="47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6"/>
      <c r="O8"/>
      <c r="P8" s="43"/>
      <c r="Q8"/>
      <c r="R8" s="43"/>
      <c r="S8"/>
      <c r="T8"/>
      <c r="U8"/>
      <c r="V8"/>
      <c r="W8"/>
      <c r="X8"/>
      <c r="Y8"/>
      <c r="Z8"/>
      <c r="AA8"/>
      <c r="AB8"/>
      <c r="AC8"/>
      <c r="AD8"/>
      <c r="AE8"/>
      <c r="AF8" s="43"/>
      <c r="AG8" s="43"/>
      <c r="AH8" s="31"/>
      <c r="AI8"/>
    </row>
    <row r="9" spans="1:38" s="47" customFormat="1" ht="15" customHeight="1" x14ac:dyDescent="0.15">
      <c r="A9"/>
      <c r="B9"/>
      <c r="C9"/>
      <c r="D9"/>
      <c r="E9"/>
      <c r="F9"/>
      <c r="G9"/>
      <c r="H9"/>
      <c r="I9"/>
      <c r="J9"/>
      <c r="K9"/>
      <c r="L9"/>
      <c r="M9"/>
      <c r="N9" s="46"/>
      <c r="O9"/>
      <c r="P9" s="43"/>
      <c r="Q9"/>
      <c r="R9" s="4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8" s="47" customFormat="1" ht="15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 s="46"/>
      <c r="O10"/>
      <c r="P10" s="43"/>
      <c r="Q10"/>
      <c r="R10" s="43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3"/>
      <c r="AH10" s="31"/>
      <c r="AI10"/>
    </row>
    <row r="11" spans="1:38" s="47" customFormat="1" ht="15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 s="46"/>
      <c r="O11"/>
      <c r="P11" s="43"/>
      <c r="Q11"/>
      <c r="R11" s="43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3"/>
      <c r="AH11" s="31"/>
      <c r="AI11"/>
    </row>
    <row r="12" spans="1:38" s="47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6"/>
      <c r="O12"/>
      <c r="P12" s="43"/>
      <c r="Q12"/>
      <c r="R12" s="43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3"/>
      <c r="AH12" s="31"/>
      <c r="AI12"/>
    </row>
    <row r="13" spans="1:38" s="47" customFormat="1" ht="15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3"/>
      <c r="AH13" s="31"/>
      <c r="AI13"/>
    </row>
    <row r="14" spans="1:38" s="47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3"/>
      <c r="AH14" s="31"/>
      <c r="AI14"/>
    </row>
    <row r="15" spans="1:38" s="47" customFormat="1" ht="15" customHeight="1" x14ac:dyDescent="0.15">
      <c r="A15"/>
      <c r="B15" s="48"/>
      <c r="C15"/>
      <c r="D15"/>
      <c r="E15"/>
      <c r="F15"/>
      <c r="G15"/>
      <c r="H15"/>
      <c r="I15"/>
      <c r="J15"/>
      <c r="K15"/>
      <c r="L15"/>
      <c r="M15"/>
      <c r="N15" s="46"/>
      <c r="O15"/>
      <c r="P15" s="43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3"/>
      <c r="AH15" s="31"/>
      <c r="AI15"/>
    </row>
    <row r="16" spans="1:38" s="47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3"/>
      <c r="AH16" s="31"/>
      <c r="AI16"/>
    </row>
    <row r="17" spans="1:35" s="47" customFormat="1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3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3"/>
      <c r="AH17" s="31"/>
      <c r="AI17"/>
    </row>
    <row r="18" spans="1:35" s="47" customFormat="1" ht="1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4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3"/>
      <c r="AH18" s="31"/>
      <c r="AI18"/>
    </row>
    <row r="19" spans="1:35" s="47" customFormat="1" ht="15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4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3"/>
      <c r="AH19" s="31"/>
      <c r="AI19"/>
    </row>
    <row r="20" spans="1:35" s="47" customFormat="1" ht="1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3"/>
      <c r="AH20" s="31"/>
      <c r="AI20"/>
    </row>
    <row r="21" spans="1:35" s="47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3"/>
      <c r="AH21" s="31"/>
      <c r="AI21"/>
    </row>
    <row r="22" spans="1:35" s="47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3"/>
      <c r="AH22" s="31"/>
      <c r="AI22"/>
    </row>
    <row r="23" spans="1:35" s="47" customFormat="1" ht="15" customHeight="1" x14ac:dyDescent="0.15">
      <c r="A23"/>
      <c r="B23" s="48"/>
      <c r="C23"/>
      <c r="D23"/>
      <c r="E23"/>
      <c r="F23"/>
      <c r="G23"/>
      <c r="H23"/>
      <c r="I23"/>
      <c r="J23"/>
      <c r="K23"/>
      <c r="L23"/>
      <c r="M23"/>
      <c r="N23" s="46"/>
      <c r="O23"/>
      <c r="P23" s="4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3"/>
      <c r="AH23" s="31"/>
      <c r="AI23"/>
    </row>
    <row r="24" spans="1:35" s="47" customFormat="1" ht="15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3"/>
      <c r="AH24" s="31"/>
      <c r="AI24"/>
    </row>
    <row r="25" spans="1:35" s="47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3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3"/>
      <c r="AH25" s="31"/>
      <c r="AI25"/>
    </row>
    <row r="26" spans="1:35" s="47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3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3"/>
      <c r="AH26" s="31"/>
      <c r="AI26"/>
    </row>
    <row r="27" spans="1:35" s="47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3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3"/>
      <c r="AH27" s="31"/>
      <c r="AI27"/>
    </row>
    <row r="28" spans="1:35" s="47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 s="46"/>
      <c r="O28"/>
      <c r="P28" s="4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3"/>
      <c r="AH28" s="31"/>
      <c r="AI28"/>
    </row>
    <row r="29" spans="1:35" s="47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3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3"/>
      <c r="AH29" s="31"/>
      <c r="AI29"/>
    </row>
    <row r="30" spans="1:35" s="47" customFormat="1" ht="15" customHeight="1" x14ac:dyDescent="0.15">
      <c r="A30" s="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3"/>
      <c r="Q30"/>
      <c r="R30"/>
      <c r="S30"/>
      <c r="T30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33"/>
      <c r="AI30" s="49"/>
    </row>
    <row r="31" spans="1:35" s="47" customFormat="1" ht="15" customHeight="1" x14ac:dyDescent="0.15">
      <c r="A31" s="49"/>
      <c r="B31"/>
      <c r="C31" s="43"/>
      <c r="D31"/>
      <c r="E31"/>
      <c r="F31"/>
      <c r="G31"/>
      <c r="H31"/>
      <c r="I31"/>
      <c r="J31"/>
      <c r="K31"/>
      <c r="L31"/>
      <c r="M31"/>
      <c r="N31"/>
      <c r="O31"/>
      <c r="P31" s="43"/>
      <c r="Q31" s="31"/>
      <c r="R31"/>
      <c r="S31" s="34"/>
      <c r="T31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33"/>
      <c r="AI31" s="49"/>
    </row>
    <row r="32" spans="1:35" s="47" customFormat="1" ht="15" customHeight="1" x14ac:dyDescent="0.15">
      <c r="A32" s="49"/>
      <c r="B32" s="49"/>
      <c r="C32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35"/>
      <c r="Q32" s="31"/>
      <c r="R32" s="49"/>
      <c r="S32" s="36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33"/>
      <c r="AI32" s="49"/>
    </row>
    <row r="33" spans="1:35" s="47" customFormat="1" ht="15" customHeight="1" x14ac:dyDescent="0.15">
      <c r="A33" s="49"/>
      <c r="B33" s="49"/>
      <c r="C3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35"/>
      <c r="Q33" s="31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33"/>
      <c r="AI33" s="49"/>
    </row>
    <row r="34" spans="1:35" s="47" customFormat="1" ht="15" customHeight="1" x14ac:dyDescent="0.15">
      <c r="A34" s="49"/>
      <c r="B34" s="49"/>
      <c r="C3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35"/>
      <c r="Q34" s="31"/>
      <c r="R34" s="49"/>
      <c r="S34" s="36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33"/>
      <c r="AI34" s="49"/>
    </row>
    <row r="35" spans="1:35" s="47" customFormat="1" ht="15" customHeight="1" x14ac:dyDescent="0.15">
      <c r="A35" s="49"/>
      <c r="B35" s="49"/>
      <c r="C35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35"/>
      <c r="Q35" s="31"/>
      <c r="R35" s="49"/>
      <c r="S35" s="49"/>
      <c r="T35" s="49"/>
      <c r="U35" s="51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33"/>
      <c r="AI35" s="49"/>
    </row>
    <row r="36" spans="1:35" s="47" customFormat="1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35"/>
      <c r="Q36" s="33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33"/>
      <c r="AI36" s="49"/>
    </row>
    <row r="37" spans="1:35" ht="15" customHeight="1" x14ac:dyDescent="0.15">
      <c r="P37" s="37"/>
      <c r="U37" s="39"/>
      <c r="AG37" s="40"/>
    </row>
    <row r="38" spans="1:35" ht="15" customHeight="1" x14ac:dyDescent="0.15">
      <c r="U38" s="39"/>
      <c r="AF38" s="40"/>
      <c r="AG38" s="37"/>
    </row>
    <row r="39" spans="1:35" ht="15" customHeight="1" x14ac:dyDescent="0.15">
      <c r="T39" s="39"/>
      <c r="AF39" s="40"/>
      <c r="AG39" s="40"/>
    </row>
    <row r="40" spans="1:35" ht="15" customHeight="1" x14ac:dyDescent="0.15">
      <c r="AG40" s="37"/>
    </row>
    <row r="41" spans="1:35" ht="15" customHeight="1" x14ac:dyDescent="0.15">
      <c r="AG41" s="37"/>
    </row>
    <row r="42" spans="1:35" ht="15" customHeight="1" x14ac:dyDescent="0.15">
      <c r="AF42" s="40"/>
      <c r="AG42" s="37"/>
    </row>
    <row r="43" spans="1:35" ht="15" customHeight="1" x14ac:dyDescent="0.15">
      <c r="AF43" s="40"/>
      <c r="AG43" s="40"/>
    </row>
    <row r="44" spans="1:35" ht="15" customHeight="1" x14ac:dyDescent="0.15">
      <c r="AF44" s="40"/>
      <c r="AG44" s="40"/>
    </row>
    <row r="45" spans="1:35" ht="15" customHeight="1" x14ac:dyDescent="0.15">
      <c r="AG45" s="40"/>
    </row>
    <row r="46" spans="1:35" ht="15" customHeight="1" x14ac:dyDescent="0.15">
      <c r="AF46" s="40"/>
      <c r="AG46" s="40"/>
    </row>
    <row r="47" spans="1:35" ht="15" customHeight="1" x14ac:dyDescent="0.15">
      <c r="AG47" s="40"/>
    </row>
    <row r="49" spans="33:33" ht="15" customHeight="1" x14ac:dyDescent="0.15">
      <c r="AG49" s="4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2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57" s="3" customFormat="1" ht="12" customHeight="1" x14ac:dyDescent="0.15">
      <c r="A1" s="67" t="s">
        <v>0</v>
      </c>
      <c r="B1" s="68"/>
      <c r="C1" s="68"/>
      <c r="D1" s="69"/>
      <c r="E1" s="141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157" t="s">
        <v>20</v>
      </c>
      <c r="P1" s="158"/>
      <c r="Q1" s="158"/>
      <c r="R1" s="159"/>
      <c r="S1" s="145" t="str">
        <f ca="1">IF(INDIRECT("変更履歴!S1")&lt;&gt;"",INDIRECT("変更履歴!S1"),"")</f>
        <v>画面一覧</v>
      </c>
      <c r="T1" s="146"/>
      <c r="U1" s="146"/>
      <c r="V1" s="146"/>
      <c r="W1" s="146"/>
      <c r="X1" s="146"/>
      <c r="Y1" s="146"/>
      <c r="Z1" s="147"/>
      <c r="AA1" s="67" t="s">
        <v>3</v>
      </c>
      <c r="AB1" s="69"/>
      <c r="AC1" s="94" t="str">
        <f ca="1">IF(INDIRECT("変更履歴!AC1")&lt;&gt;"",INDIRECT("変更履歴!AC1"),"")</f>
        <v>TIS</v>
      </c>
      <c r="AD1" s="95"/>
      <c r="AE1" s="95"/>
      <c r="AF1" s="96"/>
      <c r="AG1" s="138">
        <f ca="1">IF(INDIRECT("変更履歴!AG1")&lt;&gt;"",INDIRECT("変更履歴!AG1"),"")</f>
        <v>43592</v>
      </c>
      <c r="AH1" s="139"/>
      <c r="AI1" s="140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</row>
    <row r="2" spans="1:57" s="3" customFormat="1" ht="12" customHeight="1" x14ac:dyDescent="0.15">
      <c r="A2" s="67" t="s">
        <v>1</v>
      </c>
      <c r="B2" s="68"/>
      <c r="C2" s="68"/>
      <c r="D2" s="69"/>
      <c r="E2" s="141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160"/>
      <c r="P2" s="161"/>
      <c r="Q2" s="161"/>
      <c r="R2" s="162"/>
      <c r="S2" s="148"/>
      <c r="T2" s="149"/>
      <c r="U2" s="149"/>
      <c r="V2" s="149"/>
      <c r="W2" s="149"/>
      <c r="X2" s="149"/>
      <c r="Y2" s="149"/>
      <c r="Z2" s="150"/>
      <c r="AA2" s="67" t="s">
        <v>4</v>
      </c>
      <c r="AB2" s="69"/>
      <c r="AC2" s="94" t="str">
        <f ca="1">IF(INDIRECT("変更履歴!AC2")&lt;&gt;"",INDIRECT("変更履歴!AC2"),"")</f>
        <v>TIS</v>
      </c>
      <c r="AD2" s="95"/>
      <c r="AE2" s="95"/>
      <c r="AF2" s="96"/>
      <c r="AG2" s="138">
        <f ca="1">IF(INDIRECT("変更履歴!AG2")&lt;&gt;"",INDIRECT("変更履歴!AG2"),"")</f>
        <v>44687</v>
      </c>
      <c r="AH2" s="139"/>
      <c r="AI2" s="140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spans="1:57" s="3" customFormat="1" ht="12" customHeight="1" x14ac:dyDescent="0.15">
      <c r="A3" s="67" t="s">
        <v>2</v>
      </c>
      <c r="B3" s="68"/>
      <c r="C3" s="68"/>
      <c r="D3" s="69"/>
      <c r="E3" s="141" t="str">
        <f ca="1">IF(INDIRECT("変更履歴!E3")&lt;&gt;"",INDIRECT("変更履歴!E3"),"")</f>
        <v>プロジェクト管理システム</v>
      </c>
      <c r="F3" s="71"/>
      <c r="G3" s="71"/>
      <c r="H3" s="71"/>
      <c r="I3" s="71"/>
      <c r="J3" s="71"/>
      <c r="K3" s="71"/>
      <c r="L3" s="71"/>
      <c r="M3" s="71"/>
      <c r="N3" s="72"/>
      <c r="O3" s="163"/>
      <c r="P3" s="164"/>
      <c r="Q3" s="164"/>
      <c r="R3" s="165"/>
      <c r="S3" s="151"/>
      <c r="T3" s="152"/>
      <c r="U3" s="152"/>
      <c r="V3" s="152"/>
      <c r="W3" s="152"/>
      <c r="X3" s="152"/>
      <c r="Y3" s="152"/>
      <c r="Z3" s="153"/>
      <c r="AA3" s="67"/>
      <c r="AB3" s="69"/>
      <c r="AC3" s="94" t="str">
        <f ca="1">IF(INDIRECT("変更履歴!AC3")&lt;&gt;"",INDIRECT("変更履歴!AC3"),"")</f>
        <v/>
      </c>
      <c r="AD3" s="95"/>
      <c r="AE3" s="95"/>
      <c r="AF3" s="96"/>
      <c r="AG3" s="138" t="str">
        <f ca="1">IF(INDIRECT("変更履歴!AG3")&lt;&gt;"",INDIRECT("変更履歴!AG3"),"")</f>
        <v/>
      </c>
      <c r="AH3" s="139"/>
      <c r="AI3" s="140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s="7" customFormat="1" ht="12" customHeight="1" x14ac:dyDescent="0.15"/>
    <row r="5" spans="1:57" s="7" customFormat="1" ht="12" customHeight="1" x14ac:dyDescent="0.15">
      <c r="B5" s="41" t="s">
        <v>15</v>
      </c>
    </row>
    <row r="6" spans="1:57" s="6" customFormat="1" ht="12" customHeight="1" x14ac:dyDescent="0.15"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spans="1:57" s="6" customFormat="1" ht="12" customHeight="1" x14ac:dyDescent="0.15">
      <c r="C7" s="53" t="s">
        <v>24</v>
      </c>
      <c r="D7" s="154" t="s">
        <v>16</v>
      </c>
      <c r="E7" s="155"/>
      <c r="F7" s="156"/>
      <c r="G7" s="154" t="s">
        <v>11</v>
      </c>
      <c r="H7" s="155"/>
      <c r="I7" s="155"/>
      <c r="J7" s="155"/>
      <c r="K7" s="156"/>
      <c r="L7" s="166" t="s">
        <v>12</v>
      </c>
      <c r="M7" s="167"/>
      <c r="N7" s="168"/>
      <c r="O7" s="154" t="s">
        <v>13</v>
      </c>
      <c r="P7" s="155"/>
      <c r="Q7" s="155"/>
      <c r="R7" s="155"/>
      <c r="S7" s="156"/>
      <c r="T7" s="154" t="s">
        <v>14</v>
      </c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s="6" customFormat="1" ht="12" customHeight="1" x14ac:dyDescent="0.15">
      <c r="C8" s="42">
        <v>1</v>
      </c>
      <c r="D8" s="169" t="s">
        <v>27</v>
      </c>
      <c r="E8" s="170"/>
      <c r="F8" s="171"/>
      <c r="G8" s="169" t="s">
        <v>28</v>
      </c>
      <c r="H8" s="170"/>
      <c r="I8" s="170"/>
      <c r="J8" s="170"/>
      <c r="K8" s="171"/>
      <c r="L8" s="105" t="s">
        <v>29</v>
      </c>
      <c r="M8" s="106"/>
      <c r="N8" s="107"/>
      <c r="O8" s="105" t="s">
        <v>28</v>
      </c>
      <c r="P8" s="106"/>
      <c r="Q8" s="106"/>
      <c r="R8" s="106"/>
      <c r="S8" s="107"/>
      <c r="T8" s="105" t="s">
        <v>57</v>
      </c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2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s="6" customFormat="1" ht="12" customHeight="1" x14ac:dyDescent="0.15">
      <c r="C9" s="42">
        <f>C8+1</f>
        <v>2</v>
      </c>
      <c r="D9" s="172"/>
      <c r="E9" s="173"/>
      <c r="F9" s="174"/>
      <c r="G9" s="172"/>
      <c r="H9" s="173"/>
      <c r="I9" s="173"/>
      <c r="J9" s="173"/>
      <c r="K9" s="174"/>
      <c r="L9" s="105" t="s">
        <v>30</v>
      </c>
      <c r="M9" s="106"/>
      <c r="N9" s="107"/>
      <c r="O9" s="105" t="s">
        <v>31</v>
      </c>
      <c r="P9" s="106"/>
      <c r="Q9" s="106"/>
      <c r="R9" s="106"/>
      <c r="S9" s="107"/>
      <c r="T9" s="105" t="s">
        <v>44</v>
      </c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2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57" s="7" customFormat="1" ht="33.75" customHeight="1" x14ac:dyDescent="0.15">
      <c r="C10" s="42">
        <f t="shared" ref="C10:C14" si="0">C9+1</f>
        <v>3</v>
      </c>
      <c r="D10" s="172"/>
      <c r="E10" s="173"/>
      <c r="F10" s="174"/>
      <c r="G10" s="172"/>
      <c r="H10" s="173"/>
      <c r="I10" s="173"/>
      <c r="J10" s="173"/>
      <c r="K10" s="174"/>
      <c r="L10" s="105" t="s">
        <v>32</v>
      </c>
      <c r="M10" s="106"/>
      <c r="N10" s="107"/>
      <c r="O10" s="105" t="s">
        <v>33</v>
      </c>
      <c r="P10" s="106"/>
      <c r="Q10" s="106"/>
      <c r="R10" s="106"/>
      <c r="S10" s="107"/>
      <c r="T10" s="108" t="s">
        <v>50</v>
      </c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2"/>
    </row>
    <row r="11" spans="1:57" s="7" customFormat="1" ht="22.5" customHeight="1" x14ac:dyDescent="0.15">
      <c r="C11" s="42">
        <f t="shared" si="0"/>
        <v>4</v>
      </c>
      <c r="D11" s="175"/>
      <c r="E11" s="176"/>
      <c r="F11" s="177"/>
      <c r="G11" s="175"/>
      <c r="H11" s="176"/>
      <c r="I11" s="176"/>
      <c r="J11" s="176"/>
      <c r="K11" s="177"/>
      <c r="L11" s="105" t="s">
        <v>34</v>
      </c>
      <c r="M11" s="106"/>
      <c r="N11" s="107"/>
      <c r="O11" s="105" t="s">
        <v>35</v>
      </c>
      <c r="P11" s="106"/>
      <c r="Q11" s="106"/>
      <c r="R11" s="106"/>
      <c r="S11" s="107"/>
      <c r="T11" s="108" t="s">
        <v>56</v>
      </c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2"/>
    </row>
    <row r="12" spans="1:57" s="7" customFormat="1" ht="12" customHeight="1" x14ac:dyDescent="0.15">
      <c r="C12" s="42">
        <f t="shared" si="0"/>
        <v>5</v>
      </c>
      <c r="D12" s="178" t="s">
        <v>37</v>
      </c>
      <c r="E12" s="178"/>
      <c r="F12" s="178"/>
      <c r="G12" s="178" t="s">
        <v>36</v>
      </c>
      <c r="H12" s="178"/>
      <c r="I12" s="178"/>
      <c r="J12" s="178"/>
      <c r="K12" s="178"/>
      <c r="L12" s="105" t="s">
        <v>41</v>
      </c>
      <c r="M12" s="106"/>
      <c r="N12" s="107"/>
      <c r="O12" s="105" t="s">
        <v>38</v>
      </c>
      <c r="P12" s="106"/>
      <c r="Q12" s="106"/>
      <c r="R12" s="106"/>
      <c r="S12" s="107"/>
      <c r="T12" s="105" t="s">
        <v>53</v>
      </c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2"/>
    </row>
    <row r="13" spans="1:57" s="6" customFormat="1" ht="12" customHeight="1" x14ac:dyDescent="0.15">
      <c r="C13" s="42">
        <f t="shared" si="0"/>
        <v>6</v>
      </c>
      <c r="D13" s="178"/>
      <c r="E13" s="178"/>
      <c r="F13" s="178"/>
      <c r="G13" s="178"/>
      <c r="H13" s="178"/>
      <c r="I13" s="178"/>
      <c r="J13" s="178"/>
      <c r="K13" s="178"/>
      <c r="L13" s="105" t="s">
        <v>42</v>
      </c>
      <c r="M13" s="106"/>
      <c r="N13" s="107"/>
      <c r="O13" s="105" t="s">
        <v>39</v>
      </c>
      <c r="P13" s="106"/>
      <c r="Q13" s="106"/>
      <c r="R13" s="106"/>
      <c r="S13" s="107"/>
      <c r="T13" s="105" t="s">
        <v>51</v>
      </c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2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57" s="6" customFormat="1" ht="12" customHeight="1" x14ac:dyDescent="0.15">
      <c r="C14" s="42">
        <f t="shared" si="0"/>
        <v>7</v>
      </c>
      <c r="D14" s="178"/>
      <c r="E14" s="178"/>
      <c r="F14" s="178"/>
      <c r="G14" s="178"/>
      <c r="H14" s="178"/>
      <c r="I14" s="178"/>
      <c r="J14" s="178"/>
      <c r="K14" s="178"/>
      <c r="L14" s="105" t="s">
        <v>43</v>
      </c>
      <c r="M14" s="106"/>
      <c r="N14" s="107"/>
      <c r="O14" s="105" t="s">
        <v>40</v>
      </c>
      <c r="P14" s="106"/>
      <c r="Q14" s="106"/>
      <c r="R14" s="106"/>
      <c r="S14" s="107"/>
      <c r="T14" s="105" t="s">
        <v>52</v>
      </c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2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57" s="6" customFormat="1" ht="25.5" customHeight="1" x14ac:dyDescent="0.15">
      <c r="C15" s="42">
        <f>C14+1</f>
        <v>8</v>
      </c>
      <c r="D15" s="178"/>
      <c r="E15" s="178"/>
      <c r="F15" s="178"/>
      <c r="G15" s="178"/>
      <c r="H15" s="178"/>
      <c r="I15" s="178"/>
      <c r="J15" s="178"/>
      <c r="K15" s="178"/>
      <c r="L15" s="105" t="s">
        <v>58</v>
      </c>
      <c r="M15" s="106"/>
      <c r="N15" s="107"/>
      <c r="O15" s="105" t="s">
        <v>59</v>
      </c>
      <c r="P15" s="106"/>
      <c r="Q15" s="106"/>
      <c r="R15" s="106"/>
      <c r="S15" s="107"/>
      <c r="T15" s="108" t="s">
        <v>60</v>
      </c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5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57" s="6" customFormat="1" ht="13.5" customHeight="1" x14ac:dyDescent="0.15">
      <c r="C16" s="42">
        <f>C15+1</f>
        <v>9</v>
      </c>
      <c r="D16" s="178"/>
      <c r="E16" s="178"/>
      <c r="F16" s="178"/>
      <c r="G16" s="178"/>
      <c r="H16" s="178"/>
      <c r="I16" s="178"/>
      <c r="J16" s="178"/>
      <c r="K16" s="178"/>
      <c r="L16" s="105" t="s">
        <v>61</v>
      </c>
      <c r="M16" s="106"/>
      <c r="N16" s="107"/>
      <c r="O16" s="105" t="s">
        <v>62</v>
      </c>
      <c r="P16" s="106"/>
      <c r="Q16" s="106"/>
      <c r="R16" s="106"/>
      <c r="S16" s="107"/>
      <c r="T16" s="108" t="s">
        <v>63</v>
      </c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5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3:49" s="6" customFormat="1" ht="13.5" customHeight="1" x14ac:dyDescent="0.15">
      <c r="C17" s="42">
        <f t="shared" ref="C17:C20" si="1">C16+1</f>
        <v>10</v>
      </c>
      <c r="D17" s="178"/>
      <c r="E17" s="178"/>
      <c r="F17" s="178"/>
      <c r="G17" s="178"/>
      <c r="H17" s="178"/>
      <c r="I17" s="178"/>
      <c r="J17" s="178"/>
      <c r="K17" s="178"/>
      <c r="L17" s="54" t="s">
        <v>64</v>
      </c>
      <c r="M17" s="55"/>
      <c r="N17" s="56"/>
      <c r="O17" s="54" t="s">
        <v>67</v>
      </c>
      <c r="P17" s="55"/>
      <c r="Q17" s="55"/>
      <c r="R17" s="55"/>
      <c r="S17" s="56"/>
      <c r="T17" s="142" t="s">
        <v>70</v>
      </c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4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3:49" s="6" customFormat="1" ht="13.5" customHeight="1" x14ac:dyDescent="0.15">
      <c r="C18" s="42">
        <f t="shared" si="1"/>
        <v>11</v>
      </c>
      <c r="D18" s="178"/>
      <c r="E18" s="178"/>
      <c r="F18" s="178"/>
      <c r="G18" s="178"/>
      <c r="H18" s="178"/>
      <c r="I18" s="178"/>
      <c r="J18" s="178"/>
      <c r="K18" s="178"/>
      <c r="L18" s="54" t="s">
        <v>65</v>
      </c>
      <c r="M18" s="55"/>
      <c r="N18" s="56"/>
      <c r="O18" s="54" t="s">
        <v>68</v>
      </c>
      <c r="P18" s="55"/>
      <c r="Q18" s="55"/>
      <c r="R18" s="55"/>
      <c r="S18" s="56"/>
      <c r="T18" s="142" t="s">
        <v>71</v>
      </c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4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3:49" s="6" customFormat="1" ht="13.5" customHeight="1" x14ac:dyDescent="0.15">
      <c r="C19" s="42">
        <f t="shared" si="1"/>
        <v>12</v>
      </c>
      <c r="D19" s="178"/>
      <c r="E19" s="178"/>
      <c r="F19" s="178"/>
      <c r="G19" s="178"/>
      <c r="H19" s="178"/>
      <c r="I19" s="178"/>
      <c r="J19" s="178"/>
      <c r="K19" s="178"/>
      <c r="L19" s="105" t="s">
        <v>66</v>
      </c>
      <c r="M19" s="106"/>
      <c r="N19" s="107"/>
      <c r="O19" s="105" t="s">
        <v>69</v>
      </c>
      <c r="P19" s="106"/>
      <c r="Q19" s="106"/>
      <c r="R19" s="106"/>
      <c r="S19" s="107"/>
      <c r="T19" s="108" t="s">
        <v>72</v>
      </c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10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3:49" s="6" customFormat="1" x14ac:dyDescent="0.15">
      <c r="C20" s="42">
        <f t="shared" si="1"/>
        <v>13</v>
      </c>
      <c r="D20" s="178"/>
      <c r="E20" s="178"/>
      <c r="F20" s="178"/>
      <c r="G20" s="178"/>
      <c r="H20" s="178"/>
      <c r="I20" s="178"/>
      <c r="J20" s="178"/>
      <c r="K20" s="178"/>
      <c r="L20" s="105" t="s">
        <v>73</v>
      </c>
      <c r="M20" s="106"/>
      <c r="N20" s="107"/>
      <c r="O20" s="105" t="s">
        <v>74</v>
      </c>
      <c r="P20" s="106"/>
      <c r="Q20" s="106"/>
      <c r="R20" s="106"/>
      <c r="S20" s="107"/>
      <c r="T20" s="108" t="s">
        <v>75</v>
      </c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10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3:49" s="6" customFormat="1" x14ac:dyDescent="0.15">
      <c r="C21" s="5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58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</sheetData>
  <mergeCells count="61">
    <mergeCell ref="D12:F20"/>
    <mergeCell ref="G12:K20"/>
    <mergeCell ref="T12:AH12"/>
    <mergeCell ref="T13:AH13"/>
    <mergeCell ref="T14:AH14"/>
    <mergeCell ref="L20:N20"/>
    <mergeCell ref="O20:S20"/>
    <mergeCell ref="T20:AH20"/>
    <mergeCell ref="L13:N13"/>
    <mergeCell ref="L14:N14"/>
    <mergeCell ref="O14:S14"/>
    <mergeCell ref="O12:S12"/>
    <mergeCell ref="O13:S13"/>
    <mergeCell ref="L12:N12"/>
    <mergeCell ref="L19:N19"/>
    <mergeCell ref="O19:S19"/>
    <mergeCell ref="T7:AH7"/>
    <mergeCell ref="T8:AH8"/>
    <mergeCell ref="T9:AH9"/>
    <mergeCell ref="T10:AH10"/>
    <mergeCell ref="T11:AH11"/>
    <mergeCell ref="O8:S8"/>
    <mergeCell ref="O9:S9"/>
    <mergeCell ref="O10:S10"/>
    <mergeCell ref="O11:S11"/>
    <mergeCell ref="D8:F11"/>
    <mergeCell ref="G8:K11"/>
    <mergeCell ref="L9:N9"/>
    <mergeCell ref="L10:N10"/>
    <mergeCell ref="L8:N8"/>
    <mergeCell ref="L11:N11"/>
    <mergeCell ref="D7:F7"/>
    <mergeCell ref="A1:D1"/>
    <mergeCell ref="A2:D2"/>
    <mergeCell ref="A3:D3"/>
    <mergeCell ref="O1:R3"/>
    <mergeCell ref="G7:K7"/>
    <mergeCell ref="L7:N7"/>
    <mergeCell ref="O7:S7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T19:AH19"/>
    <mergeCell ref="L15:N15"/>
    <mergeCell ref="O15:S15"/>
    <mergeCell ref="T15:AH15"/>
    <mergeCell ref="L16:N16"/>
    <mergeCell ref="O16:S16"/>
    <mergeCell ref="T16:AH16"/>
    <mergeCell ref="T17:AH17"/>
    <mergeCell ref="T18:AH18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2022-09-22T00:59:23Z</dcterms:created>
  <dcterms:modified xsi:type="dcterms:W3CDTF">2022-09-29T19:00:21Z</dcterms:modified>
</cp:coreProperties>
</file>