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0DD000B3-F06B-47EE-AEE8-820C3466F77F}" xr6:coauthVersionLast="47" xr6:coauthVersionMax="47" xr10:uidLastSave="{00000000-0000-0000-0000-000000000000}"/>
  <bookViews>
    <workbookView xWindow="-120" yWindow="-120" windowWidth="29040" windowHeight="15840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管理(A106)" sheetId="30" r:id="rId6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プロジェクト管理(A106)'!$A$1:$AI$59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プロジェクト管理(A106)'!$1:$5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21" l="1"/>
  <c r="E1" i="24"/>
  <c r="E2" i="23"/>
  <c r="AC3" i="24"/>
  <c r="E1" i="30"/>
  <c r="S1" i="23"/>
  <c r="AC3" i="23"/>
  <c r="E2" i="24"/>
  <c r="AG3" i="23"/>
  <c r="S1" i="30"/>
  <c r="AG1" i="23"/>
  <c r="E2" i="30"/>
  <c r="AC3" i="30"/>
  <c r="AG3" i="24"/>
  <c r="E3" i="30"/>
  <c r="AG1" i="24"/>
  <c r="E3" i="24"/>
  <c r="AG1" i="30"/>
  <c r="E1" i="23"/>
  <c r="E3" i="23"/>
  <c r="AG3" i="30"/>
  <c r="S1" i="24"/>
  <c r="AG2" i="21" l="1"/>
  <c r="AC1" i="21"/>
  <c r="AC1" i="30"/>
  <c r="AG1" i="22"/>
  <c r="AC1" i="22"/>
  <c r="AC1" i="24"/>
  <c r="E2" i="22"/>
  <c r="AG2" i="23"/>
  <c r="AC1" i="23"/>
  <c r="AG2" i="24"/>
  <c r="AG2" i="30"/>
  <c r="AC2" i="21"/>
  <c r="E1" i="22"/>
  <c r="AC2" i="24"/>
  <c r="E3" i="22"/>
  <c r="AG2" i="22"/>
  <c r="S1" i="22"/>
  <c r="AG3" i="22"/>
  <c r="I25" i="20"/>
  <c r="AC3" i="22"/>
  <c r="AC2" i="30"/>
  <c r="AC2" i="22"/>
  <c r="AC2" i="23"/>
</calcChain>
</file>

<file path=xl/sharedStrings.xml><?xml version="1.0" encoding="utf-8"?>
<sst xmlns="http://schemas.openxmlformats.org/spreadsheetml/2006/main" count="72" uniqueCount="43">
  <si>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</si>
  <si>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</si>
  <si>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</si>
  <si>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</si>
  <si>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</si>
  <si>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</si>
  <si>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</si>
  <si>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</si>
  <si>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</si>
  <si>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</si>
  <si>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</si>
  <si>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</si>
  <si>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</si>
  <si>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</si>
  <si>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</si>
  <si>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</si>
  <si>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</si>
  <si>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</si>
  <si>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</si>
  <si>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</si>
  <si>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</si>
  <si>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</si>
  <si>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</si>
  <si>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</si>
  <si>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</si>
  <si>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</si>
  <si>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</si>
  <si>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</si>
  <si>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</si>
  <si>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</si>
  <si>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1. ログイン(A101)</t>
    <phoneticPr fontId="9"/>
  </si>
  <si>
    <t>3.1 プロジェクト一覧出力バッチ</t>
    <phoneticPr fontId="9"/>
  </si>
  <si>
    <t>3.2 プロジェクト一括登録バッチ</t>
    <rPh sb="10" eb="14">
      <t>イッカツトウロク</t>
    </rPh>
    <phoneticPr fontId="9"/>
  </si>
  <si>
    <r>
      <t xml:space="preserve">3. </t>
    </r>
    <r>
      <rPr>
        <sz val="9"/>
        <rFont val="ＭＳ 明朝"/>
        <family val="1"/>
        <charset val="128"/>
      </rPr>
      <t xml:space="preserve">プロジェクト一括入出力(A106) </t>
    </r>
    <phoneticPr fontId="9"/>
  </si>
  <si>
    <r>
      <t>3.</t>
    </r>
    <r>
      <rPr>
        <sz val="9"/>
        <rFont val="ＭＳ 明朝"/>
        <family val="1"/>
        <charset val="128"/>
      </rPr>
      <t>プロジェクト一括入出力(A106)</t>
    </r>
    <phoneticPr fontId="9"/>
  </si>
  <si>
    <t>WA10202 プロジェクト照会 追加</t>
    <rPh sb="14" eb="16">
      <t>ショウカイ</t>
    </rPh>
    <rPh sb="17" eb="19">
      <t>ツイカ</t>
    </rPh>
    <phoneticPr fontId="9"/>
  </si>
  <si>
    <t>TIS</t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</si>
  <si>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</si>
  <si>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</si>
  <si>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</si>
  <si>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3. プロジェクト管理(A106)</t>
    <phoneticPr fontId="9"/>
  </si>
  <si>
    <t>BA10602 プロジェクト一括登録 追加</t>
    <rPh sb="14" eb="16">
      <t>イッカツ</t>
    </rPh>
    <rPh sb="16" eb="18">
      <t>トウロク</t>
    </rPh>
    <rPh sb="19" eb="21">
      <t>ツイカ</t>
    </rPh>
    <phoneticPr fontId="9"/>
  </si>
  <si>
    <t>第１．３版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</si>
</sst>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rgb="FFFF0000"/>
      <name val="ＭＳ 明朝"/>
      <family val="1"/>
      <charset val="128"/>
    </font>
    <font>
      <i/>
      <sz val="9"/>
      <color rgb="FFFF000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5" fillId="0" borderId="0" xfId="0" applyNumberFormat="1" applyFont="1"/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2" fillId="0" borderId="0" xfId="0" applyFont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9" fillId="0" borderId="0" xfId="0" applyFont="1"/>
    <xf numFmtId="0" fontId="19" fillId="0" borderId="0" xfId="0" quotePrefix="1" applyFont="1"/>
    <xf numFmtId="0" fontId="20" fillId="0" borderId="0" xfId="0" applyFont="1"/>
    <xf numFmtId="0" fontId="19" fillId="0" borderId="0" xfId="0" applyFont="1" applyAlignment="1">
      <alignment horizontal="left" vertical="center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5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0" fillId="0" borderId="4" xfId="1" applyFont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8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0" borderId="4" xfId="1" applyBorder="1" applyAlignment="1">
      <alignment horizontal="left" vertical="top"/>
    </xf>
    <xf numFmtId="0" fontId="1" fillId="2" borderId="1" xfId="1" applyFill="1" applyBorder="1"/>
    <xf numFmtId="0" fontId="1" fillId="2" borderId="3" xfId="1" applyFill="1" applyBorder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5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9EFD6F7-0AC3-4ED2-9204-C67AF95D139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138113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3" idx="3"/>
          <a:endCxn id="9" idx="3"/>
        </xdr:cNvCxnSpPr>
      </xdr:nvCxnSpPr>
      <xdr:spPr>
        <a:xfrm flipH="1" flipV="1">
          <a:off x="4848219" y="2803307"/>
          <a:ext cx="1971681" cy="1078131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257175</xdr:colOff>
      <xdr:row>25</xdr:row>
      <xdr:rowOff>123825</xdr:rowOff>
    </xdr:from>
    <xdr:to>
      <xdr:col>27</xdr:col>
      <xdr:colOff>247650</xdr:colOff>
      <xdr:row>27</xdr:row>
      <xdr:rowOff>19050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162800" y="372427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14</xdr:row>
      <xdr:rowOff>21193</xdr:rowOff>
    </xdr:from>
    <xdr:to>
      <xdr:col>6</xdr:col>
      <xdr:colOff>247651</xdr:colOff>
      <xdr:row>17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44</xdr:row>
      <xdr:rowOff>114300</xdr:rowOff>
    </xdr:from>
    <xdr:to>
      <xdr:col>34</xdr:col>
      <xdr:colOff>219075</xdr:colOff>
      <xdr:row>58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46</xdr:row>
      <xdr:rowOff>19050</xdr:rowOff>
    </xdr:from>
    <xdr:to>
      <xdr:col>24</xdr:col>
      <xdr:colOff>64510</xdr:colOff>
      <xdr:row>49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47</xdr:row>
      <xdr:rowOff>47625</xdr:rowOff>
    </xdr:from>
    <xdr:to>
      <xdr:col>27</xdr:col>
      <xdr:colOff>0</xdr:colOff>
      <xdr:row>48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50</xdr:row>
      <xdr:rowOff>66675</xdr:rowOff>
    </xdr:from>
    <xdr:to>
      <xdr:col>24</xdr:col>
      <xdr:colOff>95250</xdr:colOff>
      <xdr:row>53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51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50</xdr:row>
      <xdr:rowOff>47625</xdr:rowOff>
    </xdr:from>
    <xdr:to>
      <xdr:col>17</xdr:col>
      <xdr:colOff>161925</xdr:colOff>
      <xdr:row>53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51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53</xdr:row>
      <xdr:rowOff>66675</xdr:rowOff>
    </xdr:from>
    <xdr:to>
      <xdr:col>17</xdr:col>
      <xdr:colOff>142875</xdr:colOff>
      <xdr:row>55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56</xdr:row>
      <xdr:rowOff>19050</xdr:rowOff>
    </xdr:from>
    <xdr:to>
      <xdr:col>17</xdr:col>
      <xdr:colOff>200025</xdr:colOff>
      <xdr:row>58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56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49</xdr:row>
      <xdr:rowOff>66675</xdr:rowOff>
    </xdr:from>
    <xdr:to>
      <xdr:col>30</xdr:col>
      <xdr:colOff>266700</xdr:colOff>
      <xdr:row>51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49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50</xdr:row>
      <xdr:rowOff>66675</xdr:rowOff>
    </xdr:from>
    <xdr:to>
      <xdr:col>10</xdr:col>
      <xdr:colOff>161925</xdr:colOff>
      <xdr:row>52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50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50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46</xdr:row>
      <xdr:rowOff>9525</xdr:rowOff>
    </xdr:from>
    <xdr:to>
      <xdr:col>30</xdr:col>
      <xdr:colOff>190500</xdr:colOff>
      <xdr:row>48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46</xdr:row>
      <xdr:rowOff>9525</xdr:rowOff>
    </xdr:from>
    <xdr:to>
      <xdr:col>30</xdr:col>
      <xdr:colOff>190500</xdr:colOff>
      <xdr:row>47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46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46</xdr:row>
      <xdr:rowOff>104775</xdr:rowOff>
    </xdr:from>
    <xdr:to>
      <xdr:col>17</xdr:col>
      <xdr:colOff>123825</xdr:colOff>
      <xdr:row>46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46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49</xdr:row>
      <xdr:rowOff>66675</xdr:rowOff>
    </xdr:from>
    <xdr:to>
      <xdr:col>17</xdr:col>
      <xdr:colOff>104775</xdr:colOff>
      <xdr:row>49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48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52</xdr:row>
      <xdr:rowOff>66675</xdr:rowOff>
    </xdr:from>
    <xdr:to>
      <xdr:col>30</xdr:col>
      <xdr:colOff>247650</xdr:colOff>
      <xdr:row>54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7534275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53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55</xdr:row>
      <xdr:rowOff>85725</xdr:rowOff>
    </xdr:from>
    <xdr:to>
      <xdr:col>30</xdr:col>
      <xdr:colOff>247650</xdr:colOff>
      <xdr:row>58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981950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56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52</xdr:row>
      <xdr:rowOff>133350</xdr:rowOff>
    </xdr:from>
    <xdr:to>
      <xdr:col>10</xdr:col>
      <xdr:colOff>76200</xdr:colOff>
      <xdr:row>53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52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54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54</xdr:row>
      <xdr:rowOff>85725</xdr:rowOff>
    </xdr:from>
    <xdr:to>
      <xdr:col>10</xdr:col>
      <xdr:colOff>76200</xdr:colOff>
      <xdr:row>55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839075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48</xdr:row>
      <xdr:rowOff>0</xdr:rowOff>
    </xdr:from>
    <xdr:to>
      <xdr:col>10</xdr:col>
      <xdr:colOff>228600</xdr:colOff>
      <xdr:row>50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46</xdr:row>
      <xdr:rowOff>66675</xdr:rowOff>
    </xdr:from>
    <xdr:to>
      <xdr:col>10</xdr:col>
      <xdr:colOff>114300</xdr:colOff>
      <xdr:row>48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46</xdr:row>
      <xdr:rowOff>76200</xdr:rowOff>
    </xdr:from>
    <xdr:to>
      <xdr:col>15</xdr:col>
      <xdr:colOff>228600</xdr:colOff>
      <xdr:row>48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53</xdr:row>
      <xdr:rowOff>76200</xdr:rowOff>
    </xdr:from>
    <xdr:to>
      <xdr:col>24</xdr:col>
      <xdr:colOff>95250</xdr:colOff>
      <xdr:row>56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54</xdr:row>
      <xdr:rowOff>38100</xdr:rowOff>
    </xdr:from>
    <xdr:to>
      <xdr:col>28</xdr:col>
      <xdr:colOff>85725</xdr:colOff>
      <xdr:row>56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54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56</xdr:row>
      <xdr:rowOff>28575</xdr:rowOff>
    </xdr:from>
    <xdr:to>
      <xdr:col>10</xdr:col>
      <xdr:colOff>266700</xdr:colOff>
      <xdr:row>58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56</xdr:row>
      <xdr:rowOff>38100</xdr:rowOff>
    </xdr:from>
    <xdr:to>
      <xdr:col>15</xdr:col>
      <xdr:colOff>76200</xdr:colOff>
      <xdr:row>58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48</xdr:row>
      <xdr:rowOff>9525</xdr:rowOff>
    </xdr:from>
    <xdr:to>
      <xdr:col>17</xdr:col>
      <xdr:colOff>123825</xdr:colOff>
      <xdr:row>48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15</xdr:row>
      <xdr:rowOff>140256</xdr:rowOff>
    </xdr:from>
    <xdr:to>
      <xdr:col>13</xdr:col>
      <xdr:colOff>238125</xdr:colOff>
      <xdr:row>16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2311956"/>
          <a:ext cx="1924049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9</xdr:row>
      <xdr:rowOff>95250</xdr:rowOff>
    </xdr:from>
    <xdr:to>
      <xdr:col>16</xdr:col>
      <xdr:colOff>95250</xdr:colOff>
      <xdr:row>10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104775</xdr:colOff>
      <xdr:row>16</xdr:row>
      <xdr:rowOff>14288</xdr:rowOff>
    </xdr:from>
    <xdr:to>
      <xdr:col>23</xdr:col>
      <xdr:colOff>38100</xdr:colOff>
      <xdr:row>16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76825" y="2328863"/>
          <a:ext cx="13144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10</xdr:row>
      <xdr:rowOff>95250</xdr:rowOff>
    </xdr:from>
    <xdr:to>
      <xdr:col>16</xdr:col>
      <xdr:colOff>33338</xdr:colOff>
      <xdr:row>14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1552575"/>
          <a:ext cx="9525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238125</xdr:colOff>
      <xdr:row>14</xdr:row>
      <xdr:rowOff>38100</xdr:rowOff>
    </xdr:from>
    <xdr:to>
      <xdr:col>18</xdr:col>
      <xdr:colOff>104775</xdr:colOff>
      <xdr:row>17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29050" y="2066925"/>
          <a:ext cx="1247775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20</xdr:row>
      <xdr:rowOff>123825</xdr:rowOff>
    </xdr:from>
    <xdr:to>
      <xdr:col>16</xdr:col>
      <xdr:colOff>104775</xdr:colOff>
      <xdr:row>21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3009900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33338</xdr:colOff>
      <xdr:row>17</xdr:row>
      <xdr:rowOff>133350</xdr:rowOff>
    </xdr:from>
    <xdr:to>
      <xdr:col>16</xdr:col>
      <xdr:colOff>33338</xdr:colOff>
      <xdr:row>21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52938" y="2590800"/>
          <a:ext cx="0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13</xdr:row>
      <xdr:rowOff>114300</xdr:rowOff>
    </xdr:from>
    <xdr:to>
      <xdr:col>29</xdr:col>
      <xdr:colOff>114300</xdr:colOff>
      <xdr:row>18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14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  <xdr:twoCellAnchor>
    <xdr:from>
      <xdr:col>12</xdr:col>
      <xdr:colOff>266701</xdr:colOff>
      <xdr:row>32</xdr:row>
      <xdr:rowOff>85725</xdr:rowOff>
    </xdr:from>
    <xdr:to>
      <xdr:col>18</xdr:col>
      <xdr:colOff>28575</xdr:colOff>
      <xdr:row>37</xdr:row>
      <xdr:rowOff>0</xdr:rowOff>
    </xdr:to>
    <xdr:sp macro="" textlink="">
      <xdr:nvSpPr>
        <xdr:cNvPr id="69" name="Rectangle 145">
          <a:extLst>
            <a:ext uri="{FF2B5EF4-FFF2-40B4-BE49-F238E27FC236}">
              <a16:creationId xmlns:a16="http://schemas.microsoft.com/office/drawing/2014/main" id="{E1BBC5F1-B290-4A3A-AE54-A06BF9AF05C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</a:p>
      </xdr:txBody>
    </xdr:sp>
    <xdr:clientData/>
  </xdr:twoCellAnchor>
  <xdr:twoCellAnchor>
    <xdr:from>
      <xdr:col>10</xdr:col>
      <xdr:colOff>95250</xdr:colOff>
      <xdr:row>34</xdr:row>
      <xdr:rowOff>114300</xdr:rowOff>
    </xdr:from>
    <xdr:to>
      <xdr:col>12</xdr:col>
      <xdr:colOff>266701</xdr:colOff>
      <xdr:row>34</xdr:row>
      <xdr:rowOff>114300</xdr:rowOff>
    </xdr:to>
    <xdr:cxnSp macro="">
      <xdr:nvCxnSpPr>
        <xdr:cNvPr id="71" name="AutoShape 162">
          <a:extLst>
            <a:ext uri="{FF2B5EF4-FFF2-40B4-BE49-F238E27FC236}">
              <a16:creationId xmlns:a16="http://schemas.microsoft.com/office/drawing/2014/main" id="{CFF13845-E7DC-4C0C-AC11-DC92C109182F}"/>
            </a:ext>
          </a:extLst>
        </xdr:cNvPr>
        <xdr:cNvCxnSpPr>
          <a:cxnSpLocks noChangeShapeType="1"/>
          <a:endCxn id="69" idx="1"/>
        </xdr:cNvCxnSpPr>
      </xdr:nvCxnSpPr>
      <xdr:spPr bwMode="auto">
        <a:xfrm>
          <a:off x="2857500" y="1885950"/>
          <a:ext cx="723901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4</xdr:col>
      <xdr:colOff>247649</xdr:colOff>
      <xdr:row>32</xdr:row>
      <xdr:rowOff>114300</xdr:rowOff>
    </xdr:from>
    <xdr:to>
      <xdr:col>11</xdr:col>
      <xdr:colOff>123825</xdr:colOff>
      <xdr:row>36</xdr:row>
      <xdr:rowOff>104775</xdr:rowOff>
    </xdr:to>
    <xdr:sp macro="" textlink="">
      <xdr:nvSpPr>
        <xdr:cNvPr id="72" name="AutoShape 165">
          <a:extLst>
            <a:ext uri="{FF2B5EF4-FFF2-40B4-BE49-F238E27FC236}">
              <a16:creationId xmlns:a16="http://schemas.microsoft.com/office/drawing/2014/main" id="{2EB8469B-7669-4541-9E2F-C9EFF066013D}"/>
            </a:ext>
          </a:extLst>
        </xdr:cNvPr>
        <xdr:cNvSpPr>
          <a:spLocks noChangeArrowheads="1"/>
        </xdr:cNvSpPr>
      </xdr:nvSpPr>
      <xdr:spPr bwMode="auto">
        <a:xfrm>
          <a:off x="135254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登録用プロジェクト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15</xdr:col>
      <xdr:colOff>76200</xdr:colOff>
      <xdr:row>28</xdr:row>
      <xdr:rowOff>0</xdr:rowOff>
    </xdr:from>
    <xdr:to>
      <xdr:col>15</xdr:col>
      <xdr:colOff>219075</xdr:colOff>
      <xdr:row>29</xdr:row>
      <xdr:rowOff>0</xdr:rowOff>
    </xdr:to>
    <xdr:sp macro="" textlink="">
      <xdr:nvSpPr>
        <xdr:cNvPr id="73" name="Oval 167">
          <a:extLst>
            <a:ext uri="{FF2B5EF4-FFF2-40B4-BE49-F238E27FC236}">
              <a16:creationId xmlns:a16="http://schemas.microsoft.com/office/drawing/2014/main" id="{ED3A254D-EED9-4696-898B-511921782C49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40</xdr:row>
      <xdr:rowOff>110137</xdr:rowOff>
    </xdr:from>
    <xdr:to>
      <xdr:col>15</xdr:col>
      <xdr:colOff>219075</xdr:colOff>
      <xdr:row>41</xdr:row>
      <xdr:rowOff>119661</xdr:rowOff>
    </xdr:to>
    <xdr:grpSp>
      <xdr:nvGrpSpPr>
        <xdr:cNvPr id="74" name="Group 168">
          <a:extLst>
            <a:ext uri="{FF2B5EF4-FFF2-40B4-BE49-F238E27FC236}">
              <a16:creationId xmlns:a16="http://schemas.microsoft.com/office/drawing/2014/main" id="{BB58E526-2C9D-4390-A153-4DA2376CC8A5}"/>
            </a:ext>
          </a:extLst>
        </xdr:cNvPr>
        <xdr:cNvGrpSpPr>
          <a:grpSpLocks/>
        </xdr:cNvGrpSpPr>
      </xdr:nvGrpSpPr>
      <xdr:grpSpPr bwMode="auto">
        <a:xfrm>
          <a:off x="4219575" y="5863237"/>
          <a:ext cx="142875" cy="152399"/>
          <a:chOff x="671" y="631"/>
          <a:chExt cx="15" cy="16"/>
        </a:xfrm>
      </xdr:grpSpPr>
      <xdr:sp macro="" textlink="">
        <xdr:nvSpPr>
          <xdr:cNvPr id="75" name="Oval 169">
            <a:extLst>
              <a:ext uri="{FF2B5EF4-FFF2-40B4-BE49-F238E27FC236}">
                <a16:creationId xmlns:a16="http://schemas.microsoft.com/office/drawing/2014/main" id="{22D11D1A-9BD1-4E12-8427-CF4D533D44E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6" name="Oval 170">
            <a:extLst>
              <a:ext uri="{FF2B5EF4-FFF2-40B4-BE49-F238E27FC236}">
                <a16:creationId xmlns:a16="http://schemas.microsoft.com/office/drawing/2014/main" id="{DD957837-3920-49B0-A947-F1A72C56E3AD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147638</xdr:colOff>
      <xdr:row>29</xdr:row>
      <xdr:rowOff>0</xdr:rowOff>
    </xdr:from>
    <xdr:to>
      <xdr:col>15</xdr:col>
      <xdr:colOff>147638</xdr:colOff>
      <xdr:row>32</xdr:row>
      <xdr:rowOff>85725</xdr:rowOff>
    </xdr:to>
    <xdr:cxnSp macro="">
      <xdr:nvCxnSpPr>
        <xdr:cNvPr id="78" name="AutoShape 183">
          <a:extLst>
            <a:ext uri="{FF2B5EF4-FFF2-40B4-BE49-F238E27FC236}">
              <a16:creationId xmlns:a16="http://schemas.microsoft.com/office/drawing/2014/main" id="{6C853B3C-8130-40DB-902A-D81388251628}"/>
            </a:ext>
          </a:extLst>
        </xdr:cNvPr>
        <xdr:cNvCxnSpPr>
          <a:cxnSpLocks noChangeShapeType="1"/>
          <a:stCxn id="73" idx="4"/>
          <a:endCxn id="69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20</xdr:col>
      <xdr:colOff>247650</xdr:colOff>
      <xdr:row>32</xdr:row>
      <xdr:rowOff>135820</xdr:rowOff>
    </xdr:from>
    <xdr:to>
      <xdr:col>24</xdr:col>
      <xdr:colOff>152400</xdr:colOff>
      <xdr:row>36</xdr:row>
      <xdr:rowOff>86125</xdr:rowOff>
    </xdr:to>
    <xdr:sp macro="" textlink="">
      <xdr:nvSpPr>
        <xdr:cNvPr id="80" name="AutoShape 161">
          <a:extLst>
            <a:ext uri="{FF2B5EF4-FFF2-40B4-BE49-F238E27FC236}">
              <a16:creationId xmlns:a16="http://schemas.microsoft.com/office/drawing/2014/main" id="{84147EB7-98AA-4EF6-B28F-A3654768BEFF}"/>
            </a:ext>
          </a:extLst>
        </xdr:cNvPr>
        <xdr:cNvSpPr>
          <a:spLocks noChangeArrowheads="1"/>
        </xdr:cNvSpPr>
      </xdr:nvSpPr>
      <xdr:spPr bwMode="auto">
        <a:xfrm>
          <a:off x="577215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57150</xdr:colOff>
      <xdr:row>34</xdr:row>
      <xdr:rowOff>110973</xdr:rowOff>
    </xdr:from>
    <xdr:to>
      <xdr:col>20</xdr:col>
      <xdr:colOff>247650</xdr:colOff>
      <xdr:row>34</xdr:row>
      <xdr:rowOff>114300</xdr:rowOff>
    </xdr:to>
    <xdr:cxnSp macro="">
      <xdr:nvCxnSpPr>
        <xdr:cNvPr id="82" name="AutoShape 162">
          <a:extLst>
            <a:ext uri="{FF2B5EF4-FFF2-40B4-BE49-F238E27FC236}">
              <a16:creationId xmlns:a16="http://schemas.microsoft.com/office/drawing/2014/main" id="{6B365E41-1A2A-4B81-9CE8-8F90170C8D03}"/>
            </a:ext>
          </a:extLst>
        </xdr:cNvPr>
        <xdr:cNvCxnSpPr>
          <a:cxnSpLocks noChangeShapeType="1"/>
          <a:endCxn id="80" idx="2"/>
        </xdr:cNvCxnSpPr>
      </xdr:nvCxnSpPr>
      <xdr:spPr bwMode="auto">
        <a:xfrm flipV="1">
          <a:off x="5029200" y="1882623"/>
          <a:ext cx="742950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147638</xdr:colOff>
      <xdr:row>37</xdr:row>
      <xdr:rowOff>0</xdr:rowOff>
    </xdr:from>
    <xdr:to>
      <xdr:col>15</xdr:col>
      <xdr:colOff>147638</xdr:colOff>
      <xdr:row>40</xdr:row>
      <xdr:rowOff>129187</xdr:rowOff>
    </xdr:to>
    <xdr:cxnSp macro="">
      <xdr:nvCxnSpPr>
        <xdr:cNvPr id="85" name="AutoShape 183">
          <a:extLst>
            <a:ext uri="{FF2B5EF4-FFF2-40B4-BE49-F238E27FC236}">
              <a16:creationId xmlns:a16="http://schemas.microsoft.com/office/drawing/2014/main" id="{B4040D6B-5937-428F-A862-BD28CE02B4A2}"/>
            </a:ext>
          </a:extLst>
        </xdr:cNvPr>
        <xdr:cNvCxnSpPr>
          <a:cxnSpLocks noChangeShapeType="1"/>
          <a:stCxn id="69" idx="2"/>
          <a:endCxn id="76" idx="0"/>
        </xdr:cNvCxnSpPr>
      </xdr:nvCxnSpPr>
      <xdr:spPr bwMode="auto">
        <a:xfrm>
          <a:off x="4291013" y="5324475"/>
          <a:ext cx="0" cy="5578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42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51">
        <f ca="1">IF(INDIRECT("変更履歴!D8")="","",MAX(INDIRECT("変更履歴!D8"):INDIRECT("変更履歴!F33")))</f>
        <v>44325</v>
      </c>
      <c r="J25" s="51"/>
      <c r="K25" s="51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8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8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9" customFormat="1" ht="12" customHeight="1" x14ac:dyDescent="0.15">
      <c r="A1" s="68" t="s">
        <v>15</v>
      </c>
      <c r="B1" s="60"/>
      <c r="C1" s="60"/>
      <c r="D1" s="61"/>
      <c r="E1" s="62" t="s">
        <v>16</v>
      </c>
      <c r="F1" s="63"/>
      <c r="G1" s="63"/>
      <c r="H1" s="63"/>
      <c r="I1" s="63"/>
      <c r="J1" s="63"/>
      <c r="K1" s="63"/>
      <c r="L1" s="63"/>
      <c r="M1" s="63"/>
      <c r="N1" s="64"/>
      <c r="O1" s="69" t="s">
        <v>11</v>
      </c>
      <c r="P1" s="70"/>
      <c r="Q1" s="70"/>
      <c r="R1" s="71"/>
      <c r="S1" s="78" t="s">
        <v>24</v>
      </c>
      <c r="T1" s="79"/>
      <c r="U1" s="79"/>
      <c r="V1" s="79"/>
      <c r="W1" s="79"/>
      <c r="X1" s="79"/>
      <c r="Y1" s="79"/>
      <c r="Z1" s="80"/>
      <c r="AA1" s="59" t="s">
        <v>12</v>
      </c>
      <c r="AB1" s="61"/>
      <c r="AC1" s="87" t="str">
        <f>IF(AF8="","",AF8)</f>
        <v>TIS</v>
      </c>
      <c r="AD1" s="88"/>
      <c r="AE1" s="88"/>
      <c r="AF1" s="89"/>
      <c r="AG1" s="52">
        <f>IF(D8="","",D8)</f>
        <v>43578</v>
      </c>
      <c r="AH1" s="53"/>
      <c r="AI1" s="54"/>
      <c r="AJ1" s="7"/>
      <c r="AK1" s="7"/>
      <c r="AL1" s="7"/>
      <c r="AM1" s="7"/>
      <c r="AN1" s="8"/>
    </row>
    <row r="2" spans="1:40" s="9" customFormat="1" ht="12" customHeight="1" x14ac:dyDescent="0.15">
      <c r="A2" s="59" t="s">
        <v>1</v>
      </c>
      <c r="B2" s="60"/>
      <c r="C2" s="60"/>
      <c r="D2" s="61"/>
      <c r="E2" s="62" t="s">
        <v>17</v>
      </c>
      <c r="F2" s="63"/>
      <c r="G2" s="63"/>
      <c r="H2" s="63"/>
      <c r="I2" s="63"/>
      <c r="J2" s="63"/>
      <c r="K2" s="63"/>
      <c r="L2" s="63"/>
      <c r="M2" s="63"/>
      <c r="N2" s="64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59" t="s">
        <v>13</v>
      </c>
      <c r="AB2" s="61"/>
      <c r="AC2" s="65" t="str">
        <f ca="1">IF(COUNTA(AF9:AF33)&lt;&gt;0,INDIRECT("AF"&amp;(COUNTA(AF9:AF33)+8)),"")</f>
        <v>TIS</v>
      </c>
      <c r="AD2" s="66"/>
      <c r="AE2" s="66"/>
      <c r="AF2" s="67"/>
      <c r="AG2" s="52">
        <f>IF(D9="","",MAX(D9:F33))</f>
        <v>44325</v>
      </c>
      <c r="AH2" s="53"/>
      <c r="AI2" s="54"/>
      <c r="AJ2" s="7"/>
      <c r="AK2" s="7"/>
      <c r="AL2" s="7"/>
      <c r="AM2" s="7"/>
      <c r="AN2" s="7"/>
    </row>
    <row r="3" spans="1:40" s="9" customFormat="1" ht="12" customHeight="1" x14ac:dyDescent="0.15">
      <c r="A3" s="59" t="s">
        <v>2</v>
      </c>
      <c r="B3" s="60"/>
      <c r="C3" s="60"/>
      <c r="D3" s="61"/>
      <c r="E3" s="90" t="s">
        <v>26</v>
      </c>
      <c r="F3" s="63"/>
      <c r="G3" s="63"/>
      <c r="H3" s="63"/>
      <c r="I3" s="63"/>
      <c r="J3" s="63"/>
      <c r="K3" s="63"/>
      <c r="L3" s="63"/>
      <c r="M3" s="63"/>
      <c r="N3" s="64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59"/>
      <c r="AB3" s="61"/>
      <c r="AC3" s="87"/>
      <c r="AD3" s="88"/>
      <c r="AE3" s="88"/>
      <c r="AF3" s="89"/>
      <c r="AG3" s="52"/>
      <c r="AH3" s="53"/>
      <c r="AI3" s="54"/>
      <c r="AJ3" s="7"/>
      <c r="AK3" s="7"/>
      <c r="AL3" s="7"/>
      <c r="AM3" s="7"/>
      <c r="AN3" s="7"/>
    </row>
    <row r="5" spans="1:40" s="9" customFormat="1" ht="22.5" customHeight="1" x14ac:dyDescent="0.2">
      <c r="N5" s="11" t="s">
        <v>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9" customFormat="1" ht="15" customHeight="1" x14ac:dyDescent="0.2">
      <c r="N6" s="11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18</v>
      </c>
      <c r="B7" s="55" t="s">
        <v>6</v>
      </c>
      <c r="C7" s="56"/>
      <c r="D7" s="55" t="s">
        <v>7</v>
      </c>
      <c r="E7" s="57"/>
      <c r="F7" s="56"/>
      <c r="G7" s="55" t="s">
        <v>8</v>
      </c>
      <c r="H7" s="57"/>
      <c r="I7" s="56"/>
      <c r="J7" s="58" t="s">
        <v>25</v>
      </c>
      <c r="K7" s="57"/>
      <c r="L7" s="57"/>
      <c r="M7" s="57"/>
      <c r="N7" s="57"/>
      <c r="O7" s="57"/>
      <c r="P7" s="56"/>
      <c r="Q7" s="55" t="s">
        <v>9</v>
      </c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6"/>
      <c r="AF7" s="55" t="s">
        <v>10</v>
      </c>
      <c r="AG7" s="57"/>
      <c r="AH7" s="57"/>
      <c r="AI7" s="56"/>
    </row>
    <row r="8" spans="1:40" s="16" customFormat="1" ht="15" customHeight="1" thickTop="1" x14ac:dyDescent="0.15">
      <c r="A8" s="21">
        <v>1</v>
      </c>
      <c r="B8" s="105">
        <v>1</v>
      </c>
      <c r="C8" s="106"/>
      <c r="D8" s="107">
        <v>43578</v>
      </c>
      <c r="E8" s="108"/>
      <c r="F8" s="109"/>
      <c r="G8" s="110" t="s">
        <v>19</v>
      </c>
      <c r="H8" s="111"/>
      <c r="I8" s="112"/>
      <c r="J8" s="113" t="s">
        <v>20</v>
      </c>
      <c r="K8" s="114"/>
      <c r="L8" s="114"/>
      <c r="M8" s="114"/>
      <c r="N8" s="114"/>
      <c r="O8" s="114"/>
      <c r="P8" s="115"/>
      <c r="Q8" s="116" t="s">
        <v>21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  <c r="AF8" s="113" t="s">
        <v>22</v>
      </c>
      <c r="AG8" s="114"/>
      <c r="AH8" s="114"/>
      <c r="AI8" s="115"/>
    </row>
    <row r="9" spans="1:40" s="16" customFormat="1" ht="15" customHeight="1" x14ac:dyDescent="0.15">
      <c r="A9" s="17">
        <v>2</v>
      </c>
      <c r="B9" s="91">
        <v>1.1000000000000001</v>
      </c>
      <c r="C9" s="92"/>
      <c r="D9" s="93">
        <v>43805</v>
      </c>
      <c r="E9" s="94"/>
      <c r="F9" s="95"/>
      <c r="G9" s="96" t="s">
        <v>4</v>
      </c>
      <c r="H9" s="97"/>
      <c r="I9" s="98"/>
      <c r="J9" s="99" t="s">
        <v>29</v>
      </c>
      <c r="K9" s="100"/>
      <c r="L9" s="100"/>
      <c r="M9" s="100"/>
      <c r="N9" s="100"/>
      <c r="O9" s="100"/>
      <c r="P9" s="101"/>
      <c r="Q9" s="102" t="s">
        <v>35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 t="s">
        <v>36</v>
      </c>
      <c r="AG9" s="100"/>
      <c r="AH9" s="100"/>
      <c r="AI9" s="101"/>
    </row>
    <row r="10" spans="1:40" s="16" customFormat="1" ht="15" customHeight="1" x14ac:dyDescent="0.15">
      <c r="A10" s="17">
        <v>3</v>
      </c>
      <c r="B10" s="122" t="s">
        <v>37</v>
      </c>
      <c r="C10" s="92"/>
      <c r="D10" s="93">
        <v>43895</v>
      </c>
      <c r="E10" s="94"/>
      <c r="F10" s="95"/>
      <c r="G10" s="119" t="s">
        <v>4</v>
      </c>
      <c r="H10" s="97"/>
      <c r="I10" s="98"/>
      <c r="J10" s="99" t="s">
        <v>29</v>
      </c>
      <c r="K10" s="100"/>
      <c r="L10" s="100"/>
      <c r="M10" s="100"/>
      <c r="N10" s="100"/>
      <c r="O10" s="100"/>
      <c r="P10" s="101"/>
      <c r="Q10" s="102" t="s">
        <v>38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99" t="s">
        <v>22</v>
      </c>
      <c r="AG10" s="100"/>
      <c r="AH10" s="100"/>
      <c r="AI10" s="101"/>
    </row>
    <row r="11" spans="1:40" s="16" customFormat="1" ht="15" customHeight="1" x14ac:dyDescent="0.15">
      <c r="A11" s="17">
        <v>4</v>
      </c>
      <c r="B11" s="91" t="s">
        <v>39</v>
      </c>
      <c r="C11" s="92"/>
      <c r="D11" s="93">
        <v>44325</v>
      </c>
      <c r="E11" s="94"/>
      <c r="F11" s="95"/>
      <c r="G11" s="119" t="s">
        <v>4</v>
      </c>
      <c r="H11" s="97"/>
      <c r="I11" s="98"/>
      <c r="J11" s="120" t="s">
        <v>40</v>
      </c>
      <c r="K11" s="100"/>
      <c r="L11" s="100"/>
      <c r="M11" s="100"/>
      <c r="N11" s="100"/>
      <c r="O11" s="100"/>
      <c r="P11" s="101"/>
      <c r="Q11" s="121" t="s">
        <v>41</v>
      </c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120" t="s">
        <v>36</v>
      </c>
      <c r="AG11" s="100"/>
      <c r="AH11" s="100"/>
      <c r="AI11" s="101"/>
    </row>
    <row r="12" spans="1:40" s="16" customFormat="1" ht="15" customHeight="1" x14ac:dyDescent="0.15">
      <c r="A12" s="17"/>
      <c r="B12" s="91"/>
      <c r="C12" s="92"/>
      <c r="D12" s="93"/>
      <c r="E12" s="94"/>
      <c r="F12" s="95"/>
      <c r="G12" s="123"/>
      <c r="H12" s="97"/>
      <c r="I12" s="98"/>
      <c r="J12" s="120"/>
      <c r="K12" s="100"/>
      <c r="L12" s="100"/>
      <c r="M12" s="100"/>
      <c r="N12" s="100"/>
      <c r="O12" s="100"/>
      <c r="P12" s="101"/>
      <c r="Q12" s="121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120"/>
      <c r="AG12" s="100"/>
      <c r="AH12" s="100"/>
      <c r="AI12" s="101"/>
    </row>
    <row r="13" spans="1:40" s="16" customFormat="1" ht="15" customHeight="1" x14ac:dyDescent="0.15">
      <c r="A13" s="17"/>
      <c r="B13" s="91"/>
      <c r="C13" s="92"/>
      <c r="D13" s="93"/>
      <c r="E13" s="94"/>
      <c r="F13" s="95"/>
      <c r="G13" s="123"/>
      <c r="H13" s="97"/>
      <c r="I13" s="98"/>
      <c r="J13" s="120"/>
      <c r="K13" s="100"/>
      <c r="L13" s="100"/>
      <c r="M13" s="100"/>
      <c r="N13" s="100"/>
      <c r="O13" s="100"/>
      <c r="P13" s="101"/>
      <c r="Q13" s="121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120"/>
      <c r="AG13" s="100"/>
      <c r="AH13" s="100"/>
      <c r="AI13" s="101"/>
    </row>
    <row r="14" spans="1:40" s="16" customFormat="1" ht="15" customHeight="1" x14ac:dyDescent="0.15">
      <c r="A14" s="17"/>
      <c r="B14" s="91"/>
      <c r="C14" s="92"/>
      <c r="D14" s="93"/>
      <c r="E14" s="94"/>
      <c r="F14" s="95"/>
      <c r="G14" s="123"/>
      <c r="H14" s="97"/>
      <c r="I14" s="98"/>
      <c r="J14" s="120"/>
      <c r="K14" s="100"/>
      <c r="L14" s="100"/>
      <c r="M14" s="100"/>
      <c r="N14" s="100"/>
      <c r="O14" s="100"/>
      <c r="P14" s="101"/>
      <c r="Q14" s="121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4"/>
      <c r="AF14" s="120"/>
      <c r="AG14" s="100"/>
      <c r="AH14" s="100"/>
      <c r="AI14" s="101"/>
    </row>
    <row r="15" spans="1:40" s="16" customFormat="1" ht="15" customHeight="1" x14ac:dyDescent="0.15">
      <c r="A15" s="17"/>
      <c r="B15" s="91"/>
      <c r="C15" s="92"/>
      <c r="D15" s="93"/>
      <c r="E15" s="94"/>
      <c r="F15" s="95"/>
      <c r="G15" s="123"/>
      <c r="H15" s="97"/>
      <c r="I15" s="98"/>
      <c r="J15" s="120"/>
      <c r="K15" s="100"/>
      <c r="L15" s="100"/>
      <c r="M15" s="100"/>
      <c r="N15" s="100"/>
      <c r="O15" s="100"/>
      <c r="P15" s="101"/>
      <c r="Q15" s="121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4"/>
      <c r="AF15" s="120"/>
      <c r="AG15" s="100"/>
      <c r="AH15" s="100"/>
      <c r="AI15" s="101"/>
    </row>
    <row r="16" spans="1:40" s="16" customFormat="1" ht="15" customHeight="1" x14ac:dyDescent="0.15">
      <c r="A16" s="17"/>
      <c r="B16" s="91"/>
      <c r="C16" s="92"/>
      <c r="D16" s="93"/>
      <c r="E16" s="94"/>
      <c r="F16" s="95"/>
      <c r="G16" s="123"/>
      <c r="H16" s="97"/>
      <c r="I16" s="98"/>
      <c r="J16" s="120"/>
      <c r="K16" s="100"/>
      <c r="L16" s="100"/>
      <c r="M16" s="100"/>
      <c r="N16" s="100"/>
      <c r="O16" s="100"/>
      <c r="P16" s="101"/>
      <c r="Q16" s="121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4"/>
      <c r="AF16" s="120"/>
      <c r="AG16" s="100"/>
      <c r="AH16" s="100"/>
      <c r="AI16" s="101"/>
    </row>
    <row r="17" spans="1:35" s="16" customFormat="1" ht="15" customHeight="1" x14ac:dyDescent="0.15">
      <c r="A17" s="17"/>
      <c r="B17" s="91"/>
      <c r="C17" s="92"/>
      <c r="D17" s="93"/>
      <c r="E17" s="94"/>
      <c r="F17" s="95"/>
      <c r="G17" s="123"/>
      <c r="H17" s="97"/>
      <c r="I17" s="98"/>
      <c r="J17" s="120"/>
      <c r="K17" s="100"/>
      <c r="L17" s="100"/>
      <c r="M17" s="100"/>
      <c r="N17" s="100"/>
      <c r="O17" s="100"/>
      <c r="P17" s="101"/>
      <c r="Q17" s="121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4"/>
      <c r="AF17" s="120"/>
      <c r="AG17" s="100"/>
      <c r="AH17" s="100"/>
      <c r="AI17" s="101"/>
    </row>
    <row r="18" spans="1:35" s="16" customFormat="1" ht="15" customHeight="1" x14ac:dyDescent="0.15">
      <c r="A18" s="17"/>
      <c r="B18" s="91"/>
      <c r="C18" s="92"/>
      <c r="D18" s="93"/>
      <c r="E18" s="94"/>
      <c r="F18" s="95"/>
      <c r="G18" s="123"/>
      <c r="H18" s="97"/>
      <c r="I18" s="98"/>
      <c r="J18" s="120"/>
      <c r="K18" s="100"/>
      <c r="L18" s="100"/>
      <c r="M18" s="100"/>
      <c r="N18" s="100"/>
      <c r="O18" s="100"/>
      <c r="P18" s="101"/>
      <c r="Q18" s="121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4"/>
      <c r="AF18" s="120"/>
      <c r="AG18" s="100"/>
      <c r="AH18" s="100"/>
      <c r="AI18" s="101"/>
    </row>
    <row r="19" spans="1:35" s="16" customFormat="1" ht="15" customHeight="1" x14ac:dyDescent="0.15">
      <c r="A19" s="17"/>
      <c r="B19" s="91"/>
      <c r="C19" s="92"/>
      <c r="D19" s="93"/>
      <c r="E19" s="94"/>
      <c r="F19" s="95"/>
      <c r="G19" s="123"/>
      <c r="H19" s="97"/>
      <c r="I19" s="98"/>
      <c r="J19" s="120"/>
      <c r="K19" s="100"/>
      <c r="L19" s="100"/>
      <c r="M19" s="100"/>
      <c r="N19" s="100"/>
      <c r="O19" s="100"/>
      <c r="P19" s="101"/>
      <c r="Q19" s="121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4"/>
      <c r="AF19" s="120"/>
      <c r="AG19" s="100"/>
      <c r="AH19" s="100"/>
      <c r="AI19" s="101"/>
    </row>
    <row r="20" spans="1:35" s="16" customFormat="1" ht="15" customHeight="1" x14ac:dyDescent="0.15">
      <c r="A20" s="17"/>
      <c r="B20" s="91"/>
      <c r="C20" s="92"/>
      <c r="D20" s="93"/>
      <c r="E20" s="94"/>
      <c r="F20" s="95"/>
      <c r="G20" s="123"/>
      <c r="H20" s="97"/>
      <c r="I20" s="98"/>
      <c r="J20" s="120"/>
      <c r="K20" s="100"/>
      <c r="L20" s="100"/>
      <c r="M20" s="100"/>
      <c r="N20" s="100"/>
      <c r="O20" s="100"/>
      <c r="P20" s="101"/>
      <c r="Q20" s="121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4"/>
      <c r="AF20" s="120"/>
      <c r="AG20" s="100"/>
      <c r="AH20" s="100"/>
      <c r="AI20" s="101"/>
    </row>
    <row r="21" spans="1:35" s="16" customFormat="1" ht="15" customHeight="1" x14ac:dyDescent="0.15">
      <c r="A21" s="17"/>
      <c r="B21" s="91"/>
      <c r="C21" s="92"/>
      <c r="D21" s="93"/>
      <c r="E21" s="94"/>
      <c r="F21" s="95"/>
      <c r="G21" s="123"/>
      <c r="H21" s="97"/>
      <c r="I21" s="98"/>
      <c r="J21" s="120"/>
      <c r="K21" s="100"/>
      <c r="L21" s="100"/>
      <c r="M21" s="100"/>
      <c r="N21" s="100"/>
      <c r="O21" s="100"/>
      <c r="P21" s="101"/>
      <c r="Q21" s="121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4"/>
      <c r="AF21" s="120"/>
      <c r="AG21" s="100"/>
      <c r="AH21" s="100"/>
      <c r="AI21" s="101"/>
    </row>
    <row r="22" spans="1:35" s="16" customFormat="1" ht="15" customHeight="1" x14ac:dyDescent="0.15">
      <c r="A22" s="17"/>
      <c r="B22" s="91"/>
      <c r="C22" s="92"/>
      <c r="D22" s="93"/>
      <c r="E22" s="94"/>
      <c r="F22" s="95"/>
      <c r="G22" s="123"/>
      <c r="H22" s="97"/>
      <c r="I22" s="98"/>
      <c r="J22" s="120"/>
      <c r="K22" s="100"/>
      <c r="L22" s="100"/>
      <c r="M22" s="100"/>
      <c r="N22" s="100"/>
      <c r="O22" s="100"/>
      <c r="P22" s="101"/>
      <c r="Q22" s="121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4"/>
      <c r="AF22" s="120"/>
      <c r="AG22" s="100"/>
      <c r="AH22" s="100"/>
      <c r="AI22" s="101"/>
    </row>
    <row r="23" spans="1:35" s="16" customFormat="1" ht="15" customHeight="1" x14ac:dyDescent="0.15">
      <c r="A23" s="17"/>
      <c r="B23" s="91"/>
      <c r="C23" s="92"/>
      <c r="D23" s="93"/>
      <c r="E23" s="94"/>
      <c r="F23" s="95"/>
      <c r="G23" s="123"/>
      <c r="H23" s="97"/>
      <c r="I23" s="98"/>
      <c r="J23" s="120"/>
      <c r="K23" s="100"/>
      <c r="L23" s="100"/>
      <c r="M23" s="100"/>
      <c r="N23" s="100"/>
      <c r="O23" s="100"/>
      <c r="P23" s="101"/>
      <c r="Q23" s="121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4"/>
      <c r="AF23" s="120"/>
      <c r="AG23" s="100"/>
      <c r="AH23" s="100"/>
      <c r="AI23" s="101"/>
    </row>
    <row r="24" spans="1:35" s="16" customFormat="1" ht="15" customHeight="1" x14ac:dyDescent="0.15">
      <c r="A24" s="17"/>
      <c r="B24" s="91"/>
      <c r="C24" s="92"/>
      <c r="D24" s="93"/>
      <c r="E24" s="94"/>
      <c r="F24" s="95"/>
      <c r="G24" s="123"/>
      <c r="H24" s="97"/>
      <c r="I24" s="98"/>
      <c r="J24" s="120"/>
      <c r="K24" s="100"/>
      <c r="L24" s="100"/>
      <c r="M24" s="100"/>
      <c r="N24" s="100"/>
      <c r="O24" s="100"/>
      <c r="P24" s="101"/>
      <c r="Q24" s="121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4"/>
      <c r="AF24" s="120"/>
      <c r="AG24" s="100"/>
      <c r="AH24" s="100"/>
      <c r="AI24" s="101"/>
    </row>
    <row r="25" spans="1:35" s="16" customFormat="1" ht="15" customHeight="1" x14ac:dyDescent="0.15">
      <c r="A25" s="17"/>
      <c r="B25" s="91"/>
      <c r="C25" s="92"/>
      <c r="D25" s="93"/>
      <c r="E25" s="94"/>
      <c r="F25" s="95"/>
      <c r="G25" s="123"/>
      <c r="H25" s="97"/>
      <c r="I25" s="98"/>
      <c r="J25" s="120"/>
      <c r="K25" s="100"/>
      <c r="L25" s="100"/>
      <c r="M25" s="100"/>
      <c r="N25" s="100"/>
      <c r="O25" s="100"/>
      <c r="P25" s="101"/>
      <c r="Q25" s="121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4"/>
      <c r="AF25" s="120"/>
      <c r="AG25" s="100"/>
      <c r="AH25" s="100"/>
      <c r="AI25" s="101"/>
    </row>
    <row r="26" spans="1:35" s="16" customFormat="1" ht="15" customHeight="1" x14ac:dyDescent="0.15">
      <c r="A26" s="17"/>
      <c r="B26" s="91"/>
      <c r="C26" s="92"/>
      <c r="D26" s="93"/>
      <c r="E26" s="94"/>
      <c r="F26" s="95"/>
      <c r="G26" s="123"/>
      <c r="H26" s="97"/>
      <c r="I26" s="98"/>
      <c r="J26" s="120"/>
      <c r="K26" s="100"/>
      <c r="L26" s="100"/>
      <c r="M26" s="100"/>
      <c r="N26" s="100"/>
      <c r="O26" s="100"/>
      <c r="P26" s="101"/>
      <c r="Q26" s="121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120"/>
      <c r="AG26" s="100"/>
      <c r="AH26" s="100"/>
      <c r="AI26" s="101"/>
    </row>
    <row r="27" spans="1:35" s="16" customFormat="1" ht="15" customHeight="1" x14ac:dyDescent="0.15">
      <c r="A27" s="17"/>
      <c r="B27" s="91"/>
      <c r="C27" s="92"/>
      <c r="D27" s="93"/>
      <c r="E27" s="94"/>
      <c r="F27" s="95"/>
      <c r="G27" s="123"/>
      <c r="H27" s="97"/>
      <c r="I27" s="98"/>
      <c r="J27" s="120"/>
      <c r="K27" s="100"/>
      <c r="L27" s="100"/>
      <c r="M27" s="100"/>
      <c r="N27" s="100"/>
      <c r="O27" s="100"/>
      <c r="P27" s="101"/>
      <c r="Q27" s="121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4"/>
      <c r="AF27" s="120"/>
      <c r="AG27" s="100"/>
      <c r="AH27" s="100"/>
      <c r="AI27" s="101"/>
    </row>
    <row r="28" spans="1:35" s="16" customFormat="1" ht="15" customHeight="1" x14ac:dyDescent="0.15">
      <c r="A28" s="17"/>
      <c r="B28" s="91"/>
      <c r="C28" s="92"/>
      <c r="D28" s="93"/>
      <c r="E28" s="94"/>
      <c r="F28" s="95"/>
      <c r="G28" s="123"/>
      <c r="H28" s="97"/>
      <c r="I28" s="98"/>
      <c r="J28" s="120"/>
      <c r="K28" s="100"/>
      <c r="L28" s="100"/>
      <c r="M28" s="100"/>
      <c r="N28" s="100"/>
      <c r="O28" s="100"/>
      <c r="P28" s="101"/>
      <c r="Q28" s="121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4"/>
      <c r="AF28" s="120"/>
      <c r="AG28" s="100"/>
      <c r="AH28" s="100"/>
      <c r="AI28" s="101"/>
    </row>
    <row r="29" spans="1:35" s="16" customFormat="1" ht="15" customHeight="1" x14ac:dyDescent="0.15">
      <c r="A29" s="17"/>
      <c r="B29" s="91"/>
      <c r="C29" s="92"/>
      <c r="D29" s="93"/>
      <c r="E29" s="94"/>
      <c r="F29" s="95"/>
      <c r="G29" s="123"/>
      <c r="H29" s="97"/>
      <c r="I29" s="98"/>
      <c r="J29" s="120"/>
      <c r="K29" s="100"/>
      <c r="L29" s="100"/>
      <c r="M29" s="100"/>
      <c r="N29" s="100"/>
      <c r="O29" s="100"/>
      <c r="P29" s="101"/>
      <c r="Q29" s="121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4"/>
      <c r="AF29" s="120"/>
      <c r="AG29" s="100"/>
      <c r="AH29" s="100"/>
      <c r="AI29" s="101"/>
    </row>
    <row r="30" spans="1:35" s="16" customFormat="1" ht="15" customHeight="1" x14ac:dyDescent="0.15">
      <c r="A30" s="17"/>
      <c r="B30" s="91"/>
      <c r="C30" s="92"/>
      <c r="D30" s="93"/>
      <c r="E30" s="94"/>
      <c r="F30" s="95"/>
      <c r="G30" s="123"/>
      <c r="H30" s="97"/>
      <c r="I30" s="98"/>
      <c r="J30" s="120"/>
      <c r="K30" s="100"/>
      <c r="L30" s="100"/>
      <c r="M30" s="100"/>
      <c r="N30" s="100"/>
      <c r="O30" s="100"/>
      <c r="P30" s="101"/>
      <c r="Q30" s="121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4"/>
      <c r="AF30" s="120"/>
      <c r="AG30" s="100"/>
      <c r="AH30" s="100"/>
      <c r="AI30" s="101"/>
    </row>
    <row r="31" spans="1:35" s="16" customFormat="1" ht="15" customHeight="1" x14ac:dyDescent="0.15">
      <c r="A31" s="17"/>
      <c r="B31" s="91"/>
      <c r="C31" s="92"/>
      <c r="D31" s="93"/>
      <c r="E31" s="94"/>
      <c r="F31" s="95"/>
      <c r="G31" s="123"/>
      <c r="H31" s="97"/>
      <c r="I31" s="98"/>
      <c r="J31" s="120"/>
      <c r="K31" s="100"/>
      <c r="L31" s="100"/>
      <c r="M31" s="100"/>
      <c r="N31" s="100"/>
      <c r="O31" s="100"/>
      <c r="P31" s="101"/>
      <c r="Q31" s="121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4"/>
      <c r="AF31" s="120"/>
      <c r="AG31" s="100"/>
      <c r="AH31" s="100"/>
      <c r="AI31" s="101"/>
    </row>
    <row r="32" spans="1:35" s="16" customFormat="1" ht="15" customHeight="1" x14ac:dyDescent="0.15">
      <c r="A32" s="17"/>
      <c r="B32" s="91"/>
      <c r="C32" s="92"/>
      <c r="D32" s="93"/>
      <c r="E32" s="94"/>
      <c r="F32" s="95"/>
      <c r="G32" s="123"/>
      <c r="H32" s="97"/>
      <c r="I32" s="98"/>
      <c r="J32" s="120"/>
      <c r="K32" s="124"/>
      <c r="L32" s="100"/>
      <c r="M32" s="100"/>
      <c r="N32" s="100"/>
      <c r="O32" s="100"/>
      <c r="P32" s="101"/>
      <c r="Q32" s="121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4"/>
      <c r="AF32" s="120"/>
      <c r="AG32" s="100"/>
      <c r="AH32" s="100"/>
      <c r="AI32" s="101"/>
    </row>
    <row r="33" spans="1:35" s="16" customFormat="1" ht="15" customHeight="1" x14ac:dyDescent="0.15">
      <c r="A33" s="17"/>
      <c r="B33" s="91"/>
      <c r="C33" s="92"/>
      <c r="D33" s="93"/>
      <c r="E33" s="94"/>
      <c r="F33" s="95"/>
      <c r="G33" s="123"/>
      <c r="H33" s="97"/>
      <c r="I33" s="98"/>
      <c r="J33" s="120"/>
      <c r="K33" s="100"/>
      <c r="L33" s="100"/>
      <c r="M33" s="100"/>
      <c r="N33" s="100"/>
      <c r="O33" s="100"/>
      <c r="P33" s="101"/>
      <c r="Q33" s="121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4"/>
      <c r="AF33" s="120"/>
      <c r="AG33" s="100"/>
      <c r="AH33" s="100"/>
      <c r="AI33" s="101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9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69" t="s">
        <v>11</v>
      </c>
      <c r="P1" s="70"/>
      <c r="Q1" s="70"/>
      <c r="R1" s="71"/>
      <c r="S1" s="130" t="str">
        <f ca="1">IF(INDIRECT("変更履歴!S1")&lt;&gt;"",INDIRECT("変更履歴!S1"),"")</f>
        <v>システム処理フロー</v>
      </c>
      <c r="T1" s="79"/>
      <c r="U1" s="79"/>
      <c r="V1" s="79"/>
      <c r="W1" s="79"/>
      <c r="X1" s="79"/>
      <c r="Y1" s="79"/>
      <c r="Z1" s="80"/>
      <c r="AA1" s="128" t="s">
        <v>12</v>
      </c>
      <c r="AB1" s="129"/>
      <c r="AC1" s="87" t="str">
        <f ca="1">IF(INDIRECT("変更履歴!AC1")&lt;&gt;"",INDIRECT("変更履歴!AC1"),"")</f>
        <v>TIS</v>
      </c>
      <c r="AD1" s="88"/>
      <c r="AE1" s="88"/>
      <c r="AF1" s="89"/>
      <c r="AG1" s="125">
        <f ca="1">IF(INDIRECT("変更履歴!AG1")&lt;&gt;"",INDIRECT("変更履歴!AG1"),"")</f>
        <v>43578</v>
      </c>
      <c r="AH1" s="126"/>
      <c r="AI1" s="127"/>
      <c r="AJ1" s="7"/>
      <c r="AK1" s="7"/>
      <c r="AL1" s="8"/>
    </row>
    <row r="2" spans="1:38" s="9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128" t="s">
        <v>13</v>
      </c>
      <c r="AB2" s="129"/>
      <c r="AC2" s="87" t="str">
        <f ca="1">IF(INDIRECT("変更履歴!AC2")&lt;&gt;"",INDIRECT("変更履歴!AC2"),"")</f>
        <v>TIS</v>
      </c>
      <c r="AD2" s="88"/>
      <c r="AE2" s="88"/>
      <c r="AF2" s="89"/>
      <c r="AG2" s="125">
        <f ca="1">IF(INDIRECT("変更履歴!AG2")&lt;&gt;"",INDIRECT("変更履歴!AG2"),"")</f>
        <v>44325</v>
      </c>
      <c r="AH2" s="126"/>
      <c r="AI2" s="127"/>
      <c r="AJ2" s="7"/>
      <c r="AK2" s="7"/>
      <c r="AL2" s="7"/>
    </row>
    <row r="3" spans="1:38" s="9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128"/>
      <c r="AB3" s="129"/>
      <c r="AC3" s="87" t="str">
        <f ca="1">IF(INDIRECT("変更履歴!AC3")&lt;&gt;"",INDIRECT("変更履歴!AC3"),"")</f>
        <v/>
      </c>
      <c r="AD3" s="88"/>
      <c r="AE3" s="88"/>
      <c r="AF3" s="89"/>
      <c r="AG3" s="125" t="str">
        <f ca="1">IF(INDIRECT("変更履歴!AG3")&lt;&gt;"",INDIRECT("変更履歴!AG3"),"")</f>
        <v/>
      </c>
      <c r="AH3" s="126"/>
      <c r="AI3" s="127"/>
      <c r="AJ3" s="7"/>
      <c r="AK3" s="7"/>
      <c r="AL3" s="7"/>
    </row>
    <row r="4" spans="1:38" s="31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0"/>
      <c r="AD4" s="13"/>
      <c r="AE4" s="13"/>
      <c r="AF4" s="13"/>
      <c r="AG4" s="13"/>
      <c r="AH4" s="13"/>
      <c r="AI4" s="13"/>
    </row>
    <row r="5" spans="1:38" s="31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6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0"/>
      <c r="AD5" s="13"/>
      <c r="AE5" s="13"/>
      <c r="AF5" s="13"/>
      <c r="AG5" s="13"/>
      <c r="AH5" s="13"/>
      <c r="AI5" s="13"/>
    </row>
    <row r="6" spans="1:38" s="31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30"/>
      <c r="AD6" s="13"/>
      <c r="AE6" s="13"/>
      <c r="AF6" s="13"/>
      <c r="AG6" s="13"/>
      <c r="AH6" s="13"/>
      <c r="AI6" s="13"/>
    </row>
    <row r="7" spans="1:38" ht="15" customHeight="1" x14ac:dyDescent="0.15">
      <c r="A7" s="13"/>
      <c r="B7" t="s">
        <v>27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32"/>
      <c r="O7" s="13"/>
      <c r="P7" s="30"/>
      <c r="Q7" s="13"/>
      <c r="R7" s="3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30"/>
      <c r="AH7" s="33"/>
      <c r="AI7" s="13"/>
    </row>
    <row r="8" spans="1:38" ht="1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32"/>
      <c r="O8" s="13"/>
      <c r="P8" s="30"/>
      <c r="Q8" s="13"/>
      <c r="R8" s="30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30"/>
      <c r="AG8" s="30"/>
      <c r="AH8" s="33"/>
      <c r="AI8" s="13"/>
    </row>
    <row r="9" spans="1:38" ht="15" customHeight="1" x14ac:dyDescent="0.15">
      <c r="A9" s="13"/>
      <c r="B9" t="s">
        <v>28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32"/>
      <c r="O9" s="13"/>
      <c r="P9" s="30"/>
      <c r="Q9" s="13"/>
      <c r="R9" s="30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33"/>
      <c r="AI9" s="13"/>
    </row>
    <row r="10" spans="1:38" ht="1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32"/>
      <c r="O10" s="13"/>
      <c r="P10" s="30"/>
      <c r="Q10" s="13"/>
      <c r="R10" s="30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30"/>
      <c r="AH10" s="33"/>
      <c r="AI10" s="13"/>
    </row>
    <row r="11" spans="1:38" ht="15" customHeight="1" x14ac:dyDescent="0.15">
      <c r="A11"/>
      <c r="B11" t="s">
        <v>34</v>
      </c>
      <c r="C11"/>
      <c r="D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30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30"/>
      <c r="AH11" s="33"/>
      <c r="AI11" s="13"/>
    </row>
    <row r="12" spans="1:38" s="50" customFormat="1" ht="15" customHeight="1" x14ac:dyDescent="0.15">
      <c r="A12"/>
      <c r="B12"/>
      <c r="C12" t="s">
        <v>31</v>
      </c>
      <c r="D12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8"/>
      <c r="AH12" s="49"/>
      <c r="AI12" s="47"/>
    </row>
    <row r="13" spans="1:38" s="50" customFormat="1" ht="15" customHeight="1" x14ac:dyDescent="0.15">
      <c r="A13"/>
      <c r="B13"/>
      <c r="C13" t="s">
        <v>32</v>
      </c>
      <c r="D13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8"/>
      <c r="AH13" s="49"/>
      <c r="AI13" s="47"/>
    </row>
    <row r="14" spans="1:38" ht="15" customHeight="1" x14ac:dyDescent="0.15">
      <c r="A14" s="13"/>
      <c r="B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0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30"/>
      <c r="AH14" s="33"/>
      <c r="AI14" s="13"/>
    </row>
    <row r="15" spans="1:38" ht="15" customHeight="1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32"/>
      <c r="O15" s="13"/>
      <c r="P15" s="30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30"/>
      <c r="AH15" s="33"/>
      <c r="AI15" s="13"/>
    </row>
    <row r="16" spans="1:38" ht="1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30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30"/>
      <c r="AH16" s="33"/>
      <c r="AI16" s="13"/>
    </row>
    <row r="17" spans="1:35" ht="15" customHeight="1" x14ac:dyDescent="0.15">
      <c r="A17" s="35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0"/>
      <c r="Q17" s="13"/>
      <c r="R17" s="13"/>
      <c r="S17" s="13"/>
      <c r="T17" s="13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6"/>
      <c r="AH17" s="37"/>
      <c r="AI17" s="35"/>
    </row>
    <row r="18" spans="1:35" ht="15" customHeight="1" x14ac:dyDescent="0.15">
      <c r="A18" s="35"/>
      <c r="B18" s="13"/>
      <c r="C18" s="30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0"/>
      <c r="Q18" s="33"/>
      <c r="R18" s="13"/>
      <c r="S18" s="38"/>
      <c r="T18" s="13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7"/>
      <c r="AI18" s="35"/>
    </row>
    <row r="19" spans="1:35" ht="15" customHeight="1" x14ac:dyDescent="0.15">
      <c r="A19" s="35"/>
      <c r="B19" s="35"/>
      <c r="C19" s="13"/>
      <c r="D19" s="35"/>
      <c r="E19" s="35"/>
      <c r="F19" s="35"/>
      <c r="G19" s="35"/>
      <c r="H19" s="35"/>
      <c r="I19" s="35"/>
      <c r="J19" s="35"/>
      <c r="K19" s="39"/>
      <c r="L19" s="35"/>
      <c r="M19" s="35"/>
      <c r="N19" s="35"/>
      <c r="O19" s="35"/>
      <c r="P19" s="40"/>
      <c r="Q19" s="33"/>
      <c r="R19" s="35"/>
      <c r="S19" s="41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37"/>
      <c r="AI19" s="35"/>
    </row>
    <row r="20" spans="1:35" ht="15" customHeight="1" x14ac:dyDescent="0.15">
      <c r="A20" s="35"/>
      <c r="B20" s="35"/>
      <c r="C20" s="13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40"/>
      <c r="Q20" s="33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6"/>
      <c r="AH20" s="37"/>
      <c r="AI20" s="35"/>
    </row>
    <row r="21" spans="1:35" ht="15" customHeight="1" x14ac:dyDescent="0.15">
      <c r="A21" s="35"/>
      <c r="B21" s="35"/>
      <c r="C21" s="13"/>
      <c r="D21" s="35"/>
      <c r="E21" s="35"/>
      <c r="F21" s="35"/>
      <c r="G21" s="35"/>
      <c r="H21" s="35"/>
      <c r="I21" s="35"/>
      <c r="J21" s="35"/>
      <c r="K21" s="39"/>
      <c r="L21" s="35"/>
      <c r="M21" s="35"/>
      <c r="N21" s="35"/>
      <c r="O21" s="35"/>
      <c r="P21" s="40"/>
      <c r="Q21" s="33"/>
      <c r="R21" s="35"/>
      <c r="S21" s="41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6"/>
      <c r="AH21" s="37"/>
      <c r="AI21" s="35"/>
    </row>
    <row r="22" spans="1:35" ht="15" customHeight="1" x14ac:dyDescent="0.15">
      <c r="A22" s="35"/>
      <c r="B22" s="35"/>
      <c r="C22" s="13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40"/>
      <c r="Q22" s="33"/>
      <c r="R22" s="35"/>
      <c r="S22" s="35"/>
      <c r="T22" s="35"/>
      <c r="U22" s="42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6"/>
      <c r="AH22" s="37"/>
      <c r="AI22" s="35"/>
    </row>
    <row r="23" spans="1:35" ht="15" customHeight="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0"/>
      <c r="Q23" s="37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7"/>
      <c r="AI23" s="35"/>
    </row>
    <row r="24" spans="1:35" ht="15" customHeight="1" x14ac:dyDescent="0.15">
      <c r="P24" s="43"/>
      <c r="U24" s="45"/>
      <c r="AG24" s="46"/>
    </row>
    <row r="25" spans="1:35" ht="15" customHeight="1" x14ac:dyDescent="0.15">
      <c r="U25" s="45"/>
      <c r="AF25" s="46"/>
      <c r="AG25" s="43"/>
    </row>
    <row r="26" spans="1:35" ht="15" customHeight="1" x14ac:dyDescent="0.15">
      <c r="T26" s="45"/>
      <c r="AF26" s="46"/>
      <c r="AG26" s="46"/>
    </row>
    <row r="27" spans="1:35" ht="15" customHeight="1" x14ac:dyDescent="0.15">
      <c r="AG27" s="43"/>
    </row>
    <row r="28" spans="1:35" ht="15" customHeight="1" x14ac:dyDescent="0.15">
      <c r="AG28" s="43"/>
    </row>
    <row r="29" spans="1:35" ht="15" customHeight="1" x14ac:dyDescent="0.15">
      <c r="AF29" s="46"/>
      <c r="AG29" s="43"/>
    </row>
    <row r="30" spans="1:35" ht="15" customHeight="1" x14ac:dyDescent="0.15">
      <c r="AF30" s="46"/>
      <c r="AG30" s="46"/>
    </row>
    <row r="31" spans="1:35" ht="15" customHeight="1" x14ac:dyDescent="0.15">
      <c r="AF31" s="46"/>
      <c r="AG31" s="46"/>
    </row>
    <row r="32" spans="1:35" ht="15" customHeight="1" x14ac:dyDescent="0.15">
      <c r="AG32" s="46"/>
    </row>
    <row r="33" spans="32:33" ht="15" customHeight="1" x14ac:dyDescent="0.15">
      <c r="AF33" s="46"/>
      <c r="AG33" s="46"/>
    </row>
    <row r="34" spans="32:33" ht="15" customHeight="1" x14ac:dyDescent="0.15">
      <c r="AG34" s="46"/>
    </row>
    <row r="36" spans="32:33" ht="15" customHeight="1" x14ac:dyDescent="0.15">
      <c r="AG36" s="4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5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133" t="s">
        <v>14</v>
      </c>
      <c r="P1" s="134"/>
      <c r="Q1" s="134"/>
      <c r="R1" s="135"/>
      <c r="S1" s="142" t="str">
        <f ca="1">IF(INDIRECT("変更履歴!S1")&lt;&gt;"",INDIRECT("変更履歴!S1"),"")</f>
        <v>システム処理フロー</v>
      </c>
      <c r="T1" s="143"/>
      <c r="U1" s="143"/>
      <c r="V1" s="143"/>
      <c r="W1" s="143"/>
      <c r="X1" s="143"/>
      <c r="Y1" s="143"/>
      <c r="Z1" s="144"/>
      <c r="AA1" s="128" t="s">
        <v>3</v>
      </c>
      <c r="AB1" s="129"/>
      <c r="AC1" s="87" t="str">
        <f ca="1">IF(INDIRECT("変更履歴!AC1")&lt;&gt;"",INDIRECT("変更履歴!AC1"),"")</f>
        <v>TIS</v>
      </c>
      <c r="AD1" s="88"/>
      <c r="AE1" s="88"/>
      <c r="AF1" s="89"/>
      <c r="AG1" s="125">
        <f ca="1">IF(INDIRECT("変更履歴!AG1")&lt;&gt;"",INDIRECT("変更履歴!AG1"),"")</f>
        <v>43578</v>
      </c>
      <c r="AH1" s="126"/>
      <c r="AI1" s="127"/>
      <c r="AJ1" s="7"/>
      <c r="AK1" s="7"/>
      <c r="AL1" s="8"/>
    </row>
    <row r="2" spans="1:38" s="9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8" t="s">
        <v>4</v>
      </c>
      <c r="AB2" s="129"/>
      <c r="AC2" s="87" t="str">
        <f ca="1">IF(INDIRECT("変更履歴!AC2")&lt;&gt;"",INDIRECT("変更履歴!AC2"),"")</f>
        <v>TIS</v>
      </c>
      <c r="AD2" s="88"/>
      <c r="AE2" s="88"/>
      <c r="AF2" s="89"/>
      <c r="AG2" s="125">
        <f ca="1">IF(INDIRECT("変更履歴!AG2")&lt;&gt;"",INDIRECT("変更履歴!AG2"),"")</f>
        <v>44325</v>
      </c>
      <c r="AH2" s="126"/>
      <c r="AI2" s="127"/>
      <c r="AJ2" s="7"/>
      <c r="AK2" s="7"/>
      <c r="AL2" s="7"/>
    </row>
    <row r="3" spans="1:38" s="9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1"/>
      <c r="AB3" s="132"/>
      <c r="AC3" s="87" t="str">
        <f ca="1">IF(INDIRECT("変更履歴!AC3")&lt;&gt;"",INDIRECT("変更履歴!AC3"),"")</f>
        <v/>
      </c>
      <c r="AD3" s="88"/>
      <c r="AE3" s="88"/>
      <c r="AF3" s="89"/>
      <c r="AG3" s="125" t="str">
        <f ca="1">IF(INDIRECT("変更履歴!AG3")&lt;&gt;"",INDIRECT("変更履歴!AG3"),"")</f>
        <v/>
      </c>
      <c r="AH3" s="126"/>
      <c r="AI3" s="127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30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133" t="s">
        <v>14</v>
      </c>
      <c r="P1" s="134"/>
      <c r="Q1" s="134"/>
      <c r="R1" s="135"/>
      <c r="S1" s="142" t="str">
        <f ca="1">IF(INDIRECT("変更履歴!S1")&lt;&gt;"",INDIRECT("変更履歴!S1"),"")</f>
        <v>システム処理フロー</v>
      </c>
      <c r="T1" s="143"/>
      <c r="U1" s="143"/>
      <c r="V1" s="143"/>
      <c r="W1" s="143"/>
      <c r="X1" s="143"/>
      <c r="Y1" s="143"/>
      <c r="Z1" s="144"/>
      <c r="AA1" s="128" t="s">
        <v>3</v>
      </c>
      <c r="AB1" s="129"/>
      <c r="AC1" s="87" t="str">
        <f ca="1">IF(INDIRECT("変更履歴!AC1")&lt;&gt;"",INDIRECT("変更履歴!AC1"),"")</f>
        <v>TIS</v>
      </c>
      <c r="AD1" s="88"/>
      <c r="AE1" s="88"/>
      <c r="AF1" s="89"/>
      <c r="AG1" s="125">
        <f ca="1">IF(INDIRECT("変更履歴!AG1")&lt;&gt;"",INDIRECT("変更履歴!AG1"),"")</f>
        <v>43578</v>
      </c>
      <c r="AH1" s="126"/>
      <c r="AI1" s="127"/>
      <c r="AJ1" s="7"/>
      <c r="AK1" s="7"/>
      <c r="AL1" s="8"/>
    </row>
    <row r="2" spans="1:38" s="9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8" t="s">
        <v>4</v>
      </c>
      <c r="AB2" s="129"/>
      <c r="AC2" s="87" t="str">
        <f ca="1">IF(INDIRECT("変更履歴!AC2")&lt;&gt;"",INDIRECT("変更履歴!AC2"),"")</f>
        <v>TIS</v>
      </c>
      <c r="AD2" s="88"/>
      <c r="AE2" s="88"/>
      <c r="AF2" s="89"/>
      <c r="AG2" s="125">
        <f ca="1">IF(INDIRECT("変更履歴!AG2")&lt;&gt;"",INDIRECT("変更履歴!AG2"),"")</f>
        <v>44325</v>
      </c>
      <c r="AH2" s="126"/>
      <c r="AI2" s="127"/>
      <c r="AJ2" s="7"/>
      <c r="AK2" s="7"/>
      <c r="AL2" s="7"/>
    </row>
    <row r="3" spans="1:38" s="9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1"/>
      <c r="AB3" s="132"/>
      <c r="AC3" s="87" t="str">
        <f ca="1">IF(INDIRECT("変更履歴!AC3")&lt;&gt;"",INDIRECT("変更履歴!AC3"),"")</f>
        <v/>
      </c>
      <c r="AD3" s="88"/>
      <c r="AE3" s="88"/>
      <c r="AF3" s="89"/>
      <c r="AG3" s="125" t="str">
        <f ca="1">IF(INDIRECT("変更履歴!AG3")&lt;&gt;"",INDIRECT("変更履歴!AG3"),"")</f>
        <v/>
      </c>
      <c r="AH3" s="126"/>
      <c r="AI3" s="127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29</v>
      </c>
    </row>
    <row r="6" spans="1:38" x14ac:dyDescent="0.15">
      <c r="B6"/>
    </row>
    <row r="7" spans="1:38" x14ac:dyDescent="0.15">
      <c r="B7"/>
      <c r="C7"/>
    </row>
    <row r="8" spans="1:38" x14ac:dyDescent="0.15">
      <c r="B8"/>
    </row>
    <row r="9" spans="1:38" ht="11.25" customHeight="1" x14ac:dyDescent="0.15"/>
    <row r="10" spans="1:38" ht="11.25" customHeight="1" x14ac:dyDescent="0.15"/>
    <row r="11" spans="1:38" ht="11.25" customHeight="1" x14ac:dyDescent="0.15"/>
    <row r="12" spans="1:38" ht="11.25" customHeight="1" x14ac:dyDescent="0.15"/>
    <row r="13" spans="1:38" ht="11.25" customHeight="1" x14ac:dyDescent="0.15"/>
    <row r="14" spans="1:38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6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133" t="s">
        <v>14</v>
      </c>
      <c r="P1" s="134"/>
      <c r="Q1" s="134"/>
      <c r="R1" s="135"/>
      <c r="S1" s="142" t="str">
        <f ca="1">IF(INDIRECT("変更履歴!S1")&lt;&gt;"",INDIRECT("変更履歴!S1"),"")</f>
        <v>システム処理フロー</v>
      </c>
      <c r="T1" s="143"/>
      <c r="U1" s="143"/>
      <c r="V1" s="143"/>
      <c r="W1" s="143"/>
      <c r="X1" s="143"/>
      <c r="Y1" s="143"/>
      <c r="Z1" s="144"/>
      <c r="AA1" s="128" t="s">
        <v>3</v>
      </c>
      <c r="AB1" s="129"/>
      <c r="AC1" s="87" t="str">
        <f ca="1">IF(INDIRECT("変更履歴!AC1")&lt;&gt;"",INDIRECT("変更履歴!AC1"),"")</f>
        <v>TIS</v>
      </c>
      <c r="AD1" s="88"/>
      <c r="AE1" s="88"/>
      <c r="AF1" s="89"/>
      <c r="AG1" s="125">
        <f ca="1">IF(INDIRECT("変更履歴!AG1")&lt;&gt;"",INDIRECT("変更履歴!AG1"),"")</f>
        <v>43578</v>
      </c>
      <c r="AH1" s="126"/>
      <c r="AI1" s="127"/>
      <c r="AJ1" s="7"/>
      <c r="AK1" s="7"/>
      <c r="AL1" s="8"/>
    </row>
    <row r="2" spans="1:38" s="9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8" t="s">
        <v>4</v>
      </c>
      <c r="AB2" s="129"/>
      <c r="AC2" s="87" t="str">
        <f ca="1">IF(INDIRECT("変更履歴!AC2")&lt;&gt;"",INDIRECT("変更履歴!AC2"),"")</f>
        <v>TIS</v>
      </c>
      <c r="AD2" s="88"/>
      <c r="AE2" s="88"/>
      <c r="AF2" s="89"/>
      <c r="AG2" s="125">
        <f ca="1">IF(INDIRECT("変更履歴!AG2")&lt;&gt;"",INDIRECT("変更履歴!AG2"),"")</f>
        <v>44325</v>
      </c>
      <c r="AH2" s="126"/>
      <c r="AI2" s="127"/>
      <c r="AJ2" s="7"/>
      <c r="AK2" s="7"/>
      <c r="AL2" s="7"/>
    </row>
    <row r="3" spans="1:38" s="9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1"/>
      <c r="AB3" s="132"/>
      <c r="AC3" s="87" t="str">
        <f ca="1">IF(INDIRECT("変更履歴!AC3")&lt;&gt;"",INDIRECT("変更履歴!AC3"),"")</f>
        <v/>
      </c>
      <c r="AD3" s="88"/>
      <c r="AE3" s="88"/>
      <c r="AF3" s="89"/>
      <c r="AG3" s="125" t="str">
        <f ca="1">IF(INDIRECT("変更履歴!AG3")&lt;&gt;"",INDIRECT("変更履歴!AG3"),"")</f>
        <v/>
      </c>
      <c r="AH3" s="126"/>
      <c r="AI3" s="127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33</v>
      </c>
    </row>
    <row r="6" spans="1:38" ht="11.25" customHeight="1" x14ac:dyDescent="0.15"/>
    <row r="7" spans="1:38" s="47" customFormat="1" ht="11.25" customHeight="1" x14ac:dyDescent="0.15">
      <c r="C7" t="s">
        <v>31</v>
      </c>
    </row>
    <row r="26" spans="3:3" s="47" customFormat="1" ht="11.25" customHeight="1" x14ac:dyDescent="0.15">
      <c r="C26" t="s">
        <v>32</v>
      </c>
    </row>
    <row r="27" spans="3:3" ht="11.25" customHeight="1" x14ac:dyDescent="0.15"/>
    <row r="28" spans="3:3" ht="12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24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プロジェクト管理(A106)</vt:lpstr>
      <vt:lpstr>'1. ログイン(A101)'!Print_Area</vt:lpstr>
      <vt:lpstr>'2. プロジェクト管理(A102)'!Print_Area</vt:lpstr>
      <vt:lpstr>'3. プロジェクト管理(A106)'!Print_Area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プロジェクト管理(A106)'!Print_Titles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2022-09-22T01:24:00Z</dcterms:created>
  <dcterms:modified xsi:type="dcterms:W3CDTF">2022-09-29T13:32:34Z</dcterms:modified>
</cp:coreProperties>
</file>