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updateLinks="never" codeName="ThisWorkbook"/>
  <xr:revisionPtr revIDLastSave="0" documentId="13_ncr:1_{C50B56DA-A7C2-4D8F-ADB6-C54868B249F8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103(TOPメニュー)" sheetId="31" r:id="rId5"/>
    <sheet name="データ" sheetId="29" state="hidden" r:id="rId6"/>
  </sheets>
  <definedNames>
    <definedName name="_xlnm._FilterDatabase" localSheetId="4" hidden="1">'2. WA10103(TOPメニュー)'!#REF!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WA10103(TOPメニュー)'!$A$1:$AI$102</definedName>
    <definedName name="_xlnm.Print_Area" localSheetId="5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目次!$A$1:$AI$18</definedName>
    <definedName name="_xlnm.Print_Titles" localSheetId="3">'1.  画面取引定義'!$1:$4</definedName>
    <definedName name="_xlnm.Print_Titles" localSheetId="4">'2. WA10103(TOPメニュー)'!$1:$4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I25" i="11"/>
  <c r="AG2" i="13"/>
  <c r="AC2" i="14"/>
  <c r="E1" i="13"/>
  <c r="E3" i="30"/>
  <c r="AG1" i="13"/>
  <c r="AC2" i="30"/>
  <c r="AC1" i="31"/>
  <c r="E3" i="31"/>
  <c r="AC1" i="13"/>
  <c r="AC1" i="30"/>
  <c r="AG3" i="31"/>
  <c r="AC2" i="31"/>
  <c r="AG3" i="30"/>
  <c r="S1" i="31"/>
  <c r="E2" i="31"/>
  <c r="E2" i="30"/>
  <c r="S1" i="30"/>
  <c r="AC3" i="13"/>
  <c r="E1" i="31"/>
  <c r="AG3" i="13"/>
  <c r="E3" i="13"/>
  <c r="S1" i="13"/>
  <c r="AG2" i="30"/>
  <c r="AG1" i="30"/>
  <c r="AC2" i="13"/>
  <c r="AC3" i="30"/>
  <c r="E1" i="30"/>
  <c r="AG2" i="31"/>
  <c r="AG1" i="31"/>
  <c r="E2" i="13"/>
  <c r="AC3" i="31"/>
</calcChain>
</file>

<file path=xl/sharedStrings.xml><?xml version="1.0" encoding="utf-8"?>
<sst xmlns="http://schemas.openxmlformats.org/spreadsheetml/2006/main" count="183" uniqueCount="134">
  <si>
    <t>PJ名</t>
  </si>
  <si>
    <t>サンプルプロジェクト</t>
    <phoneticPr fontId="14"/>
  </si>
  <si>
    <t>成果物名</t>
  </si>
  <si>
    <t>システム機能設計書（画面）
WA10103/TOPメニュー</t>
    <rPh sb="4" eb="6">
      <t>キノウ</t>
    </rPh>
    <rPh sb="6" eb="9">
      <t>セッケイショ</t>
    </rPh>
    <rPh sb="10" eb="12">
      <t>ガメン</t>
    </rPh>
    <phoneticPr fontId="14"/>
  </si>
  <si>
    <t>作成</t>
  </si>
  <si>
    <t>システム名</t>
  </si>
  <si>
    <t>サンプルシステム</t>
    <phoneticPr fontId="14"/>
  </si>
  <si>
    <t>変更</t>
  </si>
  <si>
    <t>サブシステム名</t>
  </si>
  <si>
    <t>プロジェクト管理システム</t>
    <rPh sb="6" eb="8">
      <t>カンリ</t>
    </rPh>
    <phoneticPr fontId="14"/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</si>
  <si>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</si>
  <si>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</si>
  <si>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</si>
  <si>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</si>
  <si>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</si>
  <si>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</si>
  <si>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</si>
  <si>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</si>
  <si>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</si>
  <si>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</si>
  <si>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</si>
  <si>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</si>
  <si>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</si>
  <si>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</si>
  <si>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</si>
  <si>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</si>
  <si>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目次</t>
    <rPh sb="0" eb="2">
      <t>モクジ</t>
    </rPh>
    <phoneticPr fontId="10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</si>
  <si>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</si>
  <si>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</si>
  <si>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 WA10103(TOPメニュー)</t>
    <phoneticPr fontId="11"/>
  </si>
  <si>
    <t>2.1. 画面レイアウト</t>
    <rPh sb="5" eb="7">
      <t>ガメン</t>
    </rPh>
    <phoneticPr fontId="11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</si>
  <si>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</si>
  <si>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</si>
  <si>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</si>
  <si>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</si>
  <si>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2.6. 画面イベント詳細</t>
    <rPh sb="5" eb="7">
      <t>ガメン</t>
    </rPh>
    <rPh sb="11" eb="13">
      <t>ショウサイ</t>
    </rPh>
    <phoneticPr fontId="11"/>
  </si>
  <si>
    <t>PJ名</t>
    <phoneticPr fontId="11"/>
  </si>
  <si>
    <t>1.1. 取引概要</t>
    <rPh sb="5" eb="7">
      <t>トリヒキ</t>
    </rPh>
    <rPh sb="7" eb="9">
      <t>ガイヨウ</t>
    </rPh>
    <phoneticPr fontId="11"/>
  </si>
  <si>
    <t>取引ID</t>
    <rPh sb="0" eb="2">
      <t>トリヒキ</t>
    </rPh>
    <phoneticPr fontId="11"/>
  </si>
  <si>
    <t>WA10103</t>
    <phoneticPr fontId="11"/>
  </si>
  <si>
    <t>取引名</t>
    <rPh sb="0" eb="2">
      <t>トリヒキ</t>
    </rPh>
    <rPh sb="2" eb="3">
      <t>メイ</t>
    </rPh>
    <phoneticPr fontId="11"/>
  </si>
  <si>
    <t>TOPメニュー</t>
    <phoneticPr fontId="11"/>
  </si>
  <si>
    <t>取引概要</t>
    <rPh sb="0" eb="2">
      <t>トリヒキ</t>
    </rPh>
    <rPh sb="2" eb="4">
      <t>ガイヨウ</t>
    </rPh>
    <phoneticPr fontId="11"/>
  </si>
  <si>
    <t>ログイン中のユーザが選択可能なメニュー一覧を表示する。</t>
    <phoneticPr fontId="11"/>
  </si>
  <si>
    <t>想定利用ユーザ</t>
    <rPh sb="0" eb="2">
      <t>ソウテイ</t>
    </rPh>
    <rPh sb="2" eb="4">
      <t>リヨウ</t>
    </rPh>
    <phoneticPr fontId="11"/>
  </si>
  <si>
    <t>全ユーザ</t>
    <rPh sb="0" eb="1">
      <t>ゼン</t>
    </rPh>
    <phoneticPr fontId="11"/>
  </si>
  <si>
    <t>2.2. 一覧表示</t>
    <rPh sb="5" eb="7">
      <t>イチラン</t>
    </rPh>
    <rPh sb="7" eb="9">
      <t>ヒョウジ</t>
    </rPh>
    <phoneticPr fontId="11"/>
  </si>
  <si>
    <t>No.</t>
    <phoneticPr fontId="11"/>
  </si>
  <si>
    <t>領域名</t>
    <rPh sb="0" eb="2">
      <t>リョウイキ</t>
    </rPh>
    <rPh sb="2" eb="3">
      <t>メイ</t>
    </rPh>
    <phoneticPr fontId="11"/>
  </si>
  <si>
    <t>ページング有無</t>
    <rPh sb="5" eb="7">
      <t>ウム</t>
    </rPh>
    <phoneticPr fontId="11"/>
  </si>
  <si>
    <t>ソート条件</t>
    <phoneticPr fontId="11"/>
  </si>
  <si>
    <t>備考</t>
    <phoneticPr fontId="11"/>
  </si>
  <si>
    <t>-</t>
  </si>
  <si>
    <t>表示情報</t>
    <rPh sb="0" eb="2">
      <t>ヒョウジ</t>
    </rPh>
    <rPh sb="2" eb="4">
      <t>ジョウホウ</t>
    </rPh>
    <phoneticPr fontId="11"/>
  </si>
  <si>
    <t>ドメイン名</t>
    <rPh sb="4" eb="5">
      <t>メイ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</si>
  <si>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</si>
  <si>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</si>
  <si>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</si>
  <si>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編集仕様</t>
    <rPh sb="0" eb="2">
      <t>ヘンシュウ</t>
    </rPh>
    <rPh sb="2" eb="4">
      <t>シヨウ</t>
    </rPh>
    <phoneticPr fontId="11"/>
  </si>
  <si>
    <t>初期値</t>
    <rPh sb="0" eb="3">
      <t>ショキチ</t>
    </rPh>
    <phoneticPr fontId="11"/>
  </si>
  <si>
    <t>必須</t>
    <rPh sb="0" eb="2">
      <t>ヒッス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</si>
  <si>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</si>
  <si>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</si>
  <si>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</si>
  <si>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</si>
  <si>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備考</t>
    <rPh sb="0" eb="2">
      <t>ビコウ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</si>
  <si>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</si>
  <si>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</si>
  <si>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</si>
  <si>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</si>
  <si>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</si>
  <si>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No.</t>
  </si>
  <si>
    <t>画面イベント名</t>
    <phoneticPr fontId="11"/>
  </si>
  <si>
    <t>発生タイミング</t>
    <rPh sb="0" eb="2">
      <t>ハッセイ</t>
    </rPh>
    <phoneticPr fontId="11"/>
  </si>
  <si>
    <t>画面イベント概要</t>
    <phoneticPr fontId="11"/>
  </si>
  <si>
    <t>正常時遷移先画面</t>
  </si>
  <si>
    <t>サーバ通信有無</t>
    <rPh sb="3" eb="5">
      <t>ツウシン</t>
    </rPh>
    <rPh sb="5" eb="7">
      <t>ウム</t>
    </rPh>
    <phoneticPr fontId="11"/>
  </si>
  <si>
    <t>初期表示</t>
    <phoneticPr fontId="11"/>
  </si>
  <si>
    <t>‐</t>
    <phoneticPr fontId="11"/>
  </si>
  <si>
    <t>TOPメニュー画面を表示する。</t>
    <rPh sb="7" eb="9">
      <t>ガメン</t>
    </rPh>
    <phoneticPr fontId="11"/>
  </si>
  <si>
    <t>あり(同期)</t>
    <rPh sb="3" eb="5">
      <t>ドウキ</t>
    </rPh>
    <phoneticPr fontId="11"/>
  </si>
  <si>
    <t>プロジェクト検索</t>
    <rPh sb="6" eb="8">
      <t>ケンサク</t>
    </rPh>
    <phoneticPr fontId="11"/>
  </si>
  <si>
    <t>「プロジェクト検索」リンククリック</t>
    <phoneticPr fontId="11"/>
  </si>
  <si>
    <t>プロジェクト検索画面へ遷移する。</t>
    <rPh sb="8" eb="10">
      <t>ガメン</t>
    </rPh>
    <rPh sb="11" eb="13">
      <t>センイ</t>
    </rPh>
    <phoneticPr fontId="11"/>
  </si>
  <si>
    <t>プロジェクト検索</t>
    <phoneticPr fontId="11"/>
  </si>
  <si>
    <t>プロジェクト登録</t>
    <rPh sb="6" eb="8">
      <t>トウロク</t>
    </rPh>
    <phoneticPr fontId="11"/>
  </si>
  <si>
    <t>「プロジェクト登録」リンククリック</t>
    <phoneticPr fontId="11"/>
  </si>
  <si>
    <t>プロジェクト登録画面へ遷移する。</t>
    <rPh sb="8" eb="10">
      <t>ガメン</t>
    </rPh>
    <rPh sb="11" eb="13">
      <t>センイ</t>
    </rPh>
    <phoneticPr fontId="11"/>
  </si>
  <si>
    <t>プロジェクト登録</t>
    <phoneticPr fontId="11"/>
  </si>
  <si>
    <t>2.6.1. 初期表示イベント</t>
    <rPh sb="7" eb="9">
      <t>ショキ</t>
    </rPh>
    <rPh sb="9" eb="11">
      <t>ヒョウジ</t>
    </rPh>
    <phoneticPr fontId="11"/>
  </si>
  <si>
    <t>(1) バリデーション処理</t>
    <rPh sb="11" eb="13">
      <t>ショリ</t>
    </rPh>
    <phoneticPr fontId="11"/>
  </si>
  <si>
    <t>なし。</t>
    <phoneticPr fontId="11"/>
  </si>
  <si>
    <r>
      <t>(</t>
    </r>
    <r>
      <rPr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　表示処理</t>
    </r>
    <rPh sb="4" eb="6">
      <t>ヒョウジ</t>
    </rPh>
    <rPh sb="6" eb="8">
      <t>ショリ</t>
    </rPh>
    <phoneticPr fontId="11"/>
  </si>
  <si>
    <t>(a)メニューの可視化を設定する。</t>
    <rPh sb="8" eb="11">
      <t>カシカ</t>
    </rPh>
    <rPh sb="12" eb="14">
      <t>セッテイ</t>
    </rPh>
    <phoneticPr fontId="11"/>
  </si>
  <si>
    <t>・プロジェクト登録</t>
    <phoneticPr fontId="11"/>
  </si>
  <si>
    <t>・ユーザ別従事プロジェクト抽出指示</t>
    <rPh sb="15" eb="17">
      <t>シジ</t>
    </rPh>
    <phoneticPr fontId="11"/>
  </si>
  <si>
    <t>・プロジェクト一括登録</t>
    <phoneticPr fontId="11"/>
  </si>
  <si>
    <t>・顧客登録</t>
    <phoneticPr fontId="11"/>
  </si>
  <si>
    <t>2.6.2. プロジェクト検索イベント</t>
    <phoneticPr fontId="11"/>
  </si>
  <si>
    <t>(1) 表示処理</t>
    <rPh sb="4" eb="6">
      <t>ヒョウジ</t>
    </rPh>
    <rPh sb="6" eb="8">
      <t>ショリ</t>
    </rPh>
    <phoneticPr fontId="11"/>
  </si>
  <si>
    <t>プロジェクト検索へ遷移する。</t>
    <rPh sb="9" eb="11">
      <t>センイ</t>
    </rPh>
    <phoneticPr fontId="11"/>
  </si>
  <si>
    <t>2.6.3. プロジェクト登録イベント</t>
    <rPh sb="13" eb="15">
      <t>トウロク</t>
    </rPh>
    <phoneticPr fontId="11"/>
  </si>
  <si>
    <t>プロジェクト登録へ遷移する。</t>
    <rPh sb="9" eb="11">
      <t>センイ</t>
    </rPh>
    <phoneticPr fontId="11"/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</si>
  <si>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</si>
  <si>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</si>
  <si>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 xml:space="preserve"> 種別一覧</t>
    <rPh sb="1" eb="3">
      <t>シュベツ</t>
    </rPh>
    <phoneticPr fontId="11"/>
  </si>
  <si>
    <t>リクエストスコープ</t>
    <phoneticPr fontId="11"/>
  </si>
  <si>
    <t>label</t>
    <phoneticPr fontId="11"/>
  </si>
  <si>
    <t>HIDDENストア</t>
    <phoneticPr fontId="11"/>
  </si>
  <si>
    <t>テーブル</t>
    <phoneticPr fontId="11"/>
  </si>
  <si>
    <t>あり(非同期)</t>
    <rPh sb="3" eb="6">
      <t>ヒドウキ</t>
    </rPh>
    <phoneticPr fontId="11"/>
  </si>
  <si>
    <t>text</t>
    <phoneticPr fontId="11"/>
  </si>
  <si>
    <t>DBストア</t>
    <phoneticPr fontId="11"/>
  </si>
  <si>
    <t>電文</t>
    <rPh sb="0" eb="2">
      <t>デンブン</t>
    </rPh>
    <phoneticPr fontId="11"/>
  </si>
  <si>
    <t>なし</t>
    <phoneticPr fontId="11"/>
  </si>
  <si>
    <t>text(disable)</t>
    <phoneticPr fontId="11"/>
  </si>
  <si>
    <t>HTTPセッションストア</t>
    <phoneticPr fontId="11"/>
  </si>
  <si>
    <t>I/Fファイル</t>
    <phoneticPr fontId="11"/>
  </si>
  <si>
    <t>textarea</t>
    <phoneticPr fontId="11"/>
  </si>
  <si>
    <t>帳票</t>
    <phoneticPr fontId="11"/>
  </si>
  <si>
    <t>radio</t>
    <phoneticPr fontId="11"/>
  </si>
  <si>
    <t>電子メール</t>
    <rPh sb="0" eb="2">
      <t>デンシ</t>
    </rPh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</si>
  <si>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</si>
  <si>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</si>
  <si>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</si>
  <si>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</si>
  <si>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</si>
  <si>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ログイン中のユーザがPM権限を持たない場合、下記メニューを不可視に設定する。</t>
    <rPh sb="4" eb="5">
      <t>チュウ</t>
    </rPh>
    <rPh sb="12" eb="14">
      <t>ケンゲン</t>
    </rPh>
    <rPh sb="15" eb="16">
      <t>モ</t>
    </rPh>
    <rPh sb="19" eb="21">
      <t>バアイ</t>
    </rPh>
    <rPh sb="22" eb="24">
      <t>カキ</t>
    </rPh>
    <rPh sb="29" eb="32">
      <t>フカシ</t>
    </rPh>
    <rPh sb="33" eb="35">
      <t>セッテイ</t>
    </rPh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</si>
  <si>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</si>
  <si>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</si>
  <si>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2. WA10103</t>
    <phoneticPr fontId="14"/>
  </si>
  <si>
    <t>TIS</t>
    <phoneticPr fontId="14"/>
  </si>
  <si>
    <t>第１．１版</t>
    <rPh sb="0" eb="1">
      <t>ダイ</t>
    </rPh>
    <rPh sb="4" eb="5">
      <t>ハン</t>
    </rPh>
    <phoneticPr fontId="2"/>
  </si>
  <si>
    <t>画面レイアウトの貼り替え</t>
    <rPh sb="0" eb="2">
      <t>ガメン</t>
    </rPh>
    <rPh sb="8" eb="9">
      <t>ハ</t>
    </rPh>
    <rPh sb="10" eb="11">
      <t>カ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</si>
</sst>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2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3" borderId="0" xfId="0" applyFont="1" applyFill="1"/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0" xfId="0" applyBorder="1" applyAlignment="1">
      <alignment horizontal="center" vertical="center"/>
    </xf>
    <xf numFmtId="0" fontId="22" fillId="0" borderId="0" xfId="1" applyFont="1" applyAlignment="1">
      <alignment vertical="top"/>
    </xf>
    <xf numFmtId="0" fontId="22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2" fillId="3" borderId="0" xfId="0" applyFont="1" applyFill="1"/>
    <xf numFmtId="31" fontId="8" fillId="0" borderId="0" xfId="3" quotePrefix="1" applyNumberFormat="1" applyFont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33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14" fontId="1" fillId="0" borderId="33" xfId="0" quotePrefix="1" applyNumberFormat="1" applyFont="1" applyBorder="1" applyAlignment="1">
      <alignment horizontal="center" vertical="top"/>
    </xf>
    <xf numFmtId="14" fontId="1" fillId="0" borderId="35" xfId="0" quotePrefix="1" applyNumberFormat="1" applyFont="1" applyBorder="1" applyAlignment="1">
      <alignment horizontal="center" vertical="top"/>
    </xf>
    <xf numFmtId="14" fontId="1" fillId="0" borderId="34" xfId="0" quotePrefix="1" applyNumberFormat="1" applyFont="1" applyBorder="1" applyAlignment="1">
      <alignment horizontal="center" vertical="top"/>
    </xf>
    <xf numFmtId="0" fontId="1" fillId="0" borderId="35" xfId="0" applyFont="1" applyBorder="1" applyAlignment="1">
      <alignment horizontal="center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3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1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" fillId="0" borderId="3" xfId="0" applyFont="1" applyBorder="1" applyAlignment="1">
      <alignment horizontal="left" vertical="top"/>
    </xf>
    <xf numFmtId="49" fontId="0" fillId="0" borderId="10" xfId="0" applyNumberForma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2" borderId="14" xfId="0" applyFont="1" applyFill="1" applyBorder="1" applyAlignment="1">
      <alignment vertical="center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2" borderId="3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DA033F9-AF45-40B6-A4C1-129A209AE21E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</a:t>
          </a:r>
          <a:r>
            <a:rPr lang="en-US" altLang="zh-CN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6</xdr:row>
      <xdr:rowOff>125325</xdr:rowOff>
    </xdr:from>
    <xdr:to>
      <xdr:col>33</xdr:col>
      <xdr:colOff>85725</xdr:colOff>
      <xdr:row>23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AF1C17-1553-4965-B76D-84443C554A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8317"/>
        <a:stretch/>
      </xdr:blipFill>
      <xdr:spPr>
        <a:xfrm>
          <a:off x="542925" y="1011150"/>
          <a:ext cx="8658225" cy="256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132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107">
        <f ca="1">IF(INDIRECT("変更履歴!D8")="","",MAX(INDIRECT("変更履歴!D8"):INDIRECT("変更履歴!F33")))</f>
        <v>44683</v>
      </c>
      <c r="J25" s="107"/>
      <c r="K25" s="107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7"/>
      <c r="R34" s="58"/>
      <c r="S34" s="58"/>
    </row>
    <row r="35" spans="6:19" ht="13.5" customHeight="1" x14ac:dyDescent="0.15">
      <c r="O35" s="7"/>
      <c r="P35" s="7"/>
      <c r="Q35" s="58"/>
      <c r="R35" s="58"/>
      <c r="S35" s="58"/>
    </row>
    <row r="36" spans="6:19" ht="13.5" customHeight="1" x14ac:dyDescent="0.15">
      <c r="O36" s="59"/>
      <c r="P36" s="58"/>
      <c r="Q36" s="59"/>
      <c r="R36" s="58"/>
      <c r="S36" s="56"/>
    </row>
    <row r="37" spans="6:19" ht="13.5" customHeight="1" x14ac:dyDescent="0.15">
      <c r="P37" s="60"/>
      <c r="R37" s="60"/>
    </row>
    <row r="38" spans="6:19" ht="13.5" customHeight="1" x14ac:dyDescent="0.15">
      <c r="O38" s="60"/>
      <c r="P38" s="60"/>
      <c r="Q38" s="60"/>
      <c r="R38" s="60"/>
      <c r="S38" s="60"/>
    </row>
    <row r="39" spans="6:19" ht="13.5" customHeight="1" x14ac:dyDescent="0.15">
      <c r="O39" s="60"/>
      <c r="P39" s="60"/>
      <c r="Q39" s="60"/>
      <c r="R39" s="60"/>
      <c r="S39" s="6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108" t="s">
        <v>0</v>
      </c>
      <c r="B1" s="109"/>
      <c r="C1" s="109"/>
      <c r="D1" s="110"/>
      <c r="E1" s="155" t="s">
        <v>1</v>
      </c>
      <c r="F1" s="156"/>
      <c r="G1" s="156"/>
      <c r="H1" s="156"/>
      <c r="I1" s="156"/>
      <c r="J1" s="156"/>
      <c r="K1" s="156"/>
      <c r="L1" s="156"/>
      <c r="M1" s="156"/>
      <c r="N1" s="157"/>
      <c r="O1" s="111" t="s">
        <v>2</v>
      </c>
      <c r="P1" s="112"/>
      <c r="Q1" s="112"/>
      <c r="R1" s="113"/>
      <c r="S1" s="161" t="s">
        <v>3</v>
      </c>
      <c r="T1" s="162"/>
      <c r="U1" s="162"/>
      <c r="V1" s="162"/>
      <c r="W1" s="162"/>
      <c r="X1" s="162"/>
      <c r="Y1" s="162"/>
      <c r="Z1" s="163"/>
      <c r="AA1" s="108" t="s">
        <v>4</v>
      </c>
      <c r="AB1" s="110"/>
      <c r="AC1" s="143" t="str">
        <f>IF(AF8="","",AF8)</f>
        <v>TIS</v>
      </c>
      <c r="AD1" s="144"/>
      <c r="AE1" s="144"/>
      <c r="AF1" s="145"/>
      <c r="AG1" s="149">
        <f>IF(D8="","",D8)</f>
        <v>43599</v>
      </c>
      <c r="AH1" s="150"/>
      <c r="AI1" s="151"/>
      <c r="AJ1" s="9"/>
      <c r="AK1" s="9"/>
      <c r="AL1" s="9"/>
      <c r="AM1" s="9"/>
      <c r="AN1" s="10"/>
    </row>
    <row r="2" spans="1:40" s="11" customFormat="1" x14ac:dyDescent="0.15">
      <c r="A2" s="108" t="s">
        <v>5</v>
      </c>
      <c r="B2" s="109"/>
      <c r="C2" s="109"/>
      <c r="D2" s="110"/>
      <c r="E2" s="155" t="s">
        <v>6</v>
      </c>
      <c r="F2" s="156"/>
      <c r="G2" s="156"/>
      <c r="H2" s="156"/>
      <c r="I2" s="156"/>
      <c r="J2" s="156"/>
      <c r="K2" s="156"/>
      <c r="L2" s="156"/>
      <c r="M2" s="156"/>
      <c r="N2" s="157"/>
      <c r="O2" s="114"/>
      <c r="P2" s="115"/>
      <c r="Q2" s="115"/>
      <c r="R2" s="116"/>
      <c r="S2" s="164"/>
      <c r="T2" s="165"/>
      <c r="U2" s="165"/>
      <c r="V2" s="165"/>
      <c r="W2" s="165"/>
      <c r="X2" s="165"/>
      <c r="Y2" s="165"/>
      <c r="Z2" s="166"/>
      <c r="AA2" s="108" t="s">
        <v>7</v>
      </c>
      <c r="AB2" s="110"/>
      <c r="AC2" s="152" t="str">
        <f ca="1">IF(COUNTA(AF9:AF33)&lt;&gt;0,INDIRECT("AF"&amp;(COUNTA(AF9:AF33)+8)),"")</f>
        <v>TIS</v>
      </c>
      <c r="AD2" s="153"/>
      <c r="AE2" s="153"/>
      <c r="AF2" s="154"/>
      <c r="AG2" s="149">
        <f>IF(D9="","",MAX(D9:F33))</f>
        <v>44683</v>
      </c>
      <c r="AH2" s="150"/>
      <c r="AI2" s="151"/>
      <c r="AJ2" s="9"/>
      <c r="AK2" s="9"/>
      <c r="AL2" s="9"/>
      <c r="AM2" s="9"/>
      <c r="AN2" s="9"/>
    </row>
    <row r="3" spans="1:40" s="11" customFormat="1" x14ac:dyDescent="0.15">
      <c r="A3" s="108" t="s">
        <v>8</v>
      </c>
      <c r="B3" s="109"/>
      <c r="C3" s="109"/>
      <c r="D3" s="110"/>
      <c r="E3" s="155" t="s">
        <v>9</v>
      </c>
      <c r="F3" s="156"/>
      <c r="G3" s="156"/>
      <c r="H3" s="156"/>
      <c r="I3" s="156"/>
      <c r="J3" s="156"/>
      <c r="K3" s="156"/>
      <c r="L3" s="156"/>
      <c r="M3" s="156"/>
      <c r="N3" s="157"/>
      <c r="O3" s="117"/>
      <c r="P3" s="118"/>
      <c r="Q3" s="118"/>
      <c r="R3" s="119"/>
      <c r="S3" s="167"/>
      <c r="T3" s="168"/>
      <c r="U3" s="168"/>
      <c r="V3" s="168"/>
      <c r="W3" s="168"/>
      <c r="X3" s="168"/>
      <c r="Y3" s="168"/>
      <c r="Z3" s="169"/>
      <c r="AA3" s="120"/>
      <c r="AB3" s="121"/>
      <c r="AC3" s="143"/>
      <c r="AD3" s="144"/>
      <c r="AE3" s="144"/>
      <c r="AF3" s="145"/>
      <c r="AG3" s="149"/>
      <c r="AH3" s="150"/>
      <c r="AI3" s="151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10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8" customFormat="1" ht="15" customHeight="1" thickBot="1" x14ac:dyDescent="0.2">
      <c r="A7" s="37" t="s">
        <v>11</v>
      </c>
      <c r="B7" s="134" t="s">
        <v>12</v>
      </c>
      <c r="C7" s="135"/>
      <c r="D7" s="134" t="s">
        <v>13</v>
      </c>
      <c r="E7" s="136"/>
      <c r="F7" s="135"/>
      <c r="G7" s="134" t="s">
        <v>14</v>
      </c>
      <c r="H7" s="136"/>
      <c r="I7" s="135"/>
      <c r="J7" s="134" t="s">
        <v>15</v>
      </c>
      <c r="K7" s="136"/>
      <c r="L7" s="136"/>
      <c r="M7" s="136"/>
      <c r="N7" s="136"/>
      <c r="O7" s="136"/>
      <c r="P7" s="135"/>
      <c r="Q7" s="134" t="s">
        <v>16</v>
      </c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5"/>
      <c r="AF7" s="134" t="s">
        <v>17</v>
      </c>
      <c r="AG7" s="136"/>
      <c r="AH7" s="136"/>
      <c r="AI7" s="135"/>
    </row>
    <row r="8" spans="1:40" s="38" customFormat="1" ht="15" customHeight="1" thickTop="1" x14ac:dyDescent="0.15">
      <c r="A8" s="39">
        <v>1</v>
      </c>
      <c r="B8" s="137" t="s">
        <v>18</v>
      </c>
      <c r="C8" s="138"/>
      <c r="D8" s="139">
        <v>43599</v>
      </c>
      <c r="E8" s="140"/>
      <c r="F8" s="141"/>
      <c r="G8" s="137" t="s">
        <v>19</v>
      </c>
      <c r="H8" s="142"/>
      <c r="I8" s="138"/>
      <c r="J8" s="158" t="s">
        <v>20</v>
      </c>
      <c r="K8" s="159"/>
      <c r="L8" s="159"/>
      <c r="M8" s="159"/>
      <c r="N8" s="159"/>
      <c r="O8" s="159"/>
      <c r="P8" s="160"/>
      <c r="Q8" s="146" t="s">
        <v>21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58" t="s">
        <v>22</v>
      </c>
      <c r="AG8" s="159"/>
      <c r="AH8" s="159"/>
      <c r="AI8" s="160"/>
    </row>
    <row r="9" spans="1:40" s="38" customFormat="1" ht="15" customHeight="1" x14ac:dyDescent="0.15">
      <c r="A9" s="40">
        <v>2</v>
      </c>
      <c r="B9" s="128" t="s">
        <v>128</v>
      </c>
      <c r="C9" s="129"/>
      <c r="D9" s="130">
        <v>44683</v>
      </c>
      <c r="E9" s="131"/>
      <c r="F9" s="132"/>
      <c r="G9" s="128" t="s">
        <v>129</v>
      </c>
      <c r="H9" s="133"/>
      <c r="I9" s="129"/>
      <c r="J9" s="125" t="s">
        <v>130</v>
      </c>
      <c r="K9" s="126"/>
      <c r="L9" s="126"/>
      <c r="M9" s="126"/>
      <c r="N9" s="126"/>
      <c r="O9" s="126"/>
      <c r="P9" s="127"/>
      <c r="Q9" s="122" t="s">
        <v>133</v>
      </c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25" t="s">
        <v>131</v>
      </c>
      <c r="AG9" s="126"/>
      <c r="AH9" s="126"/>
      <c r="AI9" s="127"/>
    </row>
    <row r="10" spans="1:40" s="38" customFormat="1" ht="15" customHeight="1" x14ac:dyDescent="0.15">
      <c r="A10" s="40"/>
      <c r="B10" s="128"/>
      <c r="C10" s="129"/>
      <c r="D10" s="130"/>
      <c r="E10" s="131"/>
      <c r="F10" s="132"/>
      <c r="G10" s="128"/>
      <c r="H10" s="133"/>
      <c r="I10" s="129"/>
      <c r="J10" s="125"/>
      <c r="K10" s="126"/>
      <c r="L10" s="126"/>
      <c r="M10" s="126"/>
      <c r="N10" s="126"/>
      <c r="O10" s="126"/>
      <c r="P10" s="127"/>
      <c r="Q10" s="12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4"/>
      <c r="AF10" s="125"/>
      <c r="AG10" s="126"/>
      <c r="AH10" s="126"/>
      <c r="AI10" s="127"/>
    </row>
    <row r="11" spans="1:40" s="38" customFormat="1" ht="15" customHeight="1" x14ac:dyDescent="0.15">
      <c r="A11" s="40"/>
      <c r="B11" s="128"/>
      <c r="C11" s="129"/>
      <c r="D11" s="130"/>
      <c r="E11" s="131"/>
      <c r="F11" s="132"/>
      <c r="G11" s="128"/>
      <c r="H11" s="133"/>
      <c r="I11" s="129"/>
      <c r="J11" s="125"/>
      <c r="K11" s="126"/>
      <c r="L11" s="126"/>
      <c r="M11" s="126"/>
      <c r="N11" s="126"/>
      <c r="O11" s="126"/>
      <c r="P11" s="127"/>
      <c r="Q11" s="12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4"/>
      <c r="AF11" s="125"/>
      <c r="AG11" s="126"/>
      <c r="AH11" s="126"/>
      <c r="AI11" s="127"/>
    </row>
    <row r="12" spans="1:40" s="38" customFormat="1" ht="15" customHeight="1" x14ac:dyDescent="0.15">
      <c r="A12" s="40"/>
      <c r="B12" s="128"/>
      <c r="C12" s="129"/>
      <c r="D12" s="130"/>
      <c r="E12" s="131"/>
      <c r="F12" s="132"/>
      <c r="G12" s="128"/>
      <c r="H12" s="133"/>
      <c r="I12" s="129"/>
      <c r="J12" s="125"/>
      <c r="K12" s="126"/>
      <c r="L12" s="126"/>
      <c r="M12" s="126"/>
      <c r="N12" s="126"/>
      <c r="O12" s="126"/>
      <c r="P12" s="127"/>
      <c r="Q12" s="12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4"/>
      <c r="AF12" s="125"/>
      <c r="AG12" s="126"/>
      <c r="AH12" s="126"/>
      <c r="AI12" s="127"/>
    </row>
    <row r="13" spans="1:40" s="38" customFormat="1" ht="15" customHeight="1" x14ac:dyDescent="0.15">
      <c r="A13" s="40"/>
      <c r="B13" s="128"/>
      <c r="C13" s="129"/>
      <c r="D13" s="130"/>
      <c r="E13" s="131"/>
      <c r="F13" s="132"/>
      <c r="G13" s="128"/>
      <c r="H13" s="133"/>
      <c r="I13" s="129"/>
      <c r="J13" s="125"/>
      <c r="K13" s="126"/>
      <c r="L13" s="126"/>
      <c r="M13" s="126"/>
      <c r="N13" s="126"/>
      <c r="O13" s="126"/>
      <c r="P13" s="127"/>
      <c r="Q13" s="122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4"/>
      <c r="AF13" s="125"/>
      <c r="AG13" s="126"/>
      <c r="AH13" s="126"/>
      <c r="AI13" s="127"/>
    </row>
    <row r="14" spans="1:40" s="38" customFormat="1" ht="15" customHeight="1" x14ac:dyDescent="0.15">
      <c r="A14" s="40"/>
      <c r="B14" s="128"/>
      <c r="C14" s="129"/>
      <c r="D14" s="130"/>
      <c r="E14" s="131"/>
      <c r="F14" s="132"/>
      <c r="G14" s="128"/>
      <c r="H14" s="133"/>
      <c r="I14" s="129"/>
      <c r="J14" s="125"/>
      <c r="K14" s="126"/>
      <c r="L14" s="126"/>
      <c r="M14" s="126"/>
      <c r="N14" s="126"/>
      <c r="O14" s="126"/>
      <c r="P14" s="127"/>
      <c r="Q14" s="122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4"/>
      <c r="AF14" s="125"/>
      <c r="AG14" s="126"/>
      <c r="AH14" s="126"/>
      <c r="AI14" s="127"/>
    </row>
    <row r="15" spans="1:40" s="38" customFormat="1" ht="15" customHeight="1" x14ac:dyDescent="0.15">
      <c r="A15" s="40"/>
      <c r="B15" s="128"/>
      <c r="C15" s="129"/>
      <c r="D15" s="130"/>
      <c r="E15" s="131"/>
      <c r="F15" s="132"/>
      <c r="G15" s="128"/>
      <c r="H15" s="133"/>
      <c r="I15" s="129"/>
      <c r="J15" s="125"/>
      <c r="K15" s="126"/>
      <c r="L15" s="126"/>
      <c r="M15" s="126"/>
      <c r="N15" s="126"/>
      <c r="O15" s="126"/>
      <c r="P15" s="127"/>
      <c r="Q15" s="122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4"/>
      <c r="AF15" s="125"/>
      <c r="AG15" s="126"/>
      <c r="AH15" s="126"/>
      <c r="AI15" s="127"/>
    </row>
    <row r="16" spans="1:40" s="38" customFormat="1" ht="15" customHeight="1" x14ac:dyDescent="0.15">
      <c r="A16" s="40"/>
      <c r="B16" s="128"/>
      <c r="C16" s="129"/>
      <c r="D16" s="130"/>
      <c r="E16" s="131"/>
      <c r="F16" s="132"/>
      <c r="G16" s="128"/>
      <c r="H16" s="133"/>
      <c r="I16" s="129"/>
      <c r="J16" s="125"/>
      <c r="K16" s="126"/>
      <c r="L16" s="126"/>
      <c r="M16" s="126"/>
      <c r="N16" s="126"/>
      <c r="O16" s="126"/>
      <c r="P16" s="127"/>
      <c r="Q16" s="122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4"/>
      <c r="AF16" s="125"/>
      <c r="AG16" s="126"/>
      <c r="AH16" s="126"/>
      <c r="AI16" s="127"/>
    </row>
    <row r="17" spans="1:35" s="38" customFormat="1" ht="15" customHeight="1" x14ac:dyDescent="0.15">
      <c r="A17" s="40"/>
      <c r="B17" s="128"/>
      <c r="C17" s="129"/>
      <c r="D17" s="130"/>
      <c r="E17" s="131"/>
      <c r="F17" s="132"/>
      <c r="G17" s="128"/>
      <c r="H17" s="133"/>
      <c r="I17" s="129"/>
      <c r="J17" s="125"/>
      <c r="K17" s="126"/>
      <c r="L17" s="126"/>
      <c r="M17" s="126"/>
      <c r="N17" s="126"/>
      <c r="O17" s="126"/>
      <c r="P17" s="127"/>
      <c r="Q17" s="122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4"/>
      <c r="AF17" s="125"/>
      <c r="AG17" s="126"/>
      <c r="AH17" s="126"/>
      <c r="AI17" s="127"/>
    </row>
    <row r="18" spans="1:35" s="38" customFormat="1" ht="15" customHeight="1" x14ac:dyDescent="0.15">
      <c r="A18" s="40"/>
      <c r="B18" s="128"/>
      <c r="C18" s="129"/>
      <c r="D18" s="130"/>
      <c r="E18" s="131"/>
      <c r="F18" s="132"/>
      <c r="G18" s="128"/>
      <c r="H18" s="133"/>
      <c r="I18" s="129"/>
      <c r="J18" s="125"/>
      <c r="K18" s="126"/>
      <c r="L18" s="126"/>
      <c r="M18" s="126"/>
      <c r="N18" s="126"/>
      <c r="O18" s="126"/>
      <c r="P18" s="127"/>
      <c r="Q18" s="122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4"/>
      <c r="AF18" s="125"/>
      <c r="AG18" s="126"/>
      <c r="AH18" s="126"/>
      <c r="AI18" s="127"/>
    </row>
    <row r="19" spans="1:35" s="38" customFormat="1" ht="15" customHeight="1" x14ac:dyDescent="0.15">
      <c r="A19" s="40"/>
      <c r="B19" s="128"/>
      <c r="C19" s="129"/>
      <c r="D19" s="130"/>
      <c r="E19" s="131"/>
      <c r="F19" s="132"/>
      <c r="G19" s="128"/>
      <c r="H19" s="133"/>
      <c r="I19" s="129"/>
      <c r="J19" s="125"/>
      <c r="K19" s="126"/>
      <c r="L19" s="126"/>
      <c r="M19" s="126"/>
      <c r="N19" s="126"/>
      <c r="O19" s="126"/>
      <c r="P19" s="127"/>
      <c r="Q19" s="122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25"/>
      <c r="AG19" s="126"/>
      <c r="AH19" s="126"/>
      <c r="AI19" s="127"/>
    </row>
    <row r="20" spans="1:35" s="38" customFormat="1" ht="15" customHeight="1" x14ac:dyDescent="0.15">
      <c r="A20" s="40"/>
      <c r="B20" s="128"/>
      <c r="C20" s="129"/>
      <c r="D20" s="130"/>
      <c r="E20" s="131"/>
      <c r="F20" s="132"/>
      <c r="G20" s="128"/>
      <c r="H20" s="133"/>
      <c r="I20" s="129"/>
      <c r="J20" s="125"/>
      <c r="K20" s="126"/>
      <c r="L20" s="126"/>
      <c r="M20" s="126"/>
      <c r="N20" s="126"/>
      <c r="O20" s="126"/>
      <c r="P20" s="127"/>
      <c r="Q20" s="122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4"/>
      <c r="AF20" s="125"/>
      <c r="AG20" s="126"/>
      <c r="AH20" s="126"/>
      <c r="AI20" s="127"/>
    </row>
    <row r="21" spans="1:35" s="38" customFormat="1" ht="15" customHeight="1" x14ac:dyDescent="0.15">
      <c r="A21" s="40"/>
      <c r="B21" s="128"/>
      <c r="C21" s="129"/>
      <c r="D21" s="130"/>
      <c r="E21" s="131"/>
      <c r="F21" s="132"/>
      <c r="G21" s="128"/>
      <c r="H21" s="133"/>
      <c r="I21" s="129"/>
      <c r="J21" s="125"/>
      <c r="K21" s="126"/>
      <c r="L21" s="126"/>
      <c r="M21" s="126"/>
      <c r="N21" s="126"/>
      <c r="O21" s="126"/>
      <c r="P21" s="127"/>
      <c r="Q21" s="122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4"/>
      <c r="AF21" s="125"/>
      <c r="AG21" s="126"/>
      <c r="AH21" s="126"/>
      <c r="AI21" s="127"/>
    </row>
    <row r="22" spans="1:35" s="38" customFormat="1" ht="15" customHeight="1" x14ac:dyDescent="0.15">
      <c r="A22" s="40"/>
      <c r="B22" s="128"/>
      <c r="C22" s="129"/>
      <c r="D22" s="130"/>
      <c r="E22" s="131"/>
      <c r="F22" s="132"/>
      <c r="G22" s="128"/>
      <c r="H22" s="133"/>
      <c r="I22" s="129"/>
      <c r="J22" s="125"/>
      <c r="K22" s="126"/>
      <c r="L22" s="126"/>
      <c r="M22" s="126"/>
      <c r="N22" s="126"/>
      <c r="O22" s="126"/>
      <c r="P22" s="127"/>
      <c r="Q22" s="122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25"/>
      <c r="AG22" s="126"/>
      <c r="AH22" s="126"/>
      <c r="AI22" s="127"/>
    </row>
    <row r="23" spans="1:35" s="38" customFormat="1" ht="15" customHeight="1" x14ac:dyDescent="0.15">
      <c r="A23" s="40"/>
      <c r="B23" s="128"/>
      <c r="C23" s="129"/>
      <c r="D23" s="130"/>
      <c r="E23" s="131"/>
      <c r="F23" s="132"/>
      <c r="G23" s="128"/>
      <c r="H23" s="133"/>
      <c r="I23" s="129"/>
      <c r="J23" s="125"/>
      <c r="K23" s="126"/>
      <c r="L23" s="126"/>
      <c r="M23" s="126"/>
      <c r="N23" s="126"/>
      <c r="O23" s="126"/>
      <c r="P23" s="127"/>
      <c r="Q23" s="122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25"/>
      <c r="AG23" s="126"/>
      <c r="AH23" s="126"/>
      <c r="AI23" s="127"/>
    </row>
    <row r="24" spans="1:35" s="38" customFormat="1" ht="15" customHeight="1" x14ac:dyDescent="0.15">
      <c r="A24" s="40"/>
      <c r="B24" s="128"/>
      <c r="C24" s="129"/>
      <c r="D24" s="130"/>
      <c r="E24" s="131"/>
      <c r="F24" s="132"/>
      <c r="G24" s="128"/>
      <c r="H24" s="133"/>
      <c r="I24" s="129"/>
      <c r="J24" s="125"/>
      <c r="K24" s="126"/>
      <c r="L24" s="126"/>
      <c r="M24" s="126"/>
      <c r="N24" s="126"/>
      <c r="O24" s="126"/>
      <c r="P24" s="127"/>
      <c r="Q24" s="122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4"/>
      <c r="AF24" s="125"/>
      <c r="AG24" s="126"/>
      <c r="AH24" s="126"/>
      <c r="AI24" s="127"/>
    </row>
    <row r="25" spans="1:35" s="38" customFormat="1" ht="15" customHeight="1" x14ac:dyDescent="0.15">
      <c r="A25" s="40"/>
      <c r="B25" s="128"/>
      <c r="C25" s="129"/>
      <c r="D25" s="130"/>
      <c r="E25" s="131"/>
      <c r="F25" s="132"/>
      <c r="G25" s="128"/>
      <c r="H25" s="133"/>
      <c r="I25" s="129"/>
      <c r="J25" s="125"/>
      <c r="K25" s="126"/>
      <c r="L25" s="126"/>
      <c r="M25" s="126"/>
      <c r="N25" s="126"/>
      <c r="O25" s="126"/>
      <c r="P25" s="127"/>
      <c r="Q25" s="122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4"/>
      <c r="AF25" s="125"/>
      <c r="AG25" s="126"/>
      <c r="AH25" s="126"/>
      <c r="AI25" s="127"/>
    </row>
    <row r="26" spans="1:35" s="38" customFormat="1" ht="15" customHeight="1" x14ac:dyDescent="0.15">
      <c r="A26" s="40"/>
      <c r="B26" s="128"/>
      <c r="C26" s="129"/>
      <c r="D26" s="130"/>
      <c r="E26" s="131"/>
      <c r="F26" s="132"/>
      <c r="G26" s="128"/>
      <c r="H26" s="133"/>
      <c r="I26" s="129"/>
      <c r="J26" s="125"/>
      <c r="K26" s="126"/>
      <c r="L26" s="126"/>
      <c r="M26" s="126"/>
      <c r="N26" s="126"/>
      <c r="O26" s="126"/>
      <c r="P26" s="127"/>
      <c r="Q26" s="122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4"/>
      <c r="AF26" s="125"/>
      <c r="AG26" s="126"/>
      <c r="AH26" s="126"/>
      <c r="AI26" s="127"/>
    </row>
    <row r="27" spans="1:35" s="38" customFormat="1" ht="15" customHeight="1" x14ac:dyDescent="0.15">
      <c r="A27" s="40"/>
      <c r="B27" s="128"/>
      <c r="C27" s="129"/>
      <c r="D27" s="130"/>
      <c r="E27" s="131"/>
      <c r="F27" s="132"/>
      <c r="G27" s="128"/>
      <c r="H27" s="133"/>
      <c r="I27" s="129"/>
      <c r="J27" s="125"/>
      <c r="K27" s="126"/>
      <c r="L27" s="126"/>
      <c r="M27" s="126"/>
      <c r="N27" s="126"/>
      <c r="O27" s="126"/>
      <c r="P27" s="127"/>
      <c r="Q27" s="122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4"/>
      <c r="AF27" s="125"/>
      <c r="AG27" s="126"/>
      <c r="AH27" s="126"/>
      <c r="AI27" s="127"/>
    </row>
    <row r="28" spans="1:35" s="38" customFormat="1" ht="15" customHeight="1" x14ac:dyDescent="0.15">
      <c r="A28" s="40"/>
      <c r="B28" s="128"/>
      <c r="C28" s="129"/>
      <c r="D28" s="130"/>
      <c r="E28" s="131"/>
      <c r="F28" s="132"/>
      <c r="G28" s="128"/>
      <c r="H28" s="133"/>
      <c r="I28" s="129"/>
      <c r="J28" s="125"/>
      <c r="K28" s="126"/>
      <c r="L28" s="126"/>
      <c r="M28" s="126"/>
      <c r="N28" s="126"/>
      <c r="O28" s="126"/>
      <c r="P28" s="127"/>
      <c r="Q28" s="122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4"/>
      <c r="AF28" s="125"/>
      <c r="AG28" s="126"/>
      <c r="AH28" s="126"/>
      <c r="AI28" s="127"/>
    </row>
    <row r="29" spans="1:35" s="38" customFormat="1" ht="15" customHeight="1" x14ac:dyDescent="0.15">
      <c r="A29" s="40"/>
      <c r="B29" s="128"/>
      <c r="C29" s="129"/>
      <c r="D29" s="130"/>
      <c r="E29" s="131"/>
      <c r="F29" s="132"/>
      <c r="G29" s="128"/>
      <c r="H29" s="133"/>
      <c r="I29" s="129"/>
      <c r="J29" s="125"/>
      <c r="K29" s="126"/>
      <c r="L29" s="126"/>
      <c r="M29" s="126"/>
      <c r="N29" s="126"/>
      <c r="O29" s="126"/>
      <c r="P29" s="127"/>
      <c r="Q29" s="122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4"/>
      <c r="AF29" s="125"/>
      <c r="AG29" s="126"/>
      <c r="AH29" s="126"/>
      <c r="AI29" s="127"/>
    </row>
    <row r="30" spans="1:35" s="38" customFormat="1" ht="15" customHeight="1" x14ac:dyDescent="0.15">
      <c r="A30" s="40"/>
      <c r="B30" s="128"/>
      <c r="C30" s="129"/>
      <c r="D30" s="130"/>
      <c r="E30" s="131"/>
      <c r="F30" s="132"/>
      <c r="G30" s="128"/>
      <c r="H30" s="133"/>
      <c r="I30" s="129"/>
      <c r="J30" s="125"/>
      <c r="K30" s="126"/>
      <c r="L30" s="126"/>
      <c r="M30" s="126"/>
      <c r="N30" s="126"/>
      <c r="O30" s="126"/>
      <c r="P30" s="127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4"/>
      <c r="AF30" s="125"/>
      <c r="AG30" s="126"/>
      <c r="AH30" s="126"/>
      <c r="AI30" s="127"/>
    </row>
    <row r="31" spans="1:35" s="38" customFormat="1" ht="15" customHeight="1" x14ac:dyDescent="0.15">
      <c r="A31" s="40"/>
      <c r="B31" s="128"/>
      <c r="C31" s="129"/>
      <c r="D31" s="130"/>
      <c r="E31" s="131"/>
      <c r="F31" s="132"/>
      <c r="G31" s="128"/>
      <c r="H31" s="133"/>
      <c r="I31" s="129"/>
      <c r="J31" s="125"/>
      <c r="K31" s="126"/>
      <c r="L31" s="126"/>
      <c r="M31" s="126"/>
      <c r="N31" s="126"/>
      <c r="O31" s="126"/>
      <c r="P31" s="127"/>
      <c r="Q31" s="122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4"/>
      <c r="AF31" s="125"/>
      <c r="AG31" s="126"/>
      <c r="AH31" s="126"/>
      <c r="AI31" s="127"/>
    </row>
    <row r="32" spans="1:35" s="38" customFormat="1" ht="15" customHeight="1" x14ac:dyDescent="0.15">
      <c r="A32" s="40"/>
      <c r="B32" s="128"/>
      <c r="C32" s="129"/>
      <c r="D32" s="130"/>
      <c r="E32" s="131"/>
      <c r="F32" s="132"/>
      <c r="G32" s="128"/>
      <c r="H32" s="133"/>
      <c r="I32" s="129"/>
      <c r="J32" s="125"/>
      <c r="K32" s="126"/>
      <c r="L32" s="126"/>
      <c r="M32" s="126"/>
      <c r="N32" s="126"/>
      <c r="O32" s="126"/>
      <c r="P32" s="127"/>
      <c r="Q32" s="122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4"/>
      <c r="AF32" s="125"/>
      <c r="AG32" s="126"/>
      <c r="AH32" s="126"/>
      <c r="AI32" s="127"/>
    </row>
    <row r="33" spans="1:35" s="38" customFormat="1" ht="15" customHeight="1" x14ac:dyDescent="0.15">
      <c r="A33" s="40"/>
      <c r="B33" s="128"/>
      <c r="C33" s="129"/>
      <c r="D33" s="130"/>
      <c r="E33" s="131"/>
      <c r="F33" s="132"/>
      <c r="G33" s="128"/>
      <c r="H33" s="133"/>
      <c r="I33" s="129"/>
      <c r="J33" s="125"/>
      <c r="K33" s="126"/>
      <c r="L33" s="126"/>
      <c r="M33" s="126"/>
      <c r="N33" s="126"/>
      <c r="O33" s="126"/>
      <c r="P33" s="127"/>
      <c r="Q33" s="122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4"/>
      <c r="AF33" s="125"/>
      <c r="AG33" s="126"/>
      <c r="AH33" s="126"/>
      <c r="AI33" s="127"/>
    </row>
    <row r="34" spans="1:35" s="38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36" customWidth="1"/>
    <col min="18" max="33" width="4.83203125" style="43" customWidth="1"/>
    <col min="34" max="34" width="4.83203125" style="36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11" customFormat="1" ht="11.25" x14ac:dyDescent="0.15">
      <c r="A1" s="108" t="s">
        <v>0</v>
      </c>
      <c r="B1" s="109"/>
      <c r="C1" s="109"/>
      <c r="D1" s="110"/>
      <c r="E1" s="179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11" t="s">
        <v>23</v>
      </c>
      <c r="P1" s="112"/>
      <c r="Q1" s="112"/>
      <c r="R1" s="113"/>
      <c r="S1" s="170" t="str">
        <f ca="1">IF(INDIRECT("変更履歴!S1")&lt;&gt;"",INDIRECT("変更履歴!S1"),"")</f>
        <v>システム機能設計書（画面）
WA10103/TOPメニュー</v>
      </c>
      <c r="T1" s="171"/>
      <c r="U1" s="171"/>
      <c r="V1" s="171"/>
      <c r="W1" s="171"/>
      <c r="X1" s="171"/>
      <c r="Y1" s="171"/>
      <c r="Z1" s="172"/>
      <c r="AA1" s="108" t="s">
        <v>24</v>
      </c>
      <c r="AB1" s="110"/>
      <c r="AC1" s="143" t="str">
        <f ca="1">IF(INDIRECT("変更履歴!AC1")&lt;&gt;"",INDIRECT("変更履歴!AC1"),"")</f>
        <v>TIS</v>
      </c>
      <c r="AD1" s="144"/>
      <c r="AE1" s="144"/>
      <c r="AF1" s="145"/>
      <c r="AG1" s="180">
        <f ca="1">IF(INDIRECT("変更履歴!AG1")&lt;&gt;"",INDIRECT("変更履歴!AG1"),"")</f>
        <v>43599</v>
      </c>
      <c r="AH1" s="181"/>
      <c r="AI1" s="182"/>
    </row>
    <row r="2" spans="1:35" s="11" customFormat="1" ht="11.25" x14ac:dyDescent="0.15">
      <c r="A2" s="108" t="s">
        <v>5</v>
      </c>
      <c r="B2" s="109"/>
      <c r="C2" s="109"/>
      <c r="D2" s="110"/>
      <c r="E2" s="179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14"/>
      <c r="P2" s="115"/>
      <c r="Q2" s="115"/>
      <c r="R2" s="116"/>
      <c r="S2" s="173"/>
      <c r="T2" s="174"/>
      <c r="U2" s="174"/>
      <c r="V2" s="174"/>
      <c r="W2" s="174"/>
      <c r="X2" s="174"/>
      <c r="Y2" s="174"/>
      <c r="Z2" s="175"/>
      <c r="AA2" s="108" t="s">
        <v>25</v>
      </c>
      <c r="AB2" s="110"/>
      <c r="AC2" s="143" t="str">
        <f ca="1">IF(INDIRECT("変更履歴!AC2")&lt;&gt;"",INDIRECT("変更履歴!AC2"),"")</f>
        <v>TIS</v>
      </c>
      <c r="AD2" s="144"/>
      <c r="AE2" s="144"/>
      <c r="AF2" s="145"/>
      <c r="AG2" s="180">
        <f ca="1">IF(INDIRECT("変更履歴!AG2")&lt;&gt;"",INDIRECT("変更履歴!AG2"),"")</f>
        <v>44683</v>
      </c>
      <c r="AH2" s="181"/>
      <c r="AI2" s="182"/>
    </row>
    <row r="3" spans="1:35" s="11" customFormat="1" ht="11.25" x14ac:dyDescent="0.15">
      <c r="A3" s="108" t="s">
        <v>8</v>
      </c>
      <c r="B3" s="109"/>
      <c r="C3" s="109"/>
      <c r="D3" s="110"/>
      <c r="E3" s="179" t="str">
        <f ca="1">IF(INDIRECT("変更履歴!E3")&lt;&gt;"",INDIRECT("変更履歴!E3"),"")</f>
        <v>プロジェクト管理システム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17"/>
      <c r="P3" s="118"/>
      <c r="Q3" s="118"/>
      <c r="R3" s="119"/>
      <c r="S3" s="176"/>
      <c r="T3" s="177"/>
      <c r="U3" s="177"/>
      <c r="V3" s="177"/>
      <c r="W3" s="177"/>
      <c r="X3" s="177"/>
      <c r="Y3" s="177"/>
      <c r="Z3" s="178"/>
      <c r="AA3" s="108"/>
      <c r="AB3" s="110"/>
      <c r="AC3" s="143" t="str">
        <f ca="1">IF(INDIRECT("変更履歴!AC3")&lt;&gt;"",INDIRECT("変更履歴!AC3"),"")</f>
        <v/>
      </c>
      <c r="AD3" s="144"/>
      <c r="AE3" s="144"/>
      <c r="AF3" s="145"/>
      <c r="AG3" s="180" t="str">
        <f ca="1">IF(INDIRECT("変更履歴!AG3")&lt;&gt;"",INDIRECT("変更履歴!AG3"),"")</f>
        <v/>
      </c>
      <c r="AH3" s="181"/>
      <c r="AI3" s="182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26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1"/>
      <c r="AD6"/>
      <c r="AE6"/>
      <c r="AF6"/>
      <c r="AG6"/>
      <c r="AH6"/>
      <c r="AI6"/>
    </row>
    <row r="7" spans="1:35" ht="15" customHeight="1" x14ac:dyDescent="0.15">
      <c r="A7"/>
      <c r="B7" s="30" t="s">
        <v>27</v>
      </c>
      <c r="C7" s="30"/>
      <c r="D7"/>
      <c r="E7"/>
      <c r="F7"/>
      <c r="G7"/>
      <c r="H7"/>
      <c r="I7"/>
      <c r="J7"/>
      <c r="K7"/>
      <c r="L7"/>
      <c r="M7"/>
      <c r="N7" s="42"/>
      <c r="O7"/>
      <c r="P7" s="41"/>
      <c r="Q7"/>
      <c r="R7" s="41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1"/>
      <c r="AH7" s="31"/>
      <c r="AI7"/>
    </row>
    <row r="8" spans="1:35" ht="15" customHeight="1" x14ac:dyDescent="0.15">
      <c r="A8"/>
      <c r="B8" s="30"/>
      <c r="C8" s="30" t="s">
        <v>28</v>
      </c>
      <c r="D8"/>
      <c r="E8"/>
      <c r="F8"/>
      <c r="G8"/>
      <c r="H8"/>
      <c r="I8"/>
      <c r="J8"/>
      <c r="K8"/>
      <c r="L8"/>
      <c r="M8"/>
      <c r="N8" s="42"/>
      <c r="O8"/>
      <c r="P8" s="41"/>
      <c r="Q8"/>
      <c r="R8" s="41"/>
      <c r="S8"/>
      <c r="T8"/>
      <c r="U8"/>
      <c r="V8"/>
      <c r="W8"/>
      <c r="X8"/>
      <c r="Y8"/>
      <c r="Z8"/>
      <c r="AA8"/>
      <c r="AB8"/>
      <c r="AC8"/>
      <c r="AD8"/>
      <c r="AE8"/>
      <c r="AF8" s="41"/>
      <c r="AG8" s="41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2"/>
      <c r="O9"/>
      <c r="P9" s="41"/>
      <c r="Q9"/>
      <c r="R9" s="41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29</v>
      </c>
      <c r="C10"/>
      <c r="D10"/>
      <c r="E10"/>
      <c r="F10"/>
      <c r="G10"/>
      <c r="H10"/>
      <c r="I10"/>
      <c r="J10"/>
      <c r="K10"/>
      <c r="L10"/>
      <c r="M10"/>
      <c r="N10" s="42"/>
      <c r="O10"/>
      <c r="P10" s="41"/>
      <c r="Q10"/>
      <c r="R10" s="41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1"/>
      <c r="AH10" s="31"/>
      <c r="AI10"/>
    </row>
    <row r="11" spans="1:35" ht="15" customHeight="1" x14ac:dyDescent="0.15">
      <c r="A11"/>
      <c r="B11"/>
      <c r="C11" s="30" t="s">
        <v>30</v>
      </c>
      <c r="D11"/>
      <c r="E11"/>
      <c r="F11"/>
      <c r="G11"/>
      <c r="H11"/>
      <c r="I11"/>
      <c r="J11"/>
      <c r="K11"/>
      <c r="L11"/>
      <c r="M11"/>
      <c r="N11" s="42"/>
      <c r="O11"/>
      <c r="P11" s="41"/>
      <c r="Q11"/>
      <c r="R11" s="4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1"/>
      <c r="AH11" s="31"/>
      <c r="AI11"/>
    </row>
    <row r="12" spans="1:35" ht="15" customHeight="1" x14ac:dyDescent="0.15">
      <c r="A12"/>
      <c r="B12"/>
      <c r="C12" t="s">
        <v>31</v>
      </c>
      <c r="I12"/>
      <c r="J12"/>
      <c r="K12"/>
      <c r="L12"/>
      <c r="M12"/>
      <c r="N12" s="42"/>
      <c r="O12"/>
      <c r="P12" s="41"/>
      <c r="Q12"/>
      <c r="R12" s="41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1"/>
      <c r="AH12" s="31"/>
      <c r="AI12"/>
    </row>
    <row r="13" spans="1:35" ht="15" customHeight="1" x14ac:dyDescent="0.15">
      <c r="A13"/>
      <c r="B13"/>
      <c r="C13" t="s">
        <v>32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4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1"/>
      <c r="AH13" s="31"/>
      <c r="AI13"/>
    </row>
    <row r="14" spans="1:35" ht="15" customHeight="1" x14ac:dyDescent="0.15">
      <c r="A14"/>
      <c r="B14" s="30"/>
      <c r="C14" t="s">
        <v>33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1"/>
      <c r="AH14" s="31"/>
      <c r="AI14"/>
    </row>
    <row r="15" spans="1:35" ht="15" customHeight="1" x14ac:dyDescent="0.15">
      <c r="A15"/>
      <c r="B15" s="30"/>
      <c r="C15" t="s">
        <v>34</v>
      </c>
      <c r="H15"/>
      <c r="I15"/>
      <c r="J15"/>
      <c r="K15"/>
      <c r="L15"/>
      <c r="M15"/>
      <c r="N15" s="42"/>
      <c r="O15"/>
      <c r="P15" s="4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1"/>
      <c r="AH15" s="31"/>
      <c r="AI15"/>
    </row>
    <row r="16" spans="1:35" ht="15" customHeight="1" x14ac:dyDescent="0.15">
      <c r="A16"/>
      <c r="B16"/>
      <c r="C16" t="s">
        <v>35</v>
      </c>
      <c r="D16"/>
      <c r="E16"/>
      <c r="F16"/>
      <c r="G16"/>
      <c r="H16"/>
      <c r="I16"/>
      <c r="J16"/>
      <c r="K16"/>
      <c r="L16"/>
      <c r="M16"/>
      <c r="N16"/>
      <c r="O16"/>
      <c r="P16" s="4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1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1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1"/>
      <c r="AH17" s="31"/>
      <c r="AI17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33"/>
      <c r="Q18" s="31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45"/>
      <c r="AH18" s="32"/>
      <c r="AI18" s="25"/>
    </row>
    <row r="19" spans="1:35" ht="15" customHeight="1" x14ac:dyDescent="0.15">
      <c r="J19" s="25"/>
      <c r="K19" s="25"/>
      <c r="L19" s="25"/>
      <c r="M19" s="25"/>
      <c r="N19" s="25"/>
      <c r="O19" s="25"/>
      <c r="P19" s="33"/>
      <c r="Q19" s="31"/>
      <c r="R19" s="25"/>
      <c r="S19" s="34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45"/>
      <c r="AH19" s="32"/>
      <c r="AI19" s="25"/>
    </row>
    <row r="20" spans="1:35" ht="15" customHeight="1" x14ac:dyDescent="0.15">
      <c r="K20" s="25"/>
      <c r="L20" s="25"/>
      <c r="M20" s="25"/>
      <c r="N20" s="25"/>
      <c r="O20" s="25"/>
      <c r="P20" s="33"/>
      <c r="Q20" s="31"/>
      <c r="R20" s="25"/>
      <c r="S20" s="25"/>
      <c r="T20" s="25"/>
      <c r="U20" s="46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45"/>
      <c r="AH20" s="32"/>
      <c r="AI20" s="25"/>
    </row>
    <row r="21" spans="1:35" ht="15" customHeight="1" x14ac:dyDescent="0.15">
      <c r="K21" s="25"/>
      <c r="L21" s="25"/>
      <c r="M21" s="25"/>
      <c r="N21" s="25"/>
      <c r="O21" s="25"/>
      <c r="P21" s="33"/>
      <c r="Q21" s="32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32"/>
      <c r="AI21" s="25"/>
    </row>
    <row r="22" spans="1:35" ht="15" customHeight="1" x14ac:dyDescent="0.15">
      <c r="P22" s="35"/>
      <c r="U22" s="47"/>
      <c r="AG22" s="48"/>
    </row>
    <row r="23" spans="1:35" ht="15" customHeight="1" x14ac:dyDescent="0.15">
      <c r="U23" s="47"/>
      <c r="AF23" s="48"/>
      <c r="AG23" s="35"/>
    </row>
    <row r="24" spans="1:35" ht="15" customHeight="1" x14ac:dyDescent="0.15">
      <c r="T24" s="47"/>
      <c r="AF24" s="48"/>
      <c r="AG24" s="48"/>
    </row>
    <row r="25" spans="1:35" ht="15" customHeight="1" x14ac:dyDescent="0.15">
      <c r="AG25" s="35"/>
    </row>
    <row r="26" spans="1:35" ht="15" customHeight="1" x14ac:dyDescent="0.15">
      <c r="AG26" s="35"/>
    </row>
    <row r="27" spans="1:35" ht="15" customHeight="1" x14ac:dyDescent="0.15">
      <c r="AF27" s="48"/>
      <c r="AG27" s="35"/>
    </row>
    <row r="28" spans="1:35" ht="15" customHeight="1" x14ac:dyDescent="0.15">
      <c r="AF28" s="48"/>
      <c r="AG28" s="48"/>
    </row>
    <row r="29" spans="1:35" ht="15" customHeight="1" x14ac:dyDescent="0.15">
      <c r="AF29" s="48"/>
      <c r="AG29" s="48"/>
    </row>
    <row r="30" spans="1:35" ht="15" customHeight="1" x14ac:dyDescent="0.15">
      <c r="AG30" s="48"/>
    </row>
    <row r="31" spans="1:35" ht="15" customHeight="1" x14ac:dyDescent="0.15">
      <c r="AF31" s="48"/>
      <c r="AG31" s="48"/>
    </row>
    <row r="32" spans="1:35" ht="15" customHeight="1" x14ac:dyDescent="0.15">
      <c r="AG32" s="48"/>
    </row>
    <row r="34" spans="33:33" ht="15" customHeight="1" x14ac:dyDescent="0.15">
      <c r="AG34" s="4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108" t="s">
        <v>36</v>
      </c>
      <c r="B1" s="109"/>
      <c r="C1" s="109"/>
      <c r="D1" s="110"/>
      <c r="E1" s="179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11" t="s">
        <v>23</v>
      </c>
      <c r="P1" s="112"/>
      <c r="Q1" s="112"/>
      <c r="R1" s="113"/>
      <c r="S1" s="170" t="str">
        <f ca="1">IF(INDIRECT("変更履歴!S1")&lt;&gt;"",INDIRECT("変更履歴!S1"),"")</f>
        <v>システム機能設計書（画面）
WA10103/TOPメニュー</v>
      </c>
      <c r="T1" s="171"/>
      <c r="U1" s="171"/>
      <c r="V1" s="171"/>
      <c r="W1" s="171"/>
      <c r="X1" s="171"/>
      <c r="Y1" s="171"/>
      <c r="Z1" s="172"/>
      <c r="AA1" s="108" t="s">
        <v>24</v>
      </c>
      <c r="AB1" s="110"/>
      <c r="AC1" s="143" t="str">
        <f ca="1">IF(INDIRECT("変更履歴!AC1")&lt;&gt;"",INDIRECT("変更履歴!AC1"),"")</f>
        <v>TIS</v>
      </c>
      <c r="AD1" s="144"/>
      <c r="AE1" s="144"/>
      <c r="AF1" s="145"/>
      <c r="AG1" s="180">
        <f ca="1">IF(INDIRECT("変更履歴!AG1")&lt;&gt;"",INDIRECT("変更履歴!AG1"),"")</f>
        <v>43599</v>
      </c>
      <c r="AH1" s="181"/>
      <c r="AI1" s="182"/>
    </row>
    <row r="2" spans="1:35" s="11" customFormat="1" x14ac:dyDescent="0.15">
      <c r="A2" s="108" t="s">
        <v>5</v>
      </c>
      <c r="B2" s="109"/>
      <c r="C2" s="109"/>
      <c r="D2" s="110"/>
      <c r="E2" s="179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14"/>
      <c r="P2" s="115"/>
      <c r="Q2" s="115"/>
      <c r="R2" s="116"/>
      <c r="S2" s="173"/>
      <c r="T2" s="174"/>
      <c r="U2" s="174"/>
      <c r="V2" s="174"/>
      <c r="W2" s="174"/>
      <c r="X2" s="174"/>
      <c r="Y2" s="174"/>
      <c r="Z2" s="175"/>
      <c r="AA2" s="108" t="s">
        <v>25</v>
      </c>
      <c r="AB2" s="110"/>
      <c r="AC2" s="143" t="str">
        <f ca="1">IF(INDIRECT("変更履歴!AC2")&lt;&gt;"",INDIRECT("変更履歴!AC2"),"")</f>
        <v>TIS</v>
      </c>
      <c r="AD2" s="144"/>
      <c r="AE2" s="144"/>
      <c r="AF2" s="145"/>
      <c r="AG2" s="180">
        <f ca="1">IF(INDIRECT("変更履歴!AG2")&lt;&gt;"",INDIRECT("変更履歴!AG2"),"")</f>
        <v>44683</v>
      </c>
      <c r="AH2" s="181"/>
      <c r="AI2" s="182"/>
    </row>
    <row r="3" spans="1:35" s="11" customFormat="1" x14ac:dyDescent="0.15">
      <c r="A3" s="108" t="s">
        <v>8</v>
      </c>
      <c r="B3" s="109"/>
      <c r="C3" s="109"/>
      <c r="D3" s="110"/>
      <c r="E3" s="179" t="str">
        <f ca="1">IF(INDIRECT("変更履歴!E3")&lt;&gt;"",INDIRECT("変更履歴!E3"),"")</f>
        <v>プロジェクト管理システム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17"/>
      <c r="P3" s="118"/>
      <c r="Q3" s="118"/>
      <c r="R3" s="119"/>
      <c r="S3" s="176"/>
      <c r="T3" s="177"/>
      <c r="U3" s="177"/>
      <c r="V3" s="177"/>
      <c r="W3" s="177"/>
      <c r="X3" s="177"/>
      <c r="Y3" s="177"/>
      <c r="Z3" s="178"/>
      <c r="AA3" s="108"/>
      <c r="AB3" s="110"/>
      <c r="AC3" s="143" t="str">
        <f ca="1">IF(INDIRECT("変更履歴!AC3")&lt;&gt;"",INDIRECT("変更履歴!AC3"),"")</f>
        <v/>
      </c>
      <c r="AD3" s="144"/>
      <c r="AE3" s="144"/>
      <c r="AF3" s="145"/>
      <c r="AG3" s="180" t="str">
        <f ca="1">IF(INDIRECT("変更履歴!AG3")&lt;&gt;"",INDIRECT("変更履歴!AG3"),"")</f>
        <v/>
      </c>
      <c r="AH3" s="181"/>
      <c r="AI3" s="182"/>
    </row>
    <row r="4" spans="1:35" ht="12" customHeight="1" x14ac:dyDescent="0.15"/>
    <row r="5" spans="1:35" s="61" customFormat="1" ht="12" customHeight="1" x14ac:dyDescent="0.15">
      <c r="B5" s="61" t="s">
        <v>27</v>
      </c>
    </row>
    <row r="6" spans="1:35" s="61" customFormat="1" ht="12" customHeight="1" x14ac:dyDescent="0.15">
      <c r="C6" s="61" t="s">
        <v>37</v>
      </c>
    </row>
    <row r="7" spans="1:35" s="61" customFormat="1" ht="12" customHeight="1" x14ac:dyDescent="0.15"/>
    <row r="8" spans="1:35" s="61" customFormat="1" ht="12" customHeight="1" x14ac:dyDescent="0.15">
      <c r="B8" s="62"/>
      <c r="C8" s="193" t="s">
        <v>38</v>
      </c>
      <c r="D8" s="194"/>
      <c r="E8" s="194"/>
      <c r="F8" s="195"/>
      <c r="G8" s="125" t="s">
        <v>39</v>
      </c>
      <c r="H8" s="196"/>
      <c r="I8" s="196"/>
      <c r="J8" s="196"/>
      <c r="K8" s="196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5"/>
    </row>
    <row r="9" spans="1:35" s="61" customFormat="1" ht="12" customHeight="1" x14ac:dyDescent="0.15">
      <c r="B9" s="62"/>
      <c r="C9" s="197" t="s">
        <v>40</v>
      </c>
      <c r="D9" s="198"/>
      <c r="E9" s="198"/>
      <c r="F9" s="199"/>
      <c r="G9" s="125" t="s">
        <v>41</v>
      </c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5"/>
    </row>
    <row r="10" spans="1:35" s="61" customFormat="1" ht="12" customHeight="1" x14ac:dyDescent="0.15">
      <c r="B10" s="62"/>
      <c r="C10" s="184" t="s">
        <v>42</v>
      </c>
      <c r="D10" s="185"/>
      <c r="E10" s="185"/>
      <c r="F10" s="186"/>
      <c r="G10" s="98" t="s">
        <v>43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4"/>
    </row>
    <row r="11" spans="1:35" s="61" customFormat="1" ht="12" customHeight="1" x14ac:dyDescent="0.15">
      <c r="B11" s="62"/>
      <c r="C11" s="187"/>
      <c r="D11" s="188"/>
      <c r="E11" s="188"/>
      <c r="F11" s="189"/>
      <c r="G11" s="65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6"/>
    </row>
    <row r="12" spans="1:35" s="61" customFormat="1" ht="12" customHeight="1" x14ac:dyDescent="0.15">
      <c r="B12" s="62"/>
      <c r="C12" s="187"/>
      <c r="D12" s="188"/>
      <c r="E12" s="188"/>
      <c r="F12" s="189"/>
      <c r="G12" s="9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6"/>
    </row>
    <row r="13" spans="1:35" s="61" customFormat="1" ht="12" customHeight="1" x14ac:dyDescent="0.15">
      <c r="B13" s="62"/>
      <c r="C13" s="190"/>
      <c r="D13" s="191"/>
      <c r="E13" s="191"/>
      <c r="F13" s="192"/>
      <c r="G13" s="67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</row>
    <row r="14" spans="1:35" s="61" customFormat="1" ht="12" customHeight="1" x14ac:dyDescent="0.15">
      <c r="B14" s="62"/>
      <c r="C14" s="183" t="s">
        <v>44</v>
      </c>
      <c r="D14" s="183"/>
      <c r="E14" s="183"/>
      <c r="F14" s="183"/>
      <c r="G14" s="70" t="s">
        <v>45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2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G1:AI1"/>
    <mergeCell ref="AC2:AF2"/>
    <mergeCell ref="AG2:AI2"/>
    <mergeCell ref="AC3:AF3"/>
    <mergeCell ref="AG3:AI3"/>
    <mergeCell ref="AC1:AF1"/>
    <mergeCell ref="C14:F14"/>
    <mergeCell ref="C10:F13"/>
    <mergeCell ref="C8:F8"/>
    <mergeCell ref="G8:AG8"/>
    <mergeCell ref="G9:AG9"/>
    <mergeCell ref="C9:F9"/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10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36" width="4.83203125" style="16"/>
    <col min="37" max="37" width="4.83203125" style="102"/>
    <col min="38" max="16384" width="4.83203125" style="16"/>
  </cols>
  <sheetData>
    <row r="1" spans="1:37" s="11" customFormat="1" x14ac:dyDescent="0.15">
      <c r="A1" s="230" t="s">
        <v>0</v>
      </c>
      <c r="B1" s="231"/>
      <c r="C1" s="231"/>
      <c r="D1" s="232"/>
      <c r="E1" s="179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11" t="s">
        <v>23</v>
      </c>
      <c r="P1" s="112"/>
      <c r="Q1" s="112"/>
      <c r="R1" s="113"/>
      <c r="S1" s="170" t="str">
        <f ca="1">IF(INDIRECT("変更履歴!S1")&lt;&gt;"",INDIRECT("変更履歴!S1"),"")</f>
        <v>システム機能設計書（画面）
WA10103/TOPメニュー</v>
      </c>
      <c r="T1" s="171"/>
      <c r="U1" s="171"/>
      <c r="V1" s="171"/>
      <c r="W1" s="171"/>
      <c r="X1" s="171"/>
      <c r="Y1" s="171"/>
      <c r="Z1" s="172"/>
      <c r="AA1" s="108" t="s">
        <v>24</v>
      </c>
      <c r="AB1" s="110"/>
      <c r="AC1" s="143" t="str">
        <f ca="1">IF(INDIRECT("変更履歴!AC1")&lt;&gt;"",INDIRECT("変更履歴!AC1"),"")</f>
        <v>TIS</v>
      </c>
      <c r="AD1" s="144"/>
      <c r="AE1" s="144"/>
      <c r="AF1" s="145"/>
      <c r="AG1" s="227">
        <f ca="1">IF(INDIRECT("変更履歴!AG1")&lt;&gt;"",INDIRECT("変更履歴!AG1"),"")</f>
        <v>43599</v>
      </c>
      <c r="AH1" s="228"/>
      <c r="AI1" s="229"/>
      <c r="AJ1" s="27"/>
      <c r="AK1" s="101"/>
    </row>
    <row r="2" spans="1:37" s="11" customFormat="1" x14ac:dyDescent="0.15">
      <c r="A2" s="230" t="s">
        <v>5</v>
      </c>
      <c r="B2" s="231"/>
      <c r="C2" s="231"/>
      <c r="D2" s="232"/>
      <c r="E2" s="179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14"/>
      <c r="P2" s="115"/>
      <c r="Q2" s="115"/>
      <c r="R2" s="116"/>
      <c r="S2" s="173"/>
      <c r="T2" s="174"/>
      <c r="U2" s="174"/>
      <c r="V2" s="174"/>
      <c r="W2" s="174"/>
      <c r="X2" s="174"/>
      <c r="Y2" s="174"/>
      <c r="Z2" s="175"/>
      <c r="AA2" s="108" t="s">
        <v>25</v>
      </c>
      <c r="AB2" s="110"/>
      <c r="AC2" s="143" t="str">
        <f ca="1">IF(INDIRECT("変更履歴!AC2")&lt;&gt;"",INDIRECT("変更履歴!AC2"),"")</f>
        <v>TIS</v>
      </c>
      <c r="AD2" s="144"/>
      <c r="AE2" s="144"/>
      <c r="AF2" s="145"/>
      <c r="AG2" s="227">
        <f ca="1">IF(INDIRECT("変更履歴!AG2")&lt;&gt;"",INDIRECT("変更履歴!AG2"),"")</f>
        <v>44683</v>
      </c>
      <c r="AH2" s="228"/>
      <c r="AI2" s="229"/>
      <c r="AJ2" s="27"/>
      <c r="AK2" s="101"/>
    </row>
    <row r="3" spans="1:37" s="11" customFormat="1" x14ac:dyDescent="0.15">
      <c r="A3" s="230" t="s">
        <v>8</v>
      </c>
      <c r="B3" s="231"/>
      <c r="C3" s="231"/>
      <c r="D3" s="232"/>
      <c r="E3" s="179" t="str">
        <f ca="1">IF(INDIRECT("変更履歴!E3")&lt;&gt;"",INDIRECT("変更履歴!E3"),"")</f>
        <v>プロジェクト管理システム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17"/>
      <c r="P3" s="118"/>
      <c r="Q3" s="118"/>
      <c r="R3" s="119"/>
      <c r="S3" s="176"/>
      <c r="T3" s="177"/>
      <c r="U3" s="177"/>
      <c r="V3" s="177"/>
      <c r="W3" s="177"/>
      <c r="X3" s="177"/>
      <c r="Y3" s="177"/>
      <c r="Z3" s="178"/>
      <c r="AA3" s="108"/>
      <c r="AB3" s="110"/>
      <c r="AC3" s="143" t="str">
        <f ca="1">IF(INDIRECT("変更履歴!AC3")&lt;&gt;"",INDIRECT("変更履歴!AC3"),"")</f>
        <v/>
      </c>
      <c r="AD3" s="144"/>
      <c r="AE3" s="144"/>
      <c r="AF3" s="145"/>
      <c r="AG3" s="227" t="str">
        <f ca="1">IF(INDIRECT("変更履歴!AG3")&lt;&gt;"",INDIRECT("変更履歴!AG3"),"")</f>
        <v/>
      </c>
      <c r="AH3" s="228"/>
      <c r="AI3" s="229"/>
      <c r="AJ3" s="27"/>
      <c r="AK3" s="101"/>
    </row>
    <row r="4" spans="1:37" ht="12" customHeight="1" x14ac:dyDescent="0.15"/>
    <row r="5" spans="1:37" ht="12" customHeight="1" x14ac:dyDescent="0.15">
      <c r="B5" s="26" t="s">
        <v>29</v>
      </c>
    </row>
    <row r="6" spans="1:37" ht="12" customHeight="1" x14ac:dyDescent="0.15">
      <c r="C6" s="16" t="s">
        <v>30</v>
      </c>
    </row>
    <row r="7" spans="1:37" ht="12" customHeight="1" x14ac:dyDescent="0.15"/>
    <row r="8" spans="1:37" ht="12" customHeight="1" x14ac:dyDescent="0.15"/>
    <row r="9" spans="1:37" ht="12" customHeight="1" x14ac:dyDescent="0.15"/>
    <row r="10" spans="1:37" ht="12" customHeight="1" x14ac:dyDescent="0.15"/>
    <row r="11" spans="1:37" ht="12" customHeight="1" x14ac:dyDescent="0.15"/>
    <row r="12" spans="1:37" ht="12" customHeight="1" x14ac:dyDescent="0.15"/>
    <row r="13" spans="1:37" ht="12" customHeight="1" x14ac:dyDescent="0.15"/>
    <row r="14" spans="1:37" ht="12" customHeight="1" x14ac:dyDescent="0.15"/>
    <row r="15" spans="1:37" ht="12" customHeight="1" x14ac:dyDescent="0.15"/>
    <row r="16" spans="1:37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/>
    <row r="35" spans="3:53" ht="12" customHeight="1" x14ac:dyDescent="0.15"/>
    <row r="36" spans="3:53" ht="12" customHeight="1" x14ac:dyDescent="0.15"/>
    <row r="37" spans="3:53" ht="12" customHeight="1" x14ac:dyDescent="0.15"/>
    <row r="38" spans="3:53" ht="12" customHeight="1" x14ac:dyDescent="0.15"/>
    <row r="39" spans="3:53" ht="12" customHeight="1" x14ac:dyDescent="0.15"/>
    <row r="40" spans="3:53" ht="12" customHeight="1" x14ac:dyDescent="0.15"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</row>
    <row r="41" spans="3:53" x14ac:dyDescent="0.15">
      <c r="C41" s="26" t="s">
        <v>46</v>
      </c>
      <c r="D41" s="80"/>
      <c r="E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</row>
    <row r="42" spans="3:53" x14ac:dyDescent="0.15">
      <c r="C42" s="29"/>
      <c r="D42" s="80"/>
      <c r="E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</row>
    <row r="43" spans="3:53" x14ac:dyDescent="0.15">
      <c r="D43" s="78" t="s">
        <v>47</v>
      </c>
      <c r="E43" s="226" t="s">
        <v>48</v>
      </c>
      <c r="F43" s="226"/>
      <c r="G43" s="226"/>
      <c r="H43" s="226"/>
      <c r="I43" s="226"/>
      <c r="J43" s="226"/>
      <c r="K43" s="226"/>
      <c r="L43" s="226"/>
      <c r="M43" s="226"/>
      <c r="N43" s="226" t="s">
        <v>49</v>
      </c>
      <c r="O43" s="226"/>
      <c r="P43" s="226"/>
      <c r="Q43" s="226" t="s">
        <v>50</v>
      </c>
      <c r="R43" s="226"/>
      <c r="S43" s="226"/>
      <c r="T43" s="226"/>
      <c r="U43" s="226"/>
      <c r="V43" s="226" t="s">
        <v>51</v>
      </c>
      <c r="W43" s="226"/>
      <c r="X43" s="226"/>
      <c r="Y43" s="226"/>
      <c r="Z43" s="226"/>
      <c r="AA43" s="226"/>
      <c r="AB43" s="226"/>
      <c r="AC43" s="226"/>
      <c r="AD43" s="80"/>
      <c r="AE43" s="80"/>
      <c r="AF43" s="80"/>
      <c r="AG43" s="80"/>
      <c r="AH43" s="80"/>
    </row>
    <row r="44" spans="3:53" ht="11.25" customHeight="1" x14ac:dyDescent="0.15">
      <c r="D44" s="93">
        <v>1</v>
      </c>
      <c r="E44" s="218" t="s">
        <v>20</v>
      </c>
      <c r="F44" s="219"/>
      <c r="G44" s="219"/>
      <c r="H44" s="219"/>
      <c r="I44" s="219"/>
      <c r="J44" s="219"/>
      <c r="K44" s="219"/>
      <c r="L44" s="219"/>
      <c r="M44" s="219"/>
      <c r="N44" s="219" t="s">
        <v>52</v>
      </c>
      <c r="O44" s="219"/>
      <c r="P44" s="219"/>
      <c r="Q44" s="209" t="s">
        <v>20</v>
      </c>
      <c r="R44" s="209"/>
      <c r="S44" s="209"/>
      <c r="T44" s="209"/>
      <c r="U44" s="209"/>
      <c r="V44" s="210" t="s">
        <v>20</v>
      </c>
      <c r="W44" s="209"/>
      <c r="X44" s="209"/>
      <c r="Y44" s="209"/>
      <c r="Z44" s="209"/>
      <c r="AA44" s="209"/>
      <c r="AB44" s="209"/>
      <c r="AC44" s="209"/>
      <c r="AM44" s="29"/>
    </row>
    <row r="45" spans="3:53" ht="11.25" customHeight="1" x14ac:dyDescent="0.15">
      <c r="D45" s="95"/>
      <c r="E45" s="90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80"/>
      <c r="S45" s="80"/>
      <c r="T45" s="80"/>
      <c r="U45" s="80"/>
      <c r="V45" s="49"/>
      <c r="W45" s="80"/>
      <c r="X45" s="80"/>
      <c r="Y45" s="80"/>
      <c r="Z45" s="80"/>
      <c r="AA45" s="80"/>
      <c r="AB45" s="80"/>
      <c r="AC45" s="80"/>
      <c r="AM45" s="29"/>
    </row>
    <row r="46" spans="3:53" ht="11.25" customHeight="1" x14ac:dyDescent="0.15">
      <c r="O46" s="94"/>
    </row>
    <row r="47" spans="3:53" x14ac:dyDescent="0.15">
      <c r="C47" t="s">
        <v>32</v>
      </c>
      <c r="AK47" s="103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</row>
    <row r="48" spans="3:53" s="61" customFormat="1" x14ac:dyDescent="0.15">
      <c r="AJ48" s="74"/>
      <c r="AK48" s="10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3:46" s="61" customFormat="1" x14ac:dyDescent="0.15">
      <c r="D49" s="200" t="s">
        <v>47</v>
      </c>
      <c r="E49" s="215" t="s">
        <v>53</v>
      </c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7"/>
      <c r="AD49" s="184" t="s">
        <v>54</v>
      </c>
      <c r="AE49" s="185"/>
      <c r="AF49" s="185"/>
      <c r="AG49" s="186"/>
      <c r="AH49" s="74"/>
      <c r="AI49" s="74"/>
      <c r="AJ49" s="74"/>
      <c r="AK49" s="104"/>
      <c r="AL49" s="62"/>
      <c r="AM49" s="62"/>
      <c r="AN49" s="62"/>
      <c r="AO49" s="62"/>
      <c r="AP49" s="62"/>
      <c r="AQ49" s="62"/>
    </row>
    <row r="50" spans="3:46" s="61" customFormat="1" ht="11.25" customHeight="1" x14ac:dyDescent="0.15">
      <c r="D50" s="201"/>
      <c r="E50" s="184" t="s">
        <v>55</v>
      </c>
      <c r="F50" s="185"/>
      <c r="G50" s="185"/>
      <c r="H50" s="186"/>
      <c r="I50" s="214" t="s">
        <v>56</v>
      </c>
      <c r="J50" s="204"/>
      <c r="K50" s="204"/>
      <c r="L50" s="205"/>
      <c r="M50" s="203" t="s">
        <v>57</v>
      </c>
      <c r="N50" s="204"/>
      <c r="O50" s="204"/>
      <c r="P50" s="204"/>
      <c r="Q50" s="204"/>
      <c r="R50" s="204"/>
      <c r="S50" s="204"/>
      <c r="T50" s="205"/>
      <c r="U50" s="184" t="s">
        <v>58</v>
      </c>
      <c r="V50" s="185"/>
      <c r="W50" s="185"/>
      <c r="X50" s="185"/>
      <c r="Y50" s="186"/>
      <c r="Z50" s="184" t="s">
        <v>59</v>
      </c>
      <c r="AA50" s="185"/>
      <c r="AB50" s="186"/>
      <c r="AC50" s="200" t="s">
        <v>60</v>
      </c>
      <c r="AD50" s="187"/>
      <c r="AE50" s="188"/>
      <c r="AF50" s="188"/>
      <c r="AG50" s="189"/>
      <c r="AH50" s="74"/>
      <c r="AI50" s="74"/>
      <c r="AJ50" s="74"/>
      <c r="AK50" s="104"/>
      <c r="AL50" s="62"/>
      <c r="AM50" s="62"/>
      <c r="AN50" s="62"/>
      <c r="AO50" s="62"/>
      <c r="AP50" s="62"/>
      <c r="AQ50" s="62"/>
      <c r="AR50" s="74"/>
      <c r="AS50" s="74"/>
      <c r="AT50" s="74"/>
    </row>
    <row r="51" spans="3:46" s="61" customFormat="1" x14ac:dyDescent="0.15">
      <c r="D51" s="202"/>
      <c r="E51" s="190"/>
      <c r="F51" s="191"/>
      <c r="G51" s="191"/>
      <c r="H51" s="192"/>
      <c r="I51" s="206"/>
      <c r="J51" s="207"/>
      <c r="K51" s="207"/>
      <c r="L51" s="208"/>
      <c r="M51" s="206"/>
      <c r="N51" s="207"/>
      <c r="O51" s="207"/>
      <c r="P51" s="207"/>
      <c r="Q51" s="207"/>
      <c r="R51" s="207"/>
      <c r="S51" s="207"/>
      <c r="T51" s="208"/>
      <c r="U51" s="190"/>
      <c r="V51" s="191"/>
      <c r="W51" s="191"/>
      <c r="X51" s="191"/>
      <c r="Y51" s="192"/>
      <c r="Z51" s="190"/>
      <c r="AA51" s="191"/>
      <c r="AB51" s="192"/>
      <c r="AC51" s="202"/>
      <c r="AD51" s="190"/>
      <c r="AE51" s="191"/>
      <c r="AF51" s="191"/>
      <c r="AG51" s="192"/>
      <c r="AH51" s="74"/>
      <c r="AI51" s="74"/>
      <c r="AJ51" s="74"/>
      <c r="AK51" s="103"/>
      <c r="AL51" s="62"/>
      <c r="AM51" s="62"/>
      <c r="AN51" s="62"/>
      <c r="AO51" s="62"/>
      <c r="AP51" s="62"/>
      <c r="AQ51" s="74"/>
      <c r="AR51" s="74"/>
      <c r="AS51" s="74"/>
      <c r="AT51" s="74"/>
    </row>
    <row r="52" spans="3:46" s="61" customFormat="1" ht="11.25" customHeight="1" x14ac:dyDescent="0.15">
      <c r="D52" s="83">
        <v>1</v>
      </c>
      <c r="E52" s="125" t="s">
        <v>20</v>
      </c>
      <c r="F52" s="196"/>
      <c r="G52" s="196"/>
      <c r="H52" s="211"/>
      <c r="I52" s="212" t="s">
        <v>20</v>
      </c>
      <c r="J52" s="213"/>
      <c r="K52" s="213"/>
      <c r="L52" s="213"/>
      <c r="M52" s="220" t="s">
        <v>20</v>
      </c>
      <c r="N52" s="221"/>
      <c r="O52" s="221"/>
      <c r="P52" s="221"/>
      <c r="Q52" s="221"/>
      <c r="R52" s="221"/>
      <c r="S52" s="221"/>
      <c r="T52" s="221"/>
      <c r="U52" s="224" t="s">
        <v>20</v>
      </c>
      <c r="V52" s="225"/>
      <c r="W52" s="225"/>
      <c r="X52" s="225"/>
      <c r="Y52" s="225"/>
      <c r="Z52" s="224" t="s">
        <v>20</v>
      </c>
      <c r="AA52" s="225"/>
      <c r="AB52" s="225"/>
      <c r="AC52" s="100" t="s">
        <v>20</v>
      </c>
      <c r="AD52" s="122" t="s">
        <v>20</v>
      </c>
      <c r="AE52" s="222"/>
      <c r="AF52" s="222"/>
      <c r="AG52" s="223"/>
      <c r="AH52" s="74"/>
      <c r="AI52" s="74"/>
      <c r="AJ52" s="74"/>
      <c r="AK52" s="104"/>
      <c r="AL52" s="74"/>
      <c r="AM52" s="74"/>
      <c r="AN52" s="74"/>
      <c r="AO52" s="74"/>
      <c r="AP52" s="74"/>
      <c r="AQ52" s="74"/>
      <c r="AR52" s="74"/>
      <c r="AS52" s="74"/>
      <c r="AT52" s="74"/>
    </row>
    <row r="53" spans="3:46" ht="11.25" customHeight="1" x14ac:dyDescent="0.15"/>
    <row r="54" spans="3:46" x14ac:dyDescent="0.15">
      <c r="D54" s="62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81"/>
      <c r="Y54" s="81"/>
      <c r="Z54" s="81"/>
      <c r="AA54" s="81"/>
      <c r="AB54" s="77"/>
      <c r="AC54" s="77"/>
      <c r="AD54" s="77"/>
      <c r="AE54" s="77"/>
      <c r="AF54" s="77"/>
      <c r="AG54" s="77"/>
      <c r="AH54" s="77"/>
      <c r="AI54" s="77"/>
      <c r="AJ54" s="77"/>
      <c r="AK54" s="105"/>
    </row>
    <row r="55" spans="3:46" x14ac:dyDescent="0.15">
      <c r="C55" s="16" t="s">
        <v>33</v>
      </c>
      <c r="D55" s="62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81"/>
      <c r="Y55" s="81"/>
      <c r="Z55" s="81"/>
      <c r="AA55" s="81"/>
      <c r="AB55" s="77"/>
      <c r="AC55" s="77"/>
      <c r="AD55" s="77"/>
      <c r="AE55" s="77"/>
      <c r="AF55" s="77"/>
      <c r="AG55" s="77"/>
      <c r="AH55" s="77"/>
      <c r="AI55" s="77"/>
      <c r="AJ55" s="77"/>
      <c r="AK55" s="105"/>
    </row>
    <row r="56" spans="3:46" ht="11.25" customHeight="1" x14ac:dyDescent="0.15">
      <c r="AI56" s="77"/>
      <c r="AJ56" s="77"/>
    </row>
    <row r="57" spans="3:46" x14ac:dyDescent="0.15">
      <c r="D57" s="233" t="s">
        <v>47</v>
      </c>
      <c r="E57" s="235" t="s">
        <v>61</v>
      </c>
      <c r="F57" s="236"/>
      <c r="G57" s="236"/>
      <c r="H57" s="236"/>
      <c r="I57" s="236"/>
      <c r="J57" s="237"/>
      <c r="K57" s="235" t="s">
        <v>62</v>
      </c>
      <c r="L57" s="236"/>
      <c r="M57" s="236"/>
      <c r="N57" s="237"/>
      <c r="O57" s="242" t="s">
        <v>63</v>
      </c>
      <c r="P57" s="84" t="s">
        <v>64</v>
      </c>
      <c r="Q57" s="85"/>
      <c r="R57" s="85"/>
      <c r="S57" s="85"/>
      <c r="T57" s="85"/>
      <c r="U57" s="85"/>
      <c r="V57" s="235" t="s">
        <v>65</v>
      </c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7"/>
    </row>
    <row r="58" spans="3:46" x14ac:dyDescent="0.15">
      <c r="D58" s="234"/>
      <c r="E58" s="238"/>
      <c r="F58" s="239"/>
      <c r="G58" s="239"/>
      <c r="H58" s="239"/>
      <c r="I58" s="239"/>
      <c r="J58" s="240"/>
      <c r="K58" s="238"/>
      <c r="L58" s="239"/>
      <c r="M58" s="239"/>
      <c r="N58" s="240"/>
      <c r="O58" s="243"/>
      <c r="P58" s="86" t="s">
        <v>66</v>
      </c>
      <c r="Q58" s="86" t="s">
        <v>67</v>
      </c>
      <c r="R58" s="86" t="s">
        <v>68</v>
      </c>
      <c r="S58" s="86" t="s">
        <v>69</v>
      </c>
      <c r="T58" s="251" t="s">
        <v>70</v>
      </c>
      <c r="U58" s="252"/>
      <c r="V58" s="238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40"/>
    </row>
    <row r="59" spans="3:46" x14ac:dyDescent="0.15">
      <c r="D59" s="87">
        <v>1</v>
      </c>
      <c r="E59" s="244" t="s">
        <v>20</v>
      </c>
      <c r="F59" s="245"/>
      <c r="G59" s="245"/>
      <c r="H59" s="245"/>
      <c r="I59" s="245"/>
      <c r="J59" s="246"/>
      <c r="K59" s="122" t="s">
        <v>20</v>
      </c>
      <c r="L59" s="222"/>
      <c r="M59" s="222"/>
      <c r="N59" s="223"/>
      <c r="O59" s="82"/>
      <c r="P59" s="97" t="s">
        <v>52</v>
      </c>
      <c r="Q59" s="97" t="s">
        <v>52</v>
      </c>
      <c r="R59" s="97" t="s">
        <v>52</v>
      </c>
      <c r="S59" s="97" t="s">
        <v>52</v>
      </c>
      <c r="T59" s="259" t="s">
        <v>52</v>
      </c>
      <c r="U59" s="260"/>
      <c r="V59" s="241" t="s">
        <v>20</v>
      </c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3"/>
    </row>
    <row r="60" spans="3:46" x14ac:dyDescent="0.15">
      <c r="D60" s="79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</row>
    <row r="61" spans="3:46" x14ac:dyDescent="0.15">
      <c r="D61" s="62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R61" s="77"/>
      <c r="S61" s="77"/>
      <c r="T61" s="77"/>
      <c r="U61" s="77"/>
      <c r="V61" s="77"/>
      <c r="W61" s="77"/>
      <c r="X61" s="81"/>
      <c r="Y61" s="81"/>
      <c r="Z61" s="81"/>
      <c r="AA61" s="81"/>
      <c r="AB61" s="77"/>
      <c r="AC61" s="77"/>
      <c r="AD61" s="77"/>
      <c r="AE61" s="77"/>
      <c r="AF61" s="77"/>
      <c r="AG61" s="77"/>
      <c r="AH61" s="77"/>
      <c r="AI61" s="77"/>
      <c r="AJ61" s="77"/>
    </row>
    <row r="62" spans="3:46" x14ac:dyDescent="0.15">
      <c r="C62" s="16" t="s">
        <v>34</v>
      </c>
    </row>
    <row r="64" spans="3:46" ht="11.25" customHeight="1" x14ac:dyDescent="0.15">
      <c r="C64" s="88"/>
      <c r="D64" s="89" t="s">
        <v>71</v>
      </c>
      <c r="E64" s="247" t="s">
        <v>72</v>
      </c>
      <c r="F64" s="248"/>
      <c r="G64" s="248"/>
      <c r="H64" s="248"/>
      <c r="I64" s="248"/>
      <c r="J64" s="249"/>
      <c r="K64" s="247" t="s">
        <v>73</v>
      </c>
      <c r="L64" s="248"/>
      <c r="M64" s="248"/>
      <c r="N64" s="248"/>
      <c r="O64" s="248"/>
      <c r="P64" s="248"/>
      <c r="Q64" s="250"/>
      <c r="R64" s="193" t="s">
        <v>74</v>
      </c>
      <c r="S64" s="248"/>
      <c r="T64" s="248"/>
      <c r="U64" s="248"/>
      <c r="V64" s="248"/>
      <c r="W64" s="248"/>
      <c r="X64" s="248"/>
      <c r="Y64" s="250"/>
      <c r="Z64" s="215" t="s">
        <v>75</v>
      </c>
      <c r="AA64" s="216"/>
      <c r="AB64" s="216"/>
      <c r="AC64" s="216"/>
      <c r="AD64" s="217"/>
      <c r="AE64" s="253" t="s">
        <v>76</v>
      </c>
      <c r="AF64" s="254"/>
      <c r="AG64" s="254"/>
      <c r="AH64" s="255"/>
    </row>
    <row r="65" spans="3:58" ht="27" customHeight="1" x14ac:dyDescent="0.15">
      <c r="D65" s="83">
        <v>1</v>
      </c>
      <c r="E65" s="241" t="s">
        <v>77</v>
      </c>
      <c r="F65" s="222"/>
      <c r="G65" s="222"/>
      <c r="H65" s="222"/>
      <c r="I65" s="222"/>
      <c r="J65" s="223"/>
      <c r="K65" s="241" t="s">
        <v>78</v>
      </c>
      <c r="L65" s="222"/>
      <c r="M65" s="222"/>
      <c r="N65" s="222"/>
      <c r="O65" s="222"/>
      <c r="P65" s="222"/>
      <c r="Q65" s="223"/>
      <c r="R65" s="122" t="s">
        <v>79</v>
      </c>
      <c r="S65" s="222"/>
      <c r="T65" s="222"/>
      <c r="U65" s="222"/>
      <c r="V65" s="222"/>
      <c r="W65" s="222"/>
      <c r="X65" s="222"/>
      <c r="Y65" s="223"/>
      <c r="Z65" s="241" t="s">
        <v>20</v>
      </c>
      <c r="AA65" s="222"/>
      <c r="AB65" s="222"/>
      <c r="AC65" s="222"/>
      <c r="AD65" s="223"/>
      <c r="AE65" s="256" t="s">
        <v>80</v>
      </c>
      <c r="AF65" s="257"/>
      <c r="AG65" s="257"/>
      <c r="AH65" s="258"/>
    </row>
    <row r="66" spans="3:58" ht="27" customHeight="1" x14ac:dyDescent="0.15">
      <c r="D66" s="83">
        <v>2</v>
      </c>
      <c r="E66" s="122" t="s">
        <v>81</v>
      </c>
      <c r="F66" s="222"/>
      <c r="G66" s="222"/>
      <c r="H66" s="222"/>
      <c r="I66" s="222"/>
      <c r="J66" s="223"/>
      <c r="K66" s="122" t="s">
        <v>82</v>
      </c>
      <c r="L66" s="222"/>
      <c r="M66" s="222"/>
      <c r="N66" s="222"/>
      <c r="O66" s="222"/>
      <c r="P66" s="222"/>
      <c r="Q66" s="223"/>
      <c r="R66" s="122" t="s">
        <v>83</v>
      </c>
      <c r="S66" s="222"/>
      <c r="T66" s="222"/>
      <c r="U66" s="222"/>
      <c r="V66" s="222"/>
      <c r="W66" s="222"/>
      <c r="X66" s="222"/>
      <c r="Y66" s="223"/>
      <c r="Z66" s="122" t="s">
        <v>84</v>
      </c>
      <c r="AA66" s="222"/>
      <c r="AB66" s="222"/>
      <c r="AC66" s="222"/>
      <c r="AD66" s="223"/>
      <c r="AE66" s="256" t="s">
        <v>80</v>
      </c>
      <c r="AF66" s="257"/>
      <c r="AG66" s="257"/>
      <c r="AH66" s="258"/>
    </row>
    <row r="67" spans="3:58" ht="27" customHeight="1" x14ac:dyDescent="0.15">
      <c r="D67" s="83">
        <v>3</v>
      </c>
      <c r="E67" s="122" t="s">
        <v>85</v>
      </c>
      <c r="F67" s="222"/>
      <c r="G67" s="222"/>
      <c r="H67" s="222"/>
      <c r="I67" s="222"/>
      <c r="J67" s="223"/>
      <c r="K67" s="122" t="s">
        <v>86</v>
      </c>
      <c r="L67" s="222"/>
      <c r="M67" s="222"/>
      <c r="N67" s="222"/>
      <c r="O67" s="222"/>
      <c r="P67" s="222"/>
      <c r="Q67" s="223"/>
      <c r="R67" s="122" t="s">
        <v>87</v>
      </c>
      <c r="S67" s="222"/>
      <c r="T67" s="222"/>
      <c r="U67" s="222"/>
      <c r="V67" s="222"/>
      <c r="W67" s="222"/>
      <c r="X67" s="222"/>
      <c r="Y67" s="223"/>
      <c r="Z67" s="122" t="s">
        <v>88</v>
      </c>
      <c r="AA67" s="222"/>
      <c r="AB67" s="222"/>
      <c r="AC67" s="222"/>
      <c r="AD67" s="223"/>
      <c r="AE67" s="256" t="s">
        <v>80</v>
      </c>
      <c r="AF67" s="257"/>
      <c r="AG67" s="257"/>
      <c r="AH67" s="258"/>
    </row>
    <row r="68" spans="3:58" x14ac:dyDescent="0.15">
      <c r="D68" s="76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80"/>
    </row>
    <row r="69" spans="3:58" x14ac:dyDescent="0.15">
      <c r="AE69" s="92"/>
      <c r="AF69" s="92"/>
      <c r="AG69" s="92"/>
    </row>
    <row r="70" spans="3:58" x14ac:dyDescent="0.15">
      <c r="C70" s="16" t="s">
        <v>35</v>
      </c>
      <c r="D70" s="29"/>
      <c r="E70" s="29"/>
      <c r="G70"/>
      <c r="AE70" s="92"/>
      <c r="AG70" s="92"/>
    </row>
    <row r="71" spans="3:58" ht="11.25" customHeight="1" x14ac:dyDescent="0.15">
      <c r="D71" s="26" t="s">
        <v>89</v>
      </c>
      <c r="E71" s="29"/>
    </row>
    <row r="72" spans="3:58" ht="11.25" customHeight="1" x14ac:dyDescent="0.15">
      <c r="D72" s="29"/>
      <c r="E72" s="29"/>
    </row>
    <row r="73" spans="3:58" ht="11.25" customHeight="1" x14ac:dyDescent="0.15">
      <c r="D73" s="29"/>
      <c r="E73" s="29" t="s">
        <v>90</v>
      </c>
    </row>
    <row r="74" spans="3:58" x14ac:dyDescent="0.15">
      <c r="D74" s="29"/>
      <c r="E74" s="29"/>
      <c r="F74" s="29"/>
    </row>
    <row r="75" spans="3:58" ht="11.25" customHeight="1" x14ac:dyDescent="0.15">
      <c r="D75" s="29"/>
      <c r="E75" s="29"/>
      <c r="F75" s="16" t="s">
        <v>91</v>
      </c>
    </row>
    <row r="76" spans="3:58" x14ac:dyDescent="0.15"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77"/>
    </row>
    <row r="77" spans="3:58" ht="11.25" customHeight="1" x14ac:dyDescent="0.15">
      <c r="D77" s="29"/>
      <c r="E77" s="29"/>
    </row>
    <row r="78" spans="3:58" x14ac:dyDescent="0.15">
      <c r="E78" t="s">
        <v>92</v>
      </c>
      <c r="AJ78" s="73"/>
      <c r="AK78" s="106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</row>
    <row r="79" spans="3:58" x14ac:dyDescent="0.15">
      <c r="AJ79" s="73"/>
      <c r="AK79" s="106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</row>
    <row r="80" spans="3:58" x14ac:dyDescent="0.15">
      <c r="E80" s="74"/>
      <c r="F80" s="43" t="s">
        <v>93</v>
      </c>
      <c r="AJ80" s="73"/>
      <c r="AK80" s="106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</row>
    <row r="81" spans="4:58" x14ac:dyDescent="0.15">
      <c r="E81" s="74"/>
      <c r="F81" s="75"/>
      <c r="G81" s="43" t="s">
        <v>127</v>
      </c>
      <c r="AJ81" s="73"/>
      <c r="AK81" s="106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</row>
    <row r="82" spans="4:58" x14ac:dyDescent="0.15">
      <c r="E82" s="74"/>
      <c r="F82" s="75"/>
      <c r="G82" s="43" t="s">
        <v>94</v>
      </c>
      <c r="AJ82" s="73"/>
      <c r="AK82" s="106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</row>
    <row r="83" spans="4:58" x14ac:dyDescent="0.15">
      <c r="E83" s="74"/>
      <c r="F83" s="75"/>
      <c r="G83" s="43" t="s">
        <v>95</v>
      </c>
      <c r="AJ83" s="73"/>
      <c r="AK83" s="106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</row>
    <row r="84" spans="4:58" x14ac:dyDescent="0.15">
      <c r="E84" s="74"/>
      <c r="F84" s="75"/>
      <c r="G84" s="43" t="s">
        <v>96</v>
      </c>
      <c r="AJ84" s="73"/>
      <c r="AK84" s="106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</row>
    <row r="85" spans="4:58" x14ac:dyDescent="0.15">
      <c r="E85" s="74"/>
      <c r="F85" s="75"/>
      <c r="G85" s="43" t="s">
        <v>97</v>
      </c>
      <c r="AJ85" s="73"/>
      <c r="AK85" s="106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</row>
    <row r="86" spans="4:58" x14ac:dyDescent="0.15">
      <c r="E86" s="74"/>
      <c r="F86" s="75"/>
      <c r="G86" s="43"/>
      <c r="AJ86" s="73"/>
      <c r="AK86" s="106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</row>
    <row r="87" spans="4:58" x14ac:dyDescent="0.15">
      <c r="E87" s="74"/>
      <c r="AJ87" s="73"/>
      <c r="AK87" s="106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</row>
    <row r="88" spans="4:58" x14ac:dyDescent="0.15">
      <c r="D88" t="s">
        <v>98</v>
      </c>
    </row>
    <row r="90" spans="4:58" x14ac:dyDescent="0.15">
      <c r="E90" s="16" t="s">
        <v>99</v>
      </c>
    </row>
    <row r="92" spans="4:58" x14ac:dyDescent="0.15">
      <c r="F92" t="s">
        <v>100</v>
      </c>
    </row>
    <row r="93" spans="4:58" x14ac:dyDescent="0.15"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77"/>
    </row>
    <row r="94" spans="4:58" x14ac:dyDescent="0.15">
      <c r="E94" s="74"/>
      <c r="AJ94" s="73"/>
      <c r="AK94" s="106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</row>
    <row r="95" spans="4:58" x14ac:dyDescent="0.15">
      <c r="D95" t="s">
        <v>101</v>
      </c>
    </row>
    <row r="97" spans="5:36" x14ac:dyDescent="0.15">
      <c r="E97" s="16" t="s">
        <v>99</v>
      </c>
    </row>
    <row r="99" spans="5:36" x14ac:dyDescent="0.15">
      <c r="F99" t="s">
        <v>102</v>
      </c>
    </row>
    <row r="100" spans="5:36" x14ac:dyDescent="0.15"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77"/>
    </row>
  </sheetData>
  <mergeCells count="70">
    <mergeCell ref="R66:Y66"/>
    <mergeCell ref="Z66:AD66"/>
    <mergeCell ref="AE66:AH66"/>
    <mergeCell ref="R67:Y67"/>
    <mergeCell ref="Z67:AD67"/>
    <mergeCell ref="AE67:AH67"/>
    <mergeCell ref="V57:AH58"/>
    <mergeCell ref="T58:U58"/>
    <mergeCell ref="AE64:AH64"/>
    <mergeCell ref="Z64:AD64"/>
    <mergeCell ref="R65:Y65"/>
    <mergeCell ref="Z65:AD65"/>
    <mergeCell ref="AE65:AH65"/>
    <mergeCell ref="R64:Y64"/>
    <mergeCell ref="T59:U59"/>
    <mergeCell ref="V59:AH59"/>
    <mergeCell ref="E66:J66"/>
    <mergeCell ref="E67:J67"/>
    <mergeCell ref="K66:Q66"/>
    <mergeCell ref="K67:Q67"/>
    <mergeCell ref="D57:D58"/>
    <mergeCell ref="E57:J58"/>
    <mergeCell ref="K57:N58"/>
    <mergeCell ref="E65:J65"/>
    <mergeCell ref="O57:O58"/>
    <mergeCell ref="E59:J59"/>
    <mergeCell ref="K59:N59"/>
    <mergeCell ref="E64:J64"/>
    <mergeCell ref="K64:Q64"/>
    <mergeCell ref="K65:Q65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E43:M43"/>
    <mergeCell ref="N43:P43"/>
    <mergeCell ref="Q43:U43"/>
    <mergeCell ref="V43:AC43"/>
    <mergeCell ref="AD52:AG52"/>
    <mergeCell ref="U50:Y51"/>
    <mergeCell ref="U52:Y52"/>
    <mergeCell ref="AD49:AG51"/>
    <mergeCell ref="Z52:AB52"/>
    <mergeCell ref="D49:D51"/>
    <mergeCell ref="M50:T51"/>
    <mergeCell ref="Q44:U44"/>
    <mergeCell ref="V44:AC44"/>
    <mergeCell ref="E52:H52"/>
    <mergeCell ref="I52:L52"/>
    <mergeCell ref="I50:L51"/>
    <mergeCell ref="E50:H51"/>
    <mergeCell ref="E49:AC49"/>
    <mergeCell ref="Z50:AB51"/>
    <mergeCell ref="AC50:AC51"/>
    <mergeCell ref="E44:M44"/>
    <mergeCell ref="N44:P44"/>
    <mergeCell ref="M52:T52"/>
  </mergeCells>
  <phoneticPr fontId="11"/>
  <dataValidations disablePrompts="1" count="5">
    <dataValidation type="list" allowBlank="1" showInputMessage="1" showErrorMessage="1" sqref="N44:P44" xr:uid="{00000000-0002-0000-0400-000000000000}">
      <formula1>"-,有,無"</formula1>
    </dataValidation>
    <dataValidation type="list" allowBlank="1" showInputMessage="1" showErrorMessage="1" sqref="AC52 P59:U59" xr:uid="{00000000-0002-0000-0400-000001000000}">
      <formula1>"-,○"</formula1>
    </dataValidation>
    <dataValidation type="list" allowBlank="1" showInputMessage="1" showErrorMessage="1" sqref="I52" xr:uid="{00000000-0002-0000-0400-000002000000}">
      <formula1>画面項目種類</formula1>
    </dataValidation>
    <dataValidation type="list" allowBlank="1" showInputMessage="1" showErrorMessage="1" sqref="K59:N59" xr:uid="{00000000-0002-0000-0400-000003000000}">
      <formula1>種別一覧</formula1>
    </dataValidation>
    <dataValidation type="list" allowBlank="1" showInputMessage="1" showErrorMessage="1" sqref="O59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40" max="33" man="1"/>
    <brk id="6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5000000}">
          <x14:formula1>
            <xm:f>データ!$D$2:$D$4</xm:f>
          </x14:formula1>
          <xm:sqref>AH68 AE65:AH67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1" t="s">
        <v>103</v>
      </c>
      <c r="B1" s="52" t="s">
        <v>104</v>
      </c>
      <c r="C1" s="53" t="s">
        <v>105</v>
      </c>
      <c r="D1" s="53" t="s">
        <v>76</v>
      </c>
    </row>
    <row r="2" spans="1:4" x14ac:dyDescent="0.15">
      <c r="A2" s="50" t="s">
        <v>20</v>
      </c>
      <c r="B2" s="54" t="s">
        <v>106</v>
      </c>
      <c r="C2" s="55" t="s">
        <v>20</v>
      </c>
      <c r="D2" s="50" t="s">
        <v>80</v>
      </c>
    </row>
    <row r="3" spans="1:4" x14ac:dyDescent="0.15">
      <c r="A3" s="50" t="s">
        <v>107</v>
      </c>
      <c r="B3" s="54" t="s">
        <v>108</v>
      </c>
      <c r="C3" s="50" t="s">
        <v>109</v>
      </c>
      <c r="D3" s="50" t="s">
        <v>110</v>
      </c>
    </row>
    <row r="4" spans="1:4" x14ac:dyDescent="0.15">
      <c r="A4" s="50" t="s">
        <v>111</v>
      </c>
      <c r="B4" s="50" t="s">
        <v>112</v>
      </c>
      <c r="C4" s="50" t="s">
        <v>113</v>
      </c>
      <c r="D4" s="50" t="s">
        <v>114</v>
      </c>
    </row>
    <row r="5" spans="1:4" x14ac:dyDescent="0.15">
      <c r="A5" s="50" t="s">
        <v>115</v>
      </c>
      <c r="B5" s="50" t="s">
        <v>116</v>
      </c>
      <c r="C5" s="50" t="s">
        <v>117</v>
      </c>
    </row>
    <row r="6" spans="1:4" x14ac:dyDescent="0.15">
      <c r="A6" s="50" t="s">
        <v>118</v>
      </c>
      <c r="C6" s="50" t="s">
        <v>119</v>
      </c>
    </row>
    <row r="7" spans="1:4" x14ac:dyDescent="0.15">
      <c r="A7" s="50" t="s">
        <v>120</v>
      </c>
      <c r="C7" s="50" t="s">
        <v>121</v>
      </c>
    </row>
    <row r="8" spans="1:4" x14ac:dyDescent="0.15">
      <c r="A8" s="50" t="s">
        <v>122</v>
      </c>
    </row>
    <row r="9" spans="1:4" x14ac:dyDescent="0.15">
      <c r="A9" s="50" t="s">
        <v>123</v>
      </c>
    </row>
    <row r="10" spans="1:4" x14ac:dyDescent="0.15">
      <c r="A10" s="50" t="s">
        <v>124</v>
      </c>
    </row>
    <row r="11" spans="1:4" x14ac:dyDescent="0.15">
      <c r="A11" s="50" t="s">
        <v>125</v>
      </c>
    </row>
    <row r="12" spans="1:4" x14ac:dyDescent="0.15">
      <c r="A12" s="50" t="s">
        <v>126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1.  画面取引定義</vt:lpstr>
      <vt:lpstr>2. WA10103(TOPメニュー)</vt:lpstr>
      <vt:lpstr>データ</vt:lpstr>
      <vt:lpstr>'1.  画面取引定義'!_Toc46209822</vt:lpstr>
      <vt:lpstr>'1.  画面取引定義'!Print_Area</vt:lpstr>
      <vt:lpstr>'2. WA10103(TOPメニュー)'!Print_Area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WA10103(TOPメニュー)'!Print_Titles</vt:lpstr>
      <vt:lpstr>引継項目格納先</vt:lpstr>
      <vt:lpstr>画面項目種類</vt:lpstr>
      <vt:lpstr>種別一覧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2022-09-22T01:53:04Z</dcterms:created>
  <dcterms:modified xsi:type="dcterms:W3CDTF">2022-09-29T19:30:05Z</dcterms:modified>
  <cp:category/>
  <cp:contentStatus/>
</cp:coreProperties>
</file>