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A6CB4D04-4752-47AF-ADB5-C4ADFB6C48C1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B10102(顧客詳細取得)" sheetId="43" r:id="rId6"/>
    <sheet name="データ" sheetId="49" state="hidden" r:id="rId7"/>
  </sheets>
  <definedNames>
    <definedName name="_xlnm.Print_Area" localSheetId="3">'1.1. Webサービス取引概要'!$A$1:$AI$17</definedName>
    <definedName name="_xlnm.Print_Area" localSheetId="5">'2. B10102(顧客詳細取得)'!$A$1:$AI$72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B10102(顧客詳細取得)'!$1:$4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1" i="37"/>
  <c r="E1" i="42"/>
  <c r="AG3" i="48"/>
  <c r="E1" i="13"/>
  <c r="AC3" i="42"/>
  <c r="AC1" i="43"/>
  <c r="AC1" i="13"/>
  <c r="AG1" i="42"/>
  <c r="E1" i="43"/>
  <c r="S1" i="13"/>
  <c r="E3" i="42"/>
  <c r="AG1" i="13"/>
  <c r="S1" i="42"/>
  <c r="AG1" i="43"/>
  <c r="I25" i="36"/>
  <c r="E3" i="48"/>
  <c r="S1" i="43"/>
  <c r="AC1" i="48"/>
  <c r="AG3" i="13"/>
  <c r="AG2" i="13"/>
  <c r="E3" i="43"/>
  <c r="AG2" i="43"/>
  <c r="AC3" i="48"/>
  <c r="AC2" i="37"/>
  <c r="AG2" i="42"/>
  <c r="AC3" i="13"/>
  <c r="E2" i="48"/>
  <c r="AG3" i="43"/>
  <c r="E1" i="48"/>
  <c r="E2" i="42"/>
  <c r="S1" i="48"/>
  <c r="AC3" i="43"/>
  <c r="AG2" i="48"/>
  <c r="AG1" i="48"/>
  <c r="AG3" i="42"/>
  <c r="E2" i="13"/>
  <c r="AC1" i="42"/>
  <c r="E3" i="13"/>
  <c r="E2" i="43"/>
  <c r="AC2" i="43"/>
  <c r="AC2" i="48"/>
  <c r="AC2" i="42"/>
  <c r="AC2" i="13"/>
</calcChain>
</file>

<file path=xl/sharedStrings.xml><?xml version="1.0" encoding="utf-8"?>
<sst xmlns="http://schemas.openxmlformats.org/spreadsheetml/2006/main" count="206" uniqueCount="146">
  <si>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</si>
  <si>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</si>
  <si>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</si>
  <si>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</si>
  <si>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</si>
  <si>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</si>
  <si>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</si>
  <si>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</si>
  <si>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</si>
  <si>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</si>
  <si>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</si>
  <si>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</si>
  <si>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</si>
  <si>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</si>
  <si>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</si>
  <si>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</si>
  <si>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</si>
  <si>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</si>
  <si>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</si>
  <si>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</si>
  <si>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</si>
  <si>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</si>
  <si>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</si>
  <si>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</si>
  <si>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</si>
  <si>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</si>
  <si>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</si>
  <si>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</si>
  <si>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</si>
  <si>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</si>
  <si>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</si>
  <si>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</si>
  <si>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</si>
  <si>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</si>
  <si>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</si>
  <si>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</si>
  <si>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</si>
  <si>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</si>
  <si>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</si>
  <si>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</si>
  <si>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</si>
  <si>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</si>
  <si>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</si>
  <si>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</si>
  <si>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</si>
  <si>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</si>
  <si>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</si>
  <si>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</si>
  <si>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</si>
  <si>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</si>
  <si>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</si>
  <si>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</si>
  <si>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</si>
  <si>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</si>
  <si>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</si>
  <si>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</si>
  <si>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</si>
  <si>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</si>
  <si>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</si>
  <si>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</si>
  <si>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</si>
  <si>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</si>
  <si>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</si>
  <si>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</si>
  <si>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</si>
  <si>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</si>
  <si>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</si>
  <si>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</si>
  <si>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</si>
  <si>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r>
      <t>1</t>
    </r>
    <r>
      <rPr>
        <sz val="9"/>
        <rFont val="ＭＳ 明朝"/>
        <family val="1"/>
        <charset val="128"/>
      </rPr>
      <t>.0版</t>
    </r>
    <rPh sb="3" eb="4">
      <t>バン</t>
    </rPh>
    <phoneticPr fontId="5"/>
  </si>
  <si>
    <t>新規作成</t>
    <rPh sb="0" eb="4">
      <t>シンキサクセイ</t>
    </rPh>
    <phoneticPr fontId="5"/>
  </si>
  <si>
    <t>TIS</t>
    <phoneticPr fontId="5"/>
  </si>
  <si>
    <t>サンプルプロジェクト</t>
  </si>
  <si>
    <t>サンプルシステム</t>
  </si>
  <si>
    <t>顧客管理システム</t>
  </si>
  <si>
    <t>2. B010102(顧客詳細取得)</t>
    <phoneticPr fontId="5"/>
  </si>
  <si>
    <t>顧客詳細取得要求電文</t>
    <phoneticPr fontId="5"/>
  </si>
  <si>
    <t>顧客詳細取得応答電文</t>
    <phoneticPr fontId="5"/>
  </si>
  <si>
    <t>I</t>
  </si>
  <si>
    <t>O</t>
  </si>
  <si>
    <t>○</t>
  </si>
  <si>
    <t>-</t>
  </si>
  <si>
    <t>顧客詳細取得応答電文</t>
    <phoneticPr fontId="5"/>
  </si>
  <si>
    <t>顧客ID</t>
    <phoneticPr fontId="5"/>
  </si>
  <si>
    <t>顧客名</t>
    <phoneticPr fontId="5"/>
  </si>
  <si>
    <t>業種コード</t>
    <phoneticPr fontId="5"/>
  </si>
  <si>
    <t>顧客</t>
    <phoneticPr fontId="5"/>
  </si>
  <si>
    <t>顧客ID</t>
    <phoneticPr fontId="5"/>
  </si>
  <si>
    <t>顧客名</t>
    <phoneticPr fontId="5"/>
  </si>
  <si>
    <t>業種コード</t>
    <phoneticPr fontId="5"/>
  </si>
  <si>
    <t>(1) バリデーション処理</t>
    <phoneticPr fontId="5"/>
  </si>
  <si>
    <t>埋め込み文字列</t>
    <rPh sb="0" eb="1">
      <t>ウ</t>
    </rPh>
    <rPh sb="2" eb="3">
      <t>コ</t>
    </rPh>
    <rPh sb="4" eb="7">
      <t>モジレツ</t>
    </rPh>
    <phoneticPr fontId="5"/>
  </si>
  <si>
    <t>取得テーブル名</t>
    <rPh sb="0" eb="2">
      <t>シュトク</t>
    </rPh>
    <rPh sb="6" eb="7">
      <t>メイ</t>
    </rPh>
    <phoneticPr fontId="5"/>
  </si>
  <si>
    <t>取得カラム名</t>
    <rPh sb="0" eb="2">
      <t>シュトク</t>
    </rPh>
    <rPh sb="5" eb="6">
      <t>メイ</t>
    </rPh>
    <phoneticPr fontId="5"/>
  </si>
  <si>
    <t>顧客</t>
    <rPh sb="0" eb="2">
      <t>コキャク</t>
    </rPh>
    <phoneticPr fontId="5"/>
  </si>
  <si>
    <t>検索条件</t>
    <rPh sb="0" eb="2">
      <t>ケンサク</t>
    </rPh>
    <rPh sb="2" eb="4">
      <t>ジョウケン</t>
    </rPh>
    <phoneticPr fontId="5"/>
  </si>
  <si>
    <t>顧客.顧客ID</t>
    <rPh sb="3" eb="5">
      <t>コキャク</t>
    </rPh>
    <phoneticPr fontId="5"/>
  </si>
  <si>
    <t>=</t>
    <phoneticPr fontId="5"/>
  </si>
  <si>
    <t>顧客ID（入力値）</t>
    <rPh sb="0" eb="2">
      <t>コキャク</t>
    </rPh>
    <phoneticPr fontId="5"/>
  </si>
  <si>
    <t>顧客詳細取得</t>
    <phoneticPr fontId="5"/>
  </si>
  <si>
    <t>顧客詳細取得</t>
    <phoneticPr fontId="5"/>
  </si>
  <si>
    <t>400
(Bad Request)</t>
    <phoneticPr fontId="5"/>
  </si>
  <si>
    <t>バリデーションエラー：単項目バリデーションでエラーが発生した場合。</t>
    <phoneticPr fontId="5"/>
  </si>
  <si>
    <t>指定された顧客の詳細データ1件を返却する。</t>
    <phoneticPr fontId="5"/>
  </si>
  <si>
    <t>なし。</t>
    <phoneticPr fontId="5"/>
  </si>
  <si>
    <t>GET</t>
    <phoneticPr fontId="5"/>
  </si>
  <si>
    <t>B10102</t>
    <phoneticPr fontId="5"/>
  </si>
  <si>
    <t>2. B10102(顧客詳細取得)</t>
    <phoneticPr fontId="5"/>
  </si>
  <si>
    <t>テーブル</t>
  </si>
  <si>
    <t>正常に処理が終了した場合。</t>
    <rPh sb="0" eb="2">
      <t>セイジョウ</t>
    </rPh>
    <rPh sb="3" eb="5">
      <t>ショリ</t>
    </rPh>
    <rPh sb="6" eb="8">
      <t>シュウリョウ</t>
    </rPh>
    <rPh sb="10" eb="12">
      <t>バアイ</t>
    </rPh>
    <phoneticPr fontId="5"/>
  </si>
  <si>
    <t>200
(OK)</t>
    <phoneticPr fontId="5"/>
  </si>
  <si>
    <t>404
(Not Found)</t>
    <phoneticPr fontId="5"/>
  </si>
  <si>
    <t>不正顧客エラー：指定された顧客が存在しない場合。</t>
    <rPh sb="0" eb="2">
      <t>フセイ</t>
    </rPh>
    <rPh sb="2" eb="4">
      <t>コキャク</t>
    </rPh>
    <rPh sb="8" eb="10">
      <t>シテイ</t>
    </rPh>
    <rPh sb="13" eb="15">
      <t>コキャク</t>
    </rPh>
    <rPh sb="16" eb="18">
      <t>ソンザイ</t>
    </rPh>
    <rPh sb="21" eb="23">
      <t>バアイ</t>
    </rPh>
    <phoneticPr fontId="5"/>
  </si>
  <si>
    <t>HTTPステータスコード</t>
    <phoneticPr fontId="5"/>
  </si>
  <si>
    <t>障害コード</t>
    <rPh sb="0" eb="2">
      <t>ショウガイ</t>
    </rPh>
    <phoneticPr fontId="5"/>
  </si>
  <si>
    <t>メッセージID</t>
    <phoneticPr fontId="5"/>
  </si>
  <si>
    <t>(2) 顧客取得</t>
    <rPh sb="4" eb="6">
      <t>コキャク</t>
    </rPh>
    <rPh sb="6" eb="8">
      <t>シュトク</t>
    </rPh>
    <phoneticPr fontId="5"/>
  </si>
  <si>
    <t>404(Not Found)</t>
    <phoneticPr fontId="5"/>
  </si>
  <si>
    <t>なし。</t>
    <phoneticPr fontId="5"/>
  </si>
  <si>
    <t>データが存在しない場合は業務例外を送出する。</t>
    <rPh sb="4" eb="6">
      <t>ソンザイ</t>
    </rPh>
    <rPh sb="9" eb="11">
      <t>バアイ</t>
    </rPh>
    <rPh sb="12" eb="14">
      <t>ギョウム</t>
    </rPh>
    <rPh sb="14" eb="16">
      <t>レイガイ</t>
    </rPh>
    <rPh sb="17" eb="19">
      <t>ソウシュツ</t>
    </rPh>
    <phoneticPr fontId="5"/>
  </si>
  <si>
    <t>(4) 応答電文作成</t>
    <rPh sb="4" eb="6">
      <t>オウトウ</t>
    </rPh>
    <rPh sb="6" eb="8">
      <t>デンブン</t>
    </rPh>
    <rPh sb="8" eb="10">
      <t>サクセイ</t>
    </rPh>
    <phoneticPr fontId="5"/>
  </si>
  <si>
    <t>「2.5. 出力データ定義」に基づき、応答電文を作成し、返送する。</t>
    <rPh sb="6" eb="8">
      <t>シュツリョク</t>
    </rPh>
    <rPh sb="11" eb="13">
      <t>テイギ</t>
    </rPh>
    <rPh sb="15" eb="16">
      <t>モト</t>
    </rPh>
    <rPh sb="19" eb="21">
      <t>オウトウ</t>
    </rPh>
    <rPh sb="21" eb="23">
      <t>デンブン</t>
    </rPh>
    <rPh sb="24" eb="26">
      <t>サクセイ</t>
    </rPh>
    <rPh sb="28" eb="30">
      <t>ヘンソウ</t>
    </rPh>
    <phoneticPr fontId="5"/>
  </si>
  <si>
    <t>【外部インタフェース設計書_B10102P_顧客詳細取得応答電文_(JSON)】を参照。</t>
    <phoneticPr fontId="5"/>
  </si>
  <si>
    <t>B10102P</t>
    <phoneticPr fontId="5"/>
  </si>
  <si>
    <t>FB1999903</t>
    <phoneticPr fontId="5"/>
  </si>
  <si>
    <t>errors.nothing</t>
    <phoneticPr fontId="5"/>
  </si>
  <si>
    <t>No.</t>
    <phoneticPr fontId="5"/>
  </si>
  <si>
    <t>パラメータ名</t>
    <rPh sb="5" eb="6">
      <t>メイ</t>
    </rPh>
    <phoneticPr fontId="5"/>
  </si>
  <si>
    <t>説明</t>
    <rPh sb="0" eb="2">
      <t>セツメイ</t>
    </rPh>
    <phoneticPr fontId="5"/>
  </si>
  <si>
    <t>必須</t>
    <rPh sb="0" eb="2">
      <t>ヒッス</t>
    </rPh>
    <phoneticPr fontId="5"/>
  </si>
  <si>
    <t>ドメイン名</t>
    <rPh sb="4" eb="5">
      <t>メイ</t>
    </rPh>
    <phoneticPr fontId="5"/>
  </si>
  <si>
    <t>〇</t>
    <phoneticPr fontId="5"/>
  </si>
  <si>
    <t>顧客ID</t>
    <rPh sb="0" eb="2">
      <t>コキャク</t>
    </rPh>
    <phoneticPr fontId="5"/>
  </si>
  <si>
    <t>パスパラメータ</t>
    <phoneticPr fontId="5"/>
  </si>
  <si>
    <t>clientId</t>
    <phoneticPr fontId="5"/>
  </si>
  <si>
    <t>clientName</t>
    <phoneticPr fontId="5"/>
  </si>
  <si>
    <t>industryCode</t>
    <phoneticPr fontId="5"/>
  </si>
  <si>
    <t>なし</t>
    <phoneticPr fontId="5"/>
  </si>
  <si>
    <t>/clients/:clientId</t>
    <phoneticPr fontId="5"/>
  </si>
  <si>
    <t>1.1版</t>
    <rPh sb="3" eb="4">
      <t>ハン</t>
    </rPh>
    <phoneticPr fontId="5"/>
  </si>
  <si>
    <t>versionNo</t>
    <phoneticPr fontId="5"/>
  </si>
  <si>
    <t>バージョン番号</t>
    <rPh sb="5" eb="7">
      <t>バンゴウ</t>
    </rPh>
    <phoneticPr fontId="5"/>
  </si>
  <si>
    <t>第１．１版</t>
    <rPh sb="0" eb="1">
      <t>ダイ</t>
    </rPh>
    <rPh sb="4" eb="5">
      <t>ハン</t>
    </rPh>
    <phoneticPr fontId="3"/>
  </si>
  <si>
    <t>1.1. Webサービス取引概要</t>
    <phoneticPr fontId="5"/>
  </si>
  <si>
    <t>URLを複数形へ変更</t>
    <rPh sb="4" eb="7">
      <t>フクスウケイ</t>
    </rPh>
    <rPh sb="8" eb="10">
      <t>ヘンコウ</t>
    </rPh>
    <phoneticPr fontId="5"/>
  </si>
  <si>
    <t>パラメータ名をキャメルケースへ変更</t>
    <rPh sb="5" eb="6">
      <t>メイ</t>
    </rPh>
    <rPh sb="15" eb="17">
      <t>ヘンコウ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</si>
</sst>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m/dd"/>
    <numFmt numFmtId="177" formatCode="&quot;第&quot;0.00&quot;版&quot;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rgb="FFFF0000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04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/>
    <xf numFmtId="0" fontId="1" fillId="0" borderId="0" xfId="2" applyAlignment="1">
      <alignment horizontal="right"/>
    </xf>
    <xf numFmtId="0" fontId="1" fillId="0" borderId="0" xfId="2" applyAlignment="1">
      <alignment vertical="top"/>
    </xf>
    <xf numFmtId="0" fontId="13" fillId="0" borderId="0" xfId="2" applyFont="1"/>
    <xf numFmtId="0" fontId="1" fillId="0" borderId="0" xfId="2" quotePrefix="1" applyAlignment="1">
      <alignment vertical="center"/>
    </xf>
    <xf numFmtId="0" fontId="1" fillId="0" borderId="0" xfId="2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Alignment="1">
      <alignment horizontal="left" vertical="top"/>
    </xf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Alignment="1">
      <alignment horizontal="center" vertical="center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8" fillId="0" borderId="0" xfId="0" applyFont="1"/>
    <xf numFmtId="0" fontId="1" fillId="0" borderId="0" xfId="0" applyFont="1" applyAlignment="1">
      <alignment horizontal="left" vertical="center"/>
    </xf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/>
    <xf numFmtId="0" fontId="15" fillId="0" borderId="0" xfId="0" applyFont="1" applyAlignment="1">
      <alignment horizontal="left"/>
    </xf>
    <xf numFmtId="0" fontId="20" fillId="0" borderId="0" xfId="0" quotePrefix="1" applyFont="1" applyAlignment="1">
      <alignment horizontal="right"/>
    </xf>
    <xf numFmtId="0" fontId="19" fillId="0" borderId="0" xfId="0" applyFont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quotePrefix="1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7" fillId="0" borderId="0" xfId="0" applyFont="1" applyAlignment="1">
      <alignment horizontal="left" vertical="top"/>
    </xf>
    <xf numFmtId="0" fontId="0" fillId="3" borderId="10" xfId="0" applyFill="1" applyBorder="1"/>
    <xf numFmtId="0" fontId="0" fillId="5" borderId="10" xfId="0" applyFill="1" applyBorder="1"/>
    <xf numFmtId="0" fontId="0" fillId="0" borderId="10" xfId="0" applyBorder="1"/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2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2" applyFont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0" xfId="0" applyFont="1" applyAlignment="1">
      <alignment vertical="center" wrapText="1"/>
    </xf>
    <xf numFmtId="49" fontId="7" fillId="0" borderId="0" xfId="0" applyNumberFormat="1" applyFont="1" applyAlignment="1">
      <alignment vertical="center"/>
    </xf>
    <xf numFmtId="0" fontId="1" fillId="2" borderId="18" xfId="0" applyFont="1" applyFill="1" applyBorder="1" applyAlignment="1">
      <alignment horizontal="left" vertical="top"/>
    </xf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49" fontId="1" fillId="5" borderId="6" xfId="0" applyNumberFormat="1" applyFont="1" applyFill="1" applyBorder="1"/>
    <xf numFmtId="49" fontId="1" fillId="5" borderId="12" xfId="0" applyNumberFormat="1" applyFont="1" applyFill="1" applyBorder="1"/>
    <xf numFmtId="49" fontId="0" fillId="0" borderId="0" xfId="0" applyNumberForma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/>
    <xf numFmtId="49" fontId="1" fillId="5" borderId="0" xfId="0" applyNumberFormat="1" applyFont="1" applyFill="1"/>
    <xf numFmtId="49" fontId="1" fillId="5" borderId="13" xfId="0" applyNumberFormat="1" applyFont="1" applyFill="1" applyBorder="1"/>
    <xf numFmtId="49" fontId="1" fillId="0" borderId="7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8" xfId="0" applyNumberFormat="1" applyFont="1" applyBorder="1"/>
    <xf numFmtId="49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horizontal="left"/>
    </xf>
    <xf numFmtId="0" fontId="7" fillId="0" borderId="1" xfId="0" quotePrefix="1" applyFont="1" applyBorder="1" applyAlignment="1">
      <alignment vertical="top"/>
    </xf>
    <xf numFmtId="0" fontId="7" fillId="0" borderId="2" xfId="0" quotePrefix="1" applyFont="1" applyBorder="1" applyAlignment="1">
      <alignment vertical="top"/>
    </xf>
    <xf numFmtId="0" fontId="7" fillId="0" borderId="3" xfId="0" quotePrefix="1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7" fillId="3" borderId="10" xfId="0" applyFont="1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3" xfId="0" applyFont="1" applyFill="1" applyBorder="1"/>
    <xf numFmtId="49" fontId="7" fillId="3" borderId="2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21" fillId="0" borderId="0" xfId="0" applyFont="1"/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49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10" xfId="0" applyBorder="1" applyAlignment="1">
      <alignment horizontal="right" vertical="top"/>
    </xf>
    <xf numFmtId="31" fontId="13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0" fillId="0" borderId="14" xfId="0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1" fillId="0" borderId="1" xfId="2" applyNumberFormat="1" applyBorder="1" applyAlignment="1">
      <alignment horizontal="left" vertical="top"/>
    </xf>
    <xf numFmtId="14" fontId="1" fillId="0" borderId="2" xfId="2" applyNumberFormat="1" applyBorder="1" applyAlignment="1">
      <alignment horizontal="left" vertical="top"/>
    </xf>
    <xf numFmtId="14" fontId="1" fillId="0" borderId="3" xfId="2" applyNumberFormat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3" applyBorder="1" applyAlignment="1">
      <alignment horizontal="left" vertical="top"/>
    </xf>
    <xf numFmtId="0" fontId="1" fillId="0" borderId="2" xfId="3" applyBorder="1" applyAlignment="1">
      <alignment horizontal="left" vertical="top"/>
    </xf>
    <xf numFmtId="0" fontId="1" fillId="0" borderId="3" xfId="3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2" borderId="1" xfId="2" applyFill="1" applyBorder="1" applyAlignment="1">
      <alignment horizontal="left" vertical="top"/>
    </xf>
    <xf numFmtId="0" fontId="1" fillId="2" borderId="2" xfId="2" applyFill="1" applyBorder="1" applyAlignment="1">
      <alignment horizontal="left" vertical="top"/>
    </xf>
    <xf numFmtId="0" fontId="1" fillId="2" borderId="3" xfId="2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Border="1" applyAlignment="1">
      <alignment horizontal="left" vertical="top"/>
    </xf>
    <xf numFmtId="0" fontId="1" fillId="0" borderId="5" xfId="2" applyBorder="1" applyAlignment="1">
      <alignment horizontal="left" vertical="top"/>
    </xf>
    <xf numFmtId="0" fontId="1" fillId="0" borderId="6" xfId="2" applyBorder="1" applyAlignment="1">
      <alignment horizontal="left" vertical="top"/>
    </xf>
    <xf numFmtId="0" fontId="1" fillId="0" borderId="12" xfId="2" applyBorder="1" applyAlignment="1">
      <alignment horizontal="left" vertical="top"/>
    </xf>
    <xf numFmtId="0" fontId="1" fillId="0" borderId="0" xfId="2" applyAlignment="1">
      <alignment horizontal="left" vertical="top"/>
    </xf>
    <xf numFmtId="0" fontId="1" fillId="0" borderId="13" xfId="2" applyBorder="1" applyAlignment="1">
      <alignment horizontal="left" vertical="top"/>
    </xf>
    <xf numFmtId="0" fontId="1" fillId="0" borderId="7" xfId="2" applyBorder="1" applyAlignment="1">
      <alignment horizontal="left" vertical="top"/>
    </xf>
    <xf numFmtId="0" fontId="1" fillId="0" borderId="8" xfId="2" applyBorder="1" applyAlignment="1">
      <alignment horizontal="left" vertical="top"/>
    </xf>
    <xf numFmtId="0" fontId="1" fillId="0" borderId="9" xfId="2" applyBorder="1" applyAlignment="1">
      <alignment horizontal="left"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Border="1" applyAlignment="1">
      <alignment horizontal="left" vertical="top" wrapText="1"/>
    </xf>
    <xf numFmtId="0" fontId="1" fillId="0" borderId="5" xfId="2" applyBorder="1" applyAlignment="1">
      <alignment horizontal="left" vertical="top" wrapText="1"/>
    </xf>
    <xf numFmtId="0" fontId="1" fillId="0" borderId="6" xfId="2" applyBorder="1" applyAlignment="1">
      <alignment horizontal="left" vertical="top" wrapText="1"/>
    </xf>
    <xf numFmtId="0" fontId="1" fillId="0" borderId="12" xfId="2" applyBorder="1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1" fillId="0" borderId="13" xfId="2" applyBorder="1" applyAlignment="1">
      <alignment horizontal="left" vertical="top" wrapText="1"/>
    </xf>
    <xf numFmtId="0" fontId="1" fillId="0" borderId="7" xfId="2" applyBorder="1" applyAlignment="1">
      <alignment horizontal="left" vertical="top" wrapText="1"/>
    </xf>
    <xf numFmtId="0" fontId="1" fillId="0" borderId="8" xfId="2" applyBorder="1" applyAlignment="1">
      <alignment horizontal="left" vertical="top" wrapText="1"/>
    </xf>
    <xf numFmtId="0" fontId="1" fillId="0" borderId="9" xfId="2" applyBorder="1" applyAlignment="1">
      <alignment horizontal="left" vertical="top" wrapText="1"/>
    </xf>
    <xf numFmtId="0" fontId="1" fillId="2" borderId="1" xfId="2" applyFill="1" applyBorder="1" applyAlignment="1">
      <alignment vertical="top"/>
    </xf>
    <xf numFmtId="0" fontId="1" fillId="2" borderId="2" xfId="2" applyFill="1" applyBorder="1" applyAlignment="1">
      <alignment vertical="top"/>
    </xf>
    <xf numFmtId="0" fontId="1" fillId="2" borderId="3" xfId="2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0" borderId="0" xfId="0" quotePrefix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10" xfId="0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7" fillId="3" borderId="10" xfId="0" applyFont="1" applyFill="1" applyBorder="1" applyAlignment="1">
      <alignment horizontal="left" vertical="top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3" borderId="10" xfId="0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3" borderId="3" xfId="0" applyFill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4" borderId="18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0" fillId="4" borderId="18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left"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40CD78CB-A360-480A-BD8E-6912A8FED78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25</xdr:row>
      <xdr:rowOff>114300</xdr:rowOff>
    </xdr:from>
    <xdr:to>
      <xdr:col>34</xdr:col>
      <xdr:colOff>190500</xdr:colOff>
      <xdr:row>39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29</xdr:row>
      <xdr:rowOff>76200</xdr:rowOff>
    </xdr:from>
    <xdr:to>
      <xdr:col>23</xdr:col>
      <xdr:colOff>219075</xdr:colOff>
      <xdr:row>33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30</xdr:row>
      <xdr:rowOff>104775</xdr:rowOff>
    </xdr:from>
    <xdr:to>
      <xdr:col>26</xdr:col>
      <xdr:colOff>114300</xdr:colOff>
      <xdr:row>31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33</xdr:row>
      <xdr:rowOff>85724</xdr:rowOff>
    </xdr:from>
    <xdr:to>
      <xdr:col>23</xdr:col>
      <xdr:colOff>228600</xdr:colOff>
      <xdr:row>36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34</xdr:row>
      <xdr:rowOff>38673</xdr:rowOff>
    </xdr:from>
    <xdr:ext cx="223651" cy="170303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26</xdr:row>
      <xdr:rowOff>104776</xdr:rowOff>
    </xdr:from>
    <xdr:to>
      <xdr:col>24</xdr:col>
      <xdr:colOff>28575</xdr:colOff>
      <xdr:row>29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27</xdr:row>
      <xdr:rowOff>76773</xdr:rowOff>
    </xdr:from>
    <xdr:ext cx="223651" cy="170303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30</xdr:row>
      <xdr:rowOff>95250</xdr:rowOff>
    </xdr:from>
    <xdr:to>
      <xdr:col>30</xdr:col>
      <xdr:colOff>114300</xdr:colOff>
      <xdr:row>32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31</xdr:row>
      <xdr:rowOff>19623</xdr:rowOff>
    </xdr:from>
    <xdr:ext cx="428835" cy="170303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26</xdr:row>
      <xdr:rowOff>85725</xdr:rowOff>
    </xdr:from>
    <xdr:to>
      <xdr:col>16</xdr:col>
      <xdr:colOff>76200</xdr:colOff>
      <xdr:row>28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27</xdr:row>
      <xdr:rowOff>0</xdr:rowOff>
    </xdr:from>
    <xdr:ext cx="326243" cy="151836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27</xdr:row>
      <xdr:rowOff>9525</xdr:rowOff>
    </xdr:from>
    <xdr:ext cx="326243" cy="151836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36</xdr:row>
      <xdr:rowOff>95250</xdr:rowOff>
    </xdr:from>
    <xdr:to>
      <xdr:col>23</xdr:col>
      <xdr:colOff>200025</xdr:colOff>
      <xdr:row>39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286375"/>
          <a:ext cx="609600" cy="33337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37</xdr:row>
      <xdr:rowOff>10098</xdr:rowOff>
    </xdr:from>
    <xdr:ext cx="531428" cy="170303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36</xdr:row>
      <xdr:rowOff>0</xdr:rowOff>
    </xdr:from>
    <xdr:to>
      <xdr:col>16</xdr:col>
      <xdr:colOff>104775</xdr:colOff>
      <xdr:row>36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35</xdr:row>
      <xdr:rowOff>57723</xdr:rowOff>
    </xdr:from>
    <xdr:ext cx="531428" cy="170303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38</xdr:row>
      <xdr:rowOff>19050</xdr:rowOff>
    </xdr:from>
    <xdr:to>
      <xdr:col>16</xdr:col>
      <xdr:colOff>85725</xdr:colOff>
      <xdr:row>38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37</xdr:row>
      <xdr:rowOff>76773</xdr:rowOff>
    </xdr:from>
    <xdr:ext cx="326243" cy="170303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33</xdr:row>
      <xdr:rowOff>95250</xdr:rowOff>
    </xdr:from>
    <xdr:to>
      <xdr:col>30</xdr:col>
      <xdr:colOff>85725</xdr:colOff>
      <xdr:row>36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4857750"/>
          <a:ext cx="685800" cy="34290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34</xdr:row>
      <xdr:rowOff>38673</xdr:rowOff>
    </xdr:from>
    <xdr:ext cx="428835" cy="170303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36</xdr:row>
      <xdr:rowOff>114300</xdr:rowOff>
    </xdr:from>
    <xdr:to>
      <xdr:col>30</xdr:col>
      <xdr:colOff>85725</xdr:colOff>
      <xdr:row>39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305425"/>
          <a:ext cx="685800" cy="34290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37</xdr:row>
      <xdr:rowOff>57723</xdr:rowOff>
    </xdr:from>
    <xdr:ext cx="736612" cy="170303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29</xdr:row>
      <xdr:rowOff>9525</xdr:rowOff>
    </xdr:from>
    <xdr:to>
      <xdr:col>15</xdr:col>
      <xdr:colOff>266700</xdr:colOff>
      <xdr:row>30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29</xdr:row>
      <xdr:rowOff>573</xdr:rowOff>
    </xdr:from>
    <xdr:ext cx="531428" cy="170303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30</xdr:row>
      <xdr:rowOff>95823</xdr:rowOff>
    </xdr:from>
    <xdr:ext cx="531428" cy="170303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30</xdr:row>
      <xdr:rowOff>104775</xdr:rowOff>
    </xdr:from>
    <xdr:to>
      <xdr:col>15</xdr:col>
      <xdr:colOff>266700</xdr:colOff>
      <xdr:row>31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438650"/>
          <a:ext cx="142875" cy="152400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27</xdr:row>
      <xdr:rowOff>0</xdr:rowOff>
    </xdr:from>
    <xdr:to>
      <xdr:col>30</xdr:col>
      <xdr:colOff>85725</xdr:colOff>
      <xdr:row>30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27</xdr:row>
      <xdr:rowOff>104775</xdr:rowOff>
    </xdr:from>
    <xdr:to>
      <xdr:col>34</xdr:col>
      <xdr:colOff>76200</xdr:colOff>
      <xdr:row>29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27</xdr:row>
      <xdr:rowOff>76200</xdr:rowOff>
    </xdr:from>
    <xdr:ext cx="806375" cy="285206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32</xdr:row>
      <xdr:rowOff>104775</xdr:rowOff>
    </xdr:from>
    <xdr:to>
      <xdr:col>16</xdr:col>
      <xdr:colOff>180975</xdr:colOff>
      <xdr:row>34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32</xdr:row>
      <xdr:rowOff>123825</xdr:rowOff>
    </xdr:from>
    <xdr:to>
      <xdr:col>20</xdr:col>
      <xdr:colOff>257175</xdr:colOff>
      <xdr:row>34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161925</xdr:colOff>
      <xdr:row>11</xdr:row>
      <xdr:rowOff>33338</xdr:rowOff>
    </xdr:from>
    <xdr:to>
      <xdr:col>22</xdr:col>
      <xdr:colOff>238125</xdr:colOff>
      <xdr:row>11</xdr:row>
      <xdr:rowOff>46911</xdr:rowOff>
    </xdr:to>
    <xdr:cxnSp macro="">
      <xdr:nvCxnSpPr>
        <xdr:cNvPr id="61" name="AutoShape 113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>
          <a:cxnSpLocks noChangeShapeType="1"/>
        </xdr:cNvCxnSpPr>
      </xdr:nvCxnSpPr>
      <xdr:spPr bwMode="auto">
        <a:xfrm flipV="1">
          <a:off x="4581525" y="2233613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19051</xdr:colOff>
      <xdr:row>9</xdr:row>
      <xdr:rowOff>85726</xdr:rowOff>
    </xdr:from>
    <xdr:to>
      <xdr:col>16</xdr:col>
      <xdr:colOff>180976</xdr:colOff>
      <xdr:row>12</xdr:row>
      <xdr:rowOff>114300</xdr:rowOff>
    </xdr:to>
    <xdr:sp macro="" textlink="">
      <xdr:nvSpPr>
        <xdr:cNvPr id="66" name="Rectangle 330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>
          <a:spLocks noChangeArrowheads="1"/>
        </xdr:cNvSpPr>
      </xdr:nvSpPr>
      <xdr:spPr bwMode="auto">
        <a:xfrm>
          <a:off x="3609976" y="2000251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</a:t>
          </a:r>
        </a:p>
      </xdr:txBody>
    </xdr:sp>
    <xdr:clientData/>
  </xdr:twoCellAnchor>
  <xdr:twoCellAnchor>
    <xdr:from>
      <xdr:col>22</xdr:col>
      <xdr:colOff>228600</xdr:colOff>
      <xdr:row>9</xdr:row>
      <xdr:rowOff>76201</xdr:rowOff>
    </xdr:from>
    <xdr:to>
      <xdr:col>29</xdr:col>
      <xdr:colOff>133350</xdr:colOff>
      <xdr:row>12</xdr:row>
      <xdr:rowOff>114301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rrowheads="1"/>
        </xdr:cNvSpPr>
      </xdr:nvSpPr>
      <xdr:spPr bwMode="auto">
        <a:xfrm>
          <a:off x="6305550" y="1990726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23</xdr:col>
      <xdr:colOff>180975</xdr:colOff>
      <xdr:row>10</xdr:row>
      <xdr:rowOff>19050</xdr:rowOff>
    </xdr:from>
    <xdr:ext cx="1276629" cy="318549"/>
    <xdr:sp macro="" textlink="">
      <xdr:nvSpPr>
        <xdr:cNvPr id="72" name="Text Box 367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 txBox="1">
          <a:spLocks noChangeArrowheads="1"/>
        </xdr:cNvSpPr>
      </xdr:nvSpPr>
      <xdr:spPr bwMode="auto">
        <a:xfrm>
          <a:off x="6534150" y="2076450"/>
          <a:ext cx="1276629" cy="318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B10102P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顧客詳細取得応答電文</a:t>
          </a:r>
        </a:p>
      </xdr:txBody>
    </xdr:sp>
    <xdr:clientData/>
  </xdr:oneCellAnchor>
  <xdr:twoCellAnchor>
    <xdr:from>
      <xdr:col>13</xdr:col>
      <xdr:colOff>200025</xdr:colOff>
      <xdr:row>16</xdr:row>
      <xdr:rowOff>133350</xdr:rowOff>
    </xdr:from>
    <xdr:to>
      <xdr:col>16</xdr:col>
      <xdr:colOff>9525</xdr:colOff>
      <xdr:row>20</xdr:row>
      <xdr:rowOff>95250</xdr:rowOff>
    </xdr:to>
    <xdr:sp macro="" textlink="">
      <xdr:nvSpPr>
        <xdr:cNvPr id="73" name="AutoShape 91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rrowheads="1"/>
        </xdr:cNvSpPr>
      </xdr:nvSpPr>
      <xdr:spPr bwMode="auto">
        <a:xfrm>
          <a:off x="3790950" y="3048000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</a:t>
          </a:r>
        </a:p>
      </xdr:txBody>
    </xdr:sp>
    <xdr:clientData/>
  </xdr:twoCellAnchor>
  <xdr:twoCellAnchor>
    <xdr:from>
      <xdr:col>14</xdr:col>
      <xdr:colOff>238126</xdr:colOff>
      <xdr:row>13</xdr:row>
      <xdr:rowOff>38099</xdr:rowOff>
    </xdr:from>
    <xdr:to>
      <xdr:col>14</xdr:col>
      <xdr:colOff>247650</xdr:colOff>
      <xdr:row>16</xdr:row>
      <xdr:rowOff>76198</xdr:rowOff>
    </xdr:to>
    <xdr:sp macro="" textlink="">
      <xdr:nvSpPr>
        <xdr:cNvPr id="75" name="Line 110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>
          <a:spLocks noChangeShapeType="1"/>
        </xdr:cNvSpPr>
      </xdr:nvSpPr>
      <xdr:spPr bwMode="auto">
        <a:xfrm flipH="1" flipV="1">
          <a:off x="4105276" y="2524124"/>
          <a:ext cx="9524" cy="46672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47625</xdr:colOff>
      <xdr:row>11</xdr:row>
      <xdr:rowOff>19049</xdr:rowOff>
    </xdr:from>
    <xdr:to>
      <xdr:col>12</xdr:col>
      <xdr:colOff>266700</xdr:colOff>
      <xdr:row>11</xdr:row>
      <xdr:rowOff>28574</xdr:rowOff>
    </xdr:to>
    <xdr:sp macro="" textlink="">
      <xdr:nvSpPr>
        <xdr:cNvPr id="54" name="Line 110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ShapeType="1"/>
        </xdr:cNvSpPr>
      </xdr:nvSpPr>
      <xdr:spPr bwMode="auto">
        <a:xfrm flipV="1">
          <a:off x="2257425" y="1638299"/>
          <a:ext cx="1323975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7</xdr:col>
      <xdr:colOff>142875</xdr:colOff>
      <xdr:row>10</xdr:row>
      <xdr:rowOff>104775</xdr:rowOff>
    </xdr:from>
    <xdr:to>
      <xdr:col>8</xdr:col>
      <xdr:colOff>9525</xdr:colOff>
      <xdr:row>11</xdr:row>
      <xdr:rowOff>104775</xdr:rowOff>
    </xdr:to>
    <xdr:sp macro="" textlink="">
      <xdr:nvSpPr>
        <xdr:cNvPr id="55" name="Oval 12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076450" y="15811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6"/>
      <c r="H22" s="6"/>
    </row>
    <row r="23" spans="6:12" ht="17.25" customHeight="1" x14ac:dyDescent="0.2">
      <c r="F23" s="6"/>
      <c r="G23" s="6"/>
      <c r="H23" s="6"/>
      <c r="I23" s="31"/>
      <c r="J23" s="7" t="s">
        <v>142</v>
      </c>
      <c r="K23" s="31"/>
      <c r="L23" s="31"/>
    </row>
    <row r="24" spans="6:12" ht="13.5" customHeight="1" x14ac:dyDescent="0.2">
      <c r="F24" s="6"/>
      <c r="G24" s="6"/>
      <c r="H24" s="6"/>
      <c r="I24" s="31"/>
      <c r="J24" s="31"/>
      <c r="K24" s="31"/>
      <c r="L24" s="31"/>
    </row>
    <row r="25" spans="6:12" ht="18" customHeight="1" x14ac:dyDescent="0.2">
      <c r="F25" s="6"/>
      <c r="G25" s="6"/>
      <c r="H25" s="6"/>
      <c r="I25" s="117">
        <f ca="1">IF(INDIRECT("変更履歴!D8")="","",MAX(INDIRECT("変更履歴!D8"):INDIRECT("変更履歴!F33")))</f>
        <v>44704</v>
      </c>
      <c r="J25" s="117"/>
      <c r="K25" s="117"/>
      <c r="L25" s="31"/>
    </row>
    <row r="26" spans="6:12" ht="13.5" customHeight="1" x14ac:dyDescent="0.2">
      <c r="F26" s="6"/>
      <c r="G26" s="6"/>
      <c r="H26" s="6"/>
      <c r="I26" s="31"/>
      <c r="J26" s="31"/>
      <c r="K26" s="31"/>
      <c r="L26" s="31"/>
    </row>
    <row r="27" spans="6:12" ht="13.5" customHeight="1" x14ac:dyDescent="0.2">
      <c r="F27" s="6"/>
      <c r="G27" s="6"/>
      <c r="H27" s="6"/>
      <c r="I27" s="31"/>
      <c r="J27" s="31"/>
      <c r="K27" s="31"/>
      <c r="L27" s="31"/>
    </row>
    <row r="28" spans="6:12" ht="13.5" customHeight="1" x14ac:dyDescent="0.2">
      <c r="F28" s="8"/>
      <c r="G28" s="6"/>
      <c r="H28" s="6"/>
      <c r="I28" s="31"/>
      <c r="J28" s="31"/>
      <c r="K28" s="31"/>
      <c r="L28" s="31"/>
    </row>
    <row r="29" spans="6:12" ht="15" customHeight="1" x14ac:dyDescent="0.2">
      <c r="F29" s="6"/>
      <c r="H29" s="6"/>
      <c r="I29" s="31"/>
      <c r="J29" s="31"/>
      <c r="K29" s="31"/>
      <c r="L29" s="31"/>
    </row>
    <row r="30" spans="6:12" ht="13.5" customHeight="1" x14ac:dyDescent="0.2">
      <c r="F30" s="6"/>
      <c r="G30" s="9"/>
      <c r="H30" s="6"/>
      <c r="I30" s="31"/>
      <c r="J30" s="31"/>
      <c r="K30" s="31"/>
      <c r="L30" s="31"/>
    </row>
    <row r="31" spans="6:12" ht="18.75" customHeight="1" x14ac:dyDescent="0.2">
      <c r="F31" s="6"/>
      <c r="G31" s="9"/>
      <c r="H31" s="6"/>
      <c r="I31" s="31"/>
      <c r="J31" s="31"/>
      <c r="K31" s="31"/>
      <c r="L31" s="31"/>
    </row>
    <row r="32" spans="6:12" ht="18.75" x14ac:dyDescent="0.2">
      <c r="F32" s="6"/>
      <c r="G32" s="9"/>
      <c r="H32" s="6"/>
      <c r="I32" s="31"/>
      <c r="J32" s="32"/>
      <c r="K32" s="31"/>
      <c r="L32" s="31"/>
    </row>
    <row r="33" spans="6:19" ht="18.75" x14ac:dyDescent="0.2">
      <c r="F33" s="6"/>
      <c r="H33" s="6"/>
      <c r="I33" s="31"/>
      <c r="J33" s="29"/>
      <c r="K33" s="31"/>
      <c r="L33" s="33"/>
      <c r="M33" s="11"/>
      <c r="N33" s="10"/>
      <c r="O33" s="10"/>
      <c r="P33" s="10"/>
    </row>
    <row r="34" spans="6:19" ht="18.75" x14ac:dyDescent="0.2">
      <c r="F34" s="6"/>
      <c r="H34" s="6"/>
      <c r="I34" s="31"/>
      <c r="J34" s="32"/>
      <c r="K34" s="31"/>
      <c r="L34" s="33"/>
      <c r="M34" s="10"/>
      <c r="N34" s="10"/>
      <c r="O34" s="10"/>
      <c r="P34" s="10"/>
      <c r="Q34" s="61"/>
      <c r="R34" s="62"/>
      <c r="S34" s="62"/>
    </row>
    <row r="35" spans="6:19" ht="13.5" customHeight="1" x14ac:dyDescent="0.15">
      <c r="O35" s="10"/>
      <c r="P35" s="10"/>
      <c r="Q35" s="62"/>
      <c r="R35" s="62"/>
      <c r="S35" s="62"/>
    </row>
    <row r="36" spans="6:19" ht="13.5" customHeight="1" x14ac:dyDescent="0.15">
      <c r="O36" s="63"/>
      <c r="P36" s="62"/>
      <c r="Q36" s="63"/>
      <c r="R36" s="62"/>
      <c r="S36" s="60"/>
    </row>
    <row r="37" spans="6:19" ht="13.5" customHeight="1" x14ac:dyDescent="0.15">
      <c r="P37" s="64"/>
      <c r="R37" s="64"/>
    </row>
    <row r="38" spans="6:19" ht="13.5" customHeight="1" x14ac:dyDescent="0.15">
      <c r="O38" s="64"/>
      <c r="P38" s="64"/>
      <c r="Q38" s="64"/>
      <c r="R38" s="64"/>
      <c r="S38" s="64"/>
    </row>
    <row r="39" spans="6:19" ht="13.5" customHeight="1" x14ac:dyDescent="0.15">
      <c r="O39" s="64"/>
      <c r="P39" s="64"/>
      <c r="Q39" s="64"/>
      <c r="R39" s="64"/>
      <c r="S39" s="6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40" s="14" customFormat="1" ht="12" customHeight="1" x14ac:dyDescent="0.15">
      <c r="A1" s="161" t="s">
        <v>0</v>
      </c>
      <c r="B1" s="162"/>
      <c r="C1" s="162"/>
      <c r="D1" s="163"/>
      <c r="E1" s="155" t="s">
        <v>72</v>
      </c>
      <c r="F1" s="156"/>
      <c r="G1" s="156"/>
      <c r="H1" s="156"/>
      <c r="I1" s="156"/>
      <c r="J1" s="156"/>
      <c r="K1" s="156"/>
      <c r="L1" s="156"/>
      <c r="M1" s="156"/>
      <c r="N1" s="157"/>
      <c r="O1" s="164" t="s">
        <v>2</v>
      </c>
      <c r="P1" s="165"/>
      <c r="Q1" s="165"/>
      <c r="R1" s="166"/>
      <c r="S1" s="173" t="s">
        <v>67</v>
      </c>
      <c r="T1" s="174"/>
      <c r="U1" s="174"/>
      <c r="V1" s="174"/>
      <c r="W1" s="174"/>
      <c r="X1" s="174"/>
      <c r="Y1" s="174"/>
      <c r="Z1" s="175"/>
      <c r="AA1" s="161" t="s">
        <v>10</v>
      </c>
      <c r="AB1" s="163"/>
      <c r="AC1" s="145" t="str">
        <f>IF(AF8="","",AF8)</f>
        <v>TIS</v>
      </c>
      <c r="AD1" s="146"/>
      <c r="AE1" s="146"/>
      <c r="AF1" s="147"/>
      <c r="AG1" s="148">
        <f>IF(D8="","",D8)</f>
        <v>43718</v>
      </c>
      <c r="AH1" s="149"/>
      <c r="AI1" s="150"/>
      <c r="AJ1" s="12"/>
      <c r="AK1" s="12"/>
      <c r="AL1" s="12"/>
      <c r="AM1" s="12"/>
      <c r="AN1" s="13"/>
    </row>
    <row r="2" spans="1:40" s="14" customFormat="1" ht="12" customHeight="1" x14ac:dyDescent="0.15">
      <c r="A2" s="161" t="s">
        <v>1</v>
      </c>
      <c r="B2" s="162"/>
      <c r="C2" s="162"/>
      <c r="D2" s="163"/>
      <c r="E2" s="155" t="s">
        <v>73</v>
      </c>
      <c r="F2" s="156"/>
      <c r="G2" s="156"/>
      <c r="H2" s="156"/>
      <c r="I2" s="156"/>
      <c r="J2" s="156"/>
      <c r="K2" s="156"/>
      <c r="L2" s="156"/>
      <c r="M2" s="156"/>
      <c r="N2" s="157"/>
      <c r="O2" s="167"/>
      <c r="P2" s="168"/>
      <c r="Q2" s="168"/>
      <c r="R2" s="169"/>
      <c r="S2" s="176"/>
      <c r="T2" s="177"/>
      <c r="U2" s="177"/>
      <c r="V2" s="177"/>
      <c r="W2" s="177"/>
      <c r="X2" s="177"/>
      <c r="Y2" s="177"/>
      <c r="Z2" s="178"/>
      <c r="AA2" s="161" t="s">
        <v>11</v>
      </c>
      <c r="AB2" s="163"/>
      <c r="AC2" s="158" t="str">
        <f ca="1">IF(COUNTA(AF9:AF33)&lt;&gt;0,INDIRECT("AF"&amp;(COUNTA(AF9:AF33)+8)),"")</f>
        <v>TIS</v>
      </c>
      <c r="AD2" s="159"/>
      <c r="AE2" s="159"/>
      <c r="AF2" s="160"/>
      <c r="AG2" s="148">
        <f>IF(D9="","",MAX(D9:F33))</f>
        <v>44704</v>
      </c>
      <c r="AH2" s="149"/>
      <c r="AI2" s="150"/>
      <c r="AJ2" s="12"/>
      <c r="AK2" s="12"/>
      <c r="AL2" s="12"/>
      <c r="AM2" s="12"/>
      <c r="AN2" s="12"/>
    </row>
    <row r="3" spans="1:40" s="14" customFormat="1" ht="12" customHeight="1" x14ac:dyDescent="0.15">
      <c r="A3" s="161" t="s">
        <v>3</v>
      </c>
      <c r="B3" s="162"/>
      <c r="C3" s="162"/>
      <c r="D3" s="163"/>
      <c r="E3" s="155" t="s">
        <v>74</v>
      </c>
      <c r="F3" s="156"/>
      <c r="G3" s="156"/>
      <c r="H3" s="156"/>
      <c r="I3" s="156"/>
      <c r="J3" s="156"/>
      <c r="K3" s="156"/>
      <c r="L3" s="156"/>
      <c r="M3" s="156"/>
      <c r="N3" s="157"/>
      <c r="O3" s="170"/>
      <c r="P3" s="171"/>
      <c r="Q3" s="171"/>
      <c r="R3" s="172"/>
      <c r="S3" s="179"/>
      <c r="T3" s="180"/>
      <c r="U3" s="180"/>
      <c r="V3" s="180"/>
      <c r="W3" s="180"/>
      <c r="X3" s="180"/>
      <c r="Y3" s="180"/>
      <c r="Z3" s="181"/>
      <c r="AA3" s="161"/>
      <c r="AB3" s="163"/>
      <c r="AC3" s="145"/>
      <c r="AD3" s="146"/>
      <c r="AE3" s="146"/>
      <c r="AF3" s="147"/>
      <c r="AG3" s="148"/>
      <c r="AH3" s="149"/>
      <c r="AI3" s="150"/>
      <c r="AJ3" s="12"/>
      <c r="AK3" s="12"/>
      <c r="AL3" s="12"/>
      <c r="AM3" s="12"/>
      <c r="AN3" s="12"/>
    </row>
    <row r="5" spans="1:40" s="14" customFormat="1" ht="22.5" customHeight="1" x14ac:dyDescent="0.2">
      <c r="N5" s="15" t="s">
        <v>12</v>
      </c>
      <c r="AA5" s="30"/>
      <c r="AB5" s="30"/>
      <c r="AC5" s="16"/>
      <c r="AD5" s="17"/>
      <c r="AE5" s="17"/>
      <c r="AF5" s="17"/>
      <c r="AG5" s="30"/>
      <c r="AH5" s="30"/>
      <c r="AI5" s="30"/>
    </row>
    <row r="6" spans="1:40" s="14" customFormat="1" ht="15" customHeight="1" x14ac:dyDescent="0.2">
      <c r="N6" s="15"/>
      <c r="AA6" s="30"/>
      <c r="AB6" s="30"/>
      <c r="AC6" s="16"/>
      <c r="AD6" s="17"/>
      <c r="AE6" s="17"/>
      <c r="AF6" s="17"/>
      <c r="AG6" s="30"/>
      <c r="AH6" s="30"/>
      <c r="AI6" s="30"/>
    </row>
    <row r="7" spans="1:40" s="19" customFormat="1" ht="15" customHeight="1" thickBot="1" x14ac:dyDescent="0.2">
      <c r="A7" s="18" t="s">
        <v>13</v>
      </c>
      <c r="B7" s="151" t="s">
        <v>4</v>
      </c>
      <c r="C7" s="152"/>
      <c r="D7" s="151" t="s">
        <v>5</v>
      </c>
      <c r="E7" s="153"/>
      <c r="F7" s="152"/>
      <c r="G7" s="151" t="s">
        <v>6</v>
      </c>
      <c r="H7" s="153"/>
      <c r="I7" s="152"/>
      <c r="J7" s="154" t="s">
        <v>63</v>
      </c>
      <c r="K7" s="153"/>
      <c r="L7" s="153"/>
      <c r="M7" s="153"/>
      <c r="N7" s="153"/>
      <c r="O7" s="153"/>
      <c r="P7" s="152"/>
      <c r="Q7" s="151" t="s">
        <v>7</v>
      </c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2"/>
      <c r="AF7" s="151" t="s">
        <v>8</v>
      </c>
      <c r="AG7" s="153"/>
      <c r="AH7" s="153"/>
      <c r="AI7" s="152"/>
    </row>
    <row r="8" spans="1:40" s="19" customFormat="1" ht="15" customHeight="1" thickTop="1" x14ac:dyDescent="0.15">
      <c r="A8" s="75">
        <v>1</v>
      </c>
      <c r="B8" s="131" t="s">
        <v>69</v>
      </c>
      <c r="C8" s="132"/>
      <c r="D8" s="133">
        <v>43718</v>
      </c>
      <c r="E8" s="134"/>
      <c r="F8" s="135"/>
      <c r="G8" s="136" t="s">
        <v>70</v>
      </c>
      <c r="H8" s="137"/>
      <c r="I8" s="132"/>
      <c r="J8" s="138"/>
      <c r="K8" s="139"/>
      <c r="L8" s="139"/>
      <c r="M8" s="139"/>
      <c r="N8" s="139"/>
      <c r="O8" s="139"/>
      <c r="P8" s="140"/>
      <c r="Q8" s="142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4"/>
      <c r="AF8" s="141" t="s">
        <v>71</v>
      </c>
      <c r="AG8" s="139"/>
      <c r="AH8" s="139"/>
      <c r="AI8" s="140"/>
    </row>
    <row r="9" spans="1:40" s="19" customFormat="1" ht="15" customHeight="1" x14ac:dyDescent="0.15">
      <c r="A9" s="76">
        <v>2</v>
      </c>
      <c r="B9" s="118" t="s">
        <v>139</v>
      </c>
      <c r="C9" s="119"/>
      <c r="D9" s="120">
        <v>44704</v>
      </c>
      <c r="E9" s="121"/>
      <c r="F9" s="122"/>
      <c r="G9" s="302" t="s">
        <v>16</v>
      </c>
      <c r="H9" s="123"/>
      <c r="I9" s="119"/>
      <c r="J9" s="303" t="s">
        <v>143</v>
      </c>
      <c r="K9" s="125"/>
      <c r="L9" s="125"/>
      <c r="M9" s="125"/>
      <c r="N9" s="125"/>
      <c r="O9" s="125"/>
      <c r="P9" s="126"/>
      <c r="Q9" s="230" t="s">
        <v>144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9"/>
      <c r="AF9" s="303" t="s">
        <v>71</v>
      </c>
      <c r="AG9" s="125"/>
      <c r="AH9" s="125"/>
      <c r="AI9" s="126"/>
    </row>
    <row r="10" spans="1:40" s="19" customFormat="1" ht="15" customHeight="1" x14ac:dyDescent="0.15">
      <c r="A10" s="76"/>
      <c r="B10" s="118"/>
      <c r="C10" s="119"/>
      <c r="D10" s="120"/>
      <c r="E10" s="121"/>
      <c r="F10" s="122"/>
      <c r="G10" s="118"/>
      <c r="H10" s="123"/>
      <c r="I10" s="119"/>
      <c r="J10" s="303" t="s">
        <v>107</v>
      </c>
      <c r="K10" s="125"/>
      <c r="L10" s="125"/>
      <c r="M10" s="125"/>
      <c r="N10" s="125"/>
      <c r="O10" s="125"/>
      <c r="P10" s="126"/>
      <c r="Q10" s="230" t="s">
        <v>145</v>
      </c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9"/>
      <c r="AF10" s="303" t="s">
        <v>71</v>
      </c>
      <c r="AG10" s="125"/>
      <c r="AH10" s="125"/>
      <c r="AI10" s="126"/>
    </row>
    <row r="11" spans="1:40" s="19" customFormat="1" ht="15" customHeight="1" x14ac:dyDescent="0.15">
      <c r="A11" s="76"/>
      <c r="B11" s="118"/>
      <c r="C11" s="119"/>
      <c r="D11" s="120"/>
      <c r="E11" s="121"/>
      <c r="F11" s="122"/>
      <c r="G11" s="118"/>
      <c r="H11" s="123"/>
      <c r="I11" s="119"/>
      <c r="J11" s="124"/>
      <c r="K11" s="125"/>
      <c r="L11" s="125"/>
      <c r="M11" s="125"/>
      <c r="N11" s="125"/>
      <c r="O11" s="125"/>
      <c r="P11" s="126"/>
      <c r="Q11" s="127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9"/>
      <c r="AF11" s="124"/>
      <c r="AG11" s="125"/>
      <c r="AH11" s="125"/>
      <c r="AI11" s="126"/>
    </row>
    <row r="12" spans="1:40" s="19" customFormat="1" ht="15" customHeight="1" x14ac:dyDescent="0.15">
      <c r="A12" s="76"/>
      <c r="B12" s="118"/>
      <c r="C12" s="119"/>
      <c r="D12" s="120"/>
      <c r="E12" s="121"/>
      <c r="F12" s="122"/>
      <c r="G12" s="118"/>
      <c r="H12" s="123"/>
      <c r="I12" s="119"/>
      <c r="J12" s="124"/>
      <c r="K12" s="125"/>
      <c r="L12" s="125"/>
      <c r="M12" s="125"/>
      <c r="N12" s="125"/>
      <c r="O12" s="125"/>
      <c r="P12" s="126"/>
      <c r="Q12" s="127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9"/>
      <c r="AF12" s="124"/>
      <c r="AG12" s="125"/>
      <c r="AH12" s="125"/>
      <c r="AI12" s="126"/>
    </row>
    <row r="13" spans="1:40" s="19" customFormat="1" ht="15" customHeight="1" x14ac:dyDescent="0.15">
      <c r="A13" s="76"/>
      <c r="B13" s="118"/>
      <c r="C13" s="119"/>
      <c r="D13" s="120"/>
      <c r="E13" s="121"/>
      <c r="F13" s="122"/>
      <c r="G13" s="118"/>
      <c r="H13" s="123"/>
      <c r="I13" s="119"/>
      <c r="J13" s="124"/>
      <c r="K13" s="125"/>
      <c r="L13" s="125"/>
      <c r="M13" s="125"/>
      <c r="N13" s="125"/>
      <c r="O13" s="125"/>
      <c r="P13" s="126"/>
      <c r="Q13" s="127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9"/>
      <c r="AF13" s="124"/>
      <c r="AG13" s="125"/>
      <c r="AH13" s="125"/>
      <c r="AI13" s="126"/>
    </row>
    <row r="14" spans="1:40" s="19" customFormat="1" ht="15" customHeight="1" x14ac:dyDescent="0.15">
      <c r="A14" s="76"/>
      <c r="B14" s="118"/>
      <c r="C14" s="119"/>
      <c r="D14" s="120"/>
      <c r="E14" s="121"/>
      <c r="F14" s="122"/>
      <c r="G14" s="118"/>
      <c r="H14" s="123"/>
      <c r="I14" s="119"/>
      <c r="J14" s="124"/>
      <c r="K14" s="125"/>
      <c r="L14" s="125"/>
      <c r="M14" s="125"/>
      <c r="N14" s="125"/>
      <c r="O14" s="125"/>
      <c r="P14" s="126"/>
      <c r="Q14" s="127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9"/>
      <c r="AF14" s="124"/>
      <c r="AG14" s="125"/>
      <c r="AH14" s="125"/>
      <c r="AI14" s="126"/>
    </row>
    <row r="15" spans="1:40" s="19" customFormat="1" ht="15" customHeight="1" x14ac:dyDescent="0.15">
      <c r="A15" s="76"/>
      <c r="B15" s="118"/>
      <c r="C15" s="119"/>
      <c r="D15" s="120"/>
      <c r="E15" s="121"/>
      <c r="F15" s="122"/>
      <c r="G15" s="118"/>
      <c r="H15" s="123"/>
      <c r="I15" s="119"/>
      <c r="J15" s="124"/>
      <c r="K15" s="125"/>
      <c r="L15" s="125"/>
      <c r="M15" s="125"/>
      <c r="N15" s="125"/>
      <c r="O15" s="125"/>
      <c r="P15" s="126"/>
      <c r="Q15" s="127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9"/>
      <c r="AF15" s="124"/>
      <c r="AG15" s="125"/>
      <c r="AH15" s="125"/>
      <c r="AI15" s="126"/>
    </row>
    <row r="16" spans="1:40" s="19" customFormat="1" ht="15" customHeight="1" x14ac:dyDescent="0.15">
      <c r="A16" s="76"/>
      <c r="B16" s="118"/>
      <c r="C16" s="119"/>
      <c r="D16" s="120"/>
      <c r="E16" s="121"/>
      <c r="F16" s="122"/>
      <c r="G16" s="118"/>
      <c r="H16" s="123"/>
      <c r="I16" s="119"/>
      <c r="J16" s="124"/>
      <c r="K16" s="125"/>
      <c r="L16" s="125"/>
      <c r="M16" s="125"/>
      <c r="N16" s="125"/>
      <c r="O16" s="125"/>
      <c r="P16" s="126"/>
      <c r="Q16" s="127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9"/>
      <c r="AF16" s="124"/>
      <c r="AG16" s="125"/>
      <c r="AH16" s="125"/>
      <c r="AI16" s="126"/>
    </row>
    <row r="17" spans="1:35" s="19" customFormat="1" ht="15" customHeight="1" x14ac:dyDescent="0.15">
      <c r="A17" s="76"/>
      <c r="B17" s="118"/>
      <c r="C17" s="119"/>
      <c r="D17" s="120"/>
      <c r="E17" s="121"/>
      <c r="F17" s="122"/>
      <c r="G17" s="118"/>
      <c r="H17" s="123"/>
      <c r="I17" s="119"/>
      <c r="J17" s="124"/>
      <c r="K17" s="125"/>
      <c r="L17" s="125"/>
      <c r="M17" s="125"/>
      <c r="N17" s="125"/>
      <c r="O17" s="125"/>
      <c r="P17" s="126"/>
      <c r="Q17" s="127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9"/>
      <c r="AF17" s="124"/>
      <c r="AG17" s="125"/>
      <c r="AH17" s="125"/>
      <c r="AI17" s="126"/>
    </row>
    <row r="18" spans="1:35" s="19" customFormat="1" ht="15" customHeight="1" x14ac:dyDescent="0.15">
      <c r="A18" s="76"/>
      <c r="B18" s="118"/>
      <c r="C18" s="119"/>
      <c r="D18" s="120"/>
      <c r="E18" s="121"/>
      <c r="F18" s="122"/>
      <c r="G18" s="118"/>
      <c r="H18" s="123"/>
      <c r="I18" s="119"/>
      <c r="J18" s="124"/>
      <c r="K18" s="125"/>
      <c r="L18" s="125"/>
      <c r="M18" s="125"/>
      <c r="N18" s="125"/>
      <c r="O18" s="125"/>
      <c r="P18" s="126"/>
      <c r="Q18" s="127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9"/>
      <c r="AF18" s="124"/>
      <c r="AG18" s="125"/>
      <c r="AH18" s="125"/>
      <c r="AI18" s="126"/>
    </row>
    <row r="19" spans="1:35" s="19" customFormat="1" ht="15" customHeight="1" x14ac:dyDescent="0.15">
      <c r="A19" s="76"/>
      <c r="B19" s="118"/>
      <c r="C19" s="119"/>
      <c r="D19" s="120"/>
      <c r="E19" s="121"/>
      <c r="F19" s="122"/>
      <c r="G19" s="118"/>
      <c r="H19" s="123"/>
      <c r="I19" s="119"/>
      <c r="J19" s="124"/>
      <c r="K19" s="125"/>
      <c r="L19" s="125"/>
      <c r="M19" s="125"/>
      <c r="N19" s="125"/>
      <c r="O19" s="125"/>
      <c r="P19" s="126"/>
      <c r="Q19" s="127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9"/>
      <c r="AF19" s="124"/>
      <c r="AG19" s="125"/>
      <c r="AH19" s="125"/>
      <c r="AI19" s="126"/>
    </row>
    <row r="20" spans="1:35" s="19" customFormat="1" ht="15" customHeight="1" x14ac:dyDescent="0.15">
      <c r="A20" s="76"/>
      <c r="B20" s="118"/>
      <c r="C20" s="119"/>
      <c r="D20" s="120"/>
      <c r="E20" s="121"/>
      <c r="F20" s="122"/>
      <c r="G20" s="118"/>
      <c r="H20" s="123"/>
      <c r="I20" s="119"/>
      <c r="J20" s="124"/>
      <c r="K20" s="125"/>
      <c r="L20" s="125"/>
      <c r="M20" s="125"/>
      <c r="N20" s="125"/>
      <c r="O20" s="125"/>
      <c r="P20" s="126"/>
      <c r="Q20" s="127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9"/>
      <c r="AF20" s="124"/>
      <c r="AG20" s="125"/>
      <c r="AH20" s="125"/>
      <c r="AI20" s="126"/>
    </row>
    <row r="21" spans="1:35" s="19" customFormat="1" ht="15" customHeight="1" x14ac:dyDescent="0.15">
      <c r="A21" s="76"/>
      <c r="B21" s="118"/>
      <c r="C21" s="119"/>
      <c r="D21" s="120"/>
      <c r="E21" s="121"/>
      <c r="F21" s="122"/>
      <c r="G21" s="118"/>
      <c r="H21" s="123"/>
      <c r="I21" s="119"/>
      <c r="J21" s="124"/>
      <c r="K21" s="125"/>
      <c r="L21" s="125"/>
      <c r="M21" s="125"/>
      <c r="N21" s="125"/>
      <c r="O21" s="125"/>
      <c r="P21" s="126"/>
      <c r="Q21" s="127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9"/>
      <c r="AF21" s="124"/>
      <c r="AG21" s="125"/>
      <c r="AH21" s="125"/>
      <c r="AI21" s="126"/>
    </row>
    <row r="22" spans="1:35" s="19" customFormat="1" ht="15" customHeight="1" x14ac:dyDescent="0.15">
      <c r="A22" s="76"/>
      <c r="B22" s="118"/>
      <c r="C22" s="119"/>
      <c r="D22" s="120"/>
      <c r="E22" s="121"/>
      <c r="F22" s="122"/>
      <c r="G22" s="118"/>
      <c r="H22" s="123"/>
      <c r="I22" s="119"/>
      <c r="J22" s="124"/>
      <c r="K22" s="125"/>
      <c r="L22" s="125"/>
      <c r="M22" s="125"/>
      <c r="N22" s="125"/>
      <c r="O22" s="125"/>
      <c r="P22" s="126"/>
      <c r="Q22" s="127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9"/>
      <c r="AF22" s="124"/>
      <c r="AG22" s="125"/>
      <c r="AH22" s="125"/>
      <c r="AI22" s="126"/>
    </row>
    <row r="23" spans="1:35" s="19" customFormat="1" ht="15" customHeight="1" x14ac:dyDescent="0.15">
      <c r="A23" s="76"/>
      <c r="B23" s="118"/>
      <c r="C23" s="119"/>
      <c r="D23" s="120"/>
      <c r="E23" s="121"/>
      <c r="F23" s="122"/>
      <c r="G23" s="118"/>
      <c r="H23" s="123"/>
      <c r="I23" s="119"/>
      <c r="J23" s="124"/>
      <c r="K23" s="125"/>
      <c r="L23" s="125"/>
      <c r="M23" s="125"/>
      <c r="N23" s="125"/>
      <c r="O23" s="125"/>
      <c r="P23" s="126"/>
      <c r="Q23" s="127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9"/>
      <c r="AF23" s="124"/>
      <c r="AG23" s="125"/>
      <c r="AH23" s="125"/>
      <c r="AI23" s="126"/>
    </row>
    <row r="24" spans="1:35" s="19" customFormat="1" ht="15" customHeight="1" x14ac:dyDescent="0.15">
      <c r="A24" s="76"/>
      <c r="B24" s="118"/>
      <c r="C24" s="119"/>
      <c r="D24" s="120"/>
      <c r="E24" s="121"/>
      <c r="F24" s="122"/>
      <c r="G24" s="118"/>
      <c r="H24" s="123"/>
      <c r="I24" s="119"/>
      <c r="J24" s="124"/>
      <c r="K24" s="125"/>
      <c r="L24" s="125"/>
      <c r="M24" s="125"/>
      <c r="N24" s="125"/>
      <c r="O24" s="125"/>
      <c r="P24" s="126"/>
      <c r="Q24" s="127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9"/>
      <c r="AF24" s="124"/>
      <c r="AG24" s="125"/>
      <c r="AH24" s="125"/>
      <c r="AI24" s="126"/>
    </row>
    <row r="25" spans="1:35" s="19" customFormat="1" ht="15" customHeight="1" x14ac:dyDescent="0.15">
      <c r="A25" s="76"/>
      <c r="B25" s="118"/>
      <c r="C25" s="119"/>
      <c r="D25" s="120"/>
      <c r="E25" s="121"/>
      <c r="F25" s="122"/>
      <c r="G25" s="118"/>
      <c r="H25" s="123"/>
      <c r="I25" s="119"/>
      <c r="J25" s="124"/>
      <c r="K25" s="125"/>
      <c r="L25" s="125"/>
      <c r="M25" s="125"/>
      <c r="N25" s="125"/>
      <c r="O25" s="125"/>
      <c r="P25" s="126"/>
      <c r="Q25" s="127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9"/>
      <c r="AF25" s="124"/>
      <c r="AG25" s="125"/>
      <c r="AH25" s="125"/>
      <c r="AI25" s="126"/>
    </row>
    <row r="26" spans="1:35" s="19" customFormat="1" ht="15" customHeight="1" x14ac:dyDescent="0.15">
      <c r="A26" s="76"/>
      <c r="B26" s="118"/>
      <c r="C26" s="119"/>
      <c r="D26" s="120"/>
      <c r="E26" s="121"/>
      <c r="F26" s="122"/>
      <c r="G26" s="118"/>
      <c r="H26" s="123"/>
      <c r="I26" s="119"/>
      <c r="J26" s="124"/>
      <c r="K26" s="125"/>
      <c r="L26" s="125"/>
      <c r="M26" s="125"/>
      <c r="N26" s="125"/>
      <c r="O26" s="125"/>
      <c r="P26" s="126"/>
      <c r="Q26" s="127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9"/>
      <c r="AF26" s="124"/>
      <c r="AG26" s="125"/>
      <c r="AH26" s="125"/>
      <c r="AI26" s="126"/>
    </row>
    <row r="27" spans="1:35" s="19" customFormat="1" ht="15" customHeight="1" x14ac:dyDescent="0.15">
      <c r="A27" s="76"/>
      <c r="B27" s="118"/>
      <c r="C27" s="119"/>
      <c r="D27" s="120"/>
      <c r="E27" s="121"/>
      <c r="F27" s="122"/>
      <c r="G27" s="118"/>
      <c r="H27" s="123"/>
      <c r="I27" s="119"/>
      <c r="J27" s="124"/>
      <c r="K27" s="125"/>
      <c r="L27" s="125"/>
      <c r="M27" s="125"/>
      <c r="N27" s="125"/>
      <c r="O27" s="125"/>
      <c r="P27" s="126"/>
      <c r="Q27" s="127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9"/>
      <c r="AF27" s="124"/>
      <c r="AG27" s="125"/>
      <c r="AH27" s="125"/>
      <c r="AI27" s="126"/>
    </row>
    <row r="28" spans="1:35" s="19" customFormat="1" ht="15" customHeight="1" x14ac:dyDescent="0.15">
      <c r="A28" s="76"/>
      <c r="B28" s="118"/>
      <c r="C28" s="119"/>
      <c r="D28" s="120"/>
      <c r="E28" s="121"/>
      <c r="F28" s="122"/>
      <c r="G28" s="118"/>
      <c r="H28" s="123"/>
      <c r="I28" s="119"/>
      <c r="J28" s="124"/>
      <c r="K28" s="125"/>
      <c r="L28" s="125"/>
      <c r="M28" s="125"/>
      <c r="N28" s="125"/>
      <c r="O28" s="125"/>
      <c r="P28" s="126"/>
      <c r="Q28" s="127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9"/>
      <c r="AF28" s="124"/>
      <c r="AG28" s="125"/>
      <c r="AH28" s="125"/>
      <c r="AI28" s="126"/>
    </row>
    <row r="29" spans="1:35" s="19" customFormat="1" ht="15" customHeight="1" x14ac:dyDescent="0.15">
      <c r="A29" s="76"/>
      <c r="B29" s="118"/>
      <c r="C29" s="119"/>
      <c r="D29" s="120"/>
      <c r="E29" s="121"/>
      <c r="F29" s="122"/>
      <c r="G29" s="118"/>
      <c r="H29" s="123"/>
      <c r="I29" s="119"/>
      <c r="J29" s="124"/>
      <c r="K29" s="125"/>
      <c r="L29" s="125"/>
      <c r="M29" s="125"/>
      <c r="N29" s="125"/>
      <c r="O29" s="125"/>
      <c r="P29" s="126"/>
      <c r="Q29" s="127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9"/>
      <c r="AF29" s="124"/>
      <c r="AG29" s="125"/>
      <c r="AH29" s="125"/>
      <c r="AI29" s="126"/>
    </row>
    <row r="30" spans="1:35" s="19" customFormat="1" ht="15" customHeight="1" x14ac:dyDescent="0.15">
      <c r="A30" s="76"/>
      <c r="B30" s="118"/>
      <c r="C30" s="119"/>
      <c r="D30" s="120"/>
      <c r="E30" s="121"/>
      <c r="F30" s="122"/>
      <c r="G30" s="118"/>
      <c r="H30" s="123"/>
      <c r="I30" s="119"/>
      <c r="J30" s="124"/>
      <c r="K30" s="125"/>
      <c r="L30" s="125"/>
      <c r="M30" s="125"/>
      <c r="N30" s="125"/>
      <c r="O30" s="125"/>
      <c r="P30" s="126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9"/>
      <c r="AF30" s="124"/>
      <c r="AG30" s="125"/>
      <c r="AH30" s="125"/>
      <c r="AI30" s="126"/>
    </row>
    <row r="31" spans="1:35" s="19" customFormat="1" ht="15" customHeight="1" x14ac:dyDescent="0.15">
      <c r="A31" s="76"/>
      <c r="B31" s="118"/>
      <c r="C31" s="119"/>
      <c r="D31" s="120"/>
      <c r="E31" s="121"/>
      <c r="F31" s="122"/>
      <c r="G31" s="118"/>
      <c r="H31" s="123"/>
      <c r="I31" s="119"/>
      <c r="J31" s="124"/>
      <c r="K31" s="125"/>
      <c r="L31" s="125"/>
      <c r="M31" s="125"/>
      <c r="N31" s="125"/>
      <c r="O31" s="125"/>
      <c r="P31" s="126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9"/>
      <c r="AF31" s="124"/>
      <c r="AG31" s="125"/>
      <c r="AH31" s="125"/>
      <c r="AI31" s="126"/>
    </row>
    <row r="32" spans="1:35" s="19" customFormat="1" ht="15" customHeight="1" x14ac:dyDescent="0.15">
      <c r="A32" s="76"/>
      <c r="B32" s="118"/>
      <c r="C32" s="119"/>
      <c r="D32" s="120"/>
      <c r="E32" s="121"/>
      <c r="F32" s="122"/>
      <c r="G32" s="118"/>
      <c r="H32" s="123"/>
      <c r="I32" s="119"/>
      <c r="J32" s="124"/>
      <c r="K32" s="130"/>
      <c r="L32" s="125"/>
      <c r="M32" s="125"/>
      <c r="N32" s="125"/>
      <c r="O32" s="125"/>
      <c r="P32" s="126"/>
      <c r="Q32" s="127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9"/>
      <c r="AF32" s="124"/>
      <c r="AG32" s="125"/>
      <c r="AH32" s="125"/>
      <c r="AI32" s="126"/>
    </row>
    <row r="33" spans="1:35" s="19" customFormat="1" ht="15" customHeight="1" x14ac:dyDescent="0.15">
      <c r="A33" s="76"/>
      <c r="B33" s="118"/>
      <c r="C33" s="119"/>
      <c r="D33" s="120"/>
      <c r="E33" s="121"/>
      <c r="F33" s="122"/>
      <c r="G33" s="118"/>
      <c r="H33" s="123"/>
      <c r="I33" s="119"/>
      <c r="J33" s="124"/>
      <c r="K33" s="125"/>
      <c r="L33" s="125"/>
      <c r="M33" s="125"/>
      <c r="N33" s="125"/>
      <c r="O33" s="125"/>
      <c r="P33" s="126"/>
      <c r="Q33" s="127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9"/>
      <c r="AF33" s="124"/>
      <c r="AG33" s="125"/>
      <c r="AH33" s="125"/>
      <c r="AI33" s="126"/>
    </row>
    <row r="34" spans="1:35" ht="14.25" x14ac:dyDescent="0.15">
      <c r="K34" s="21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9" customWidth="1"/>
    <col min="17" max="17" width="4.83203125" style="50" customWidth="1"/>
    <col min="18" max="33" width="4.83203125" style="39" customWidth="1"/>
    <col min="34" max="34" width="4.83203125" style="50" customWidth="1"/>
    <col min="35" max="256" width="4.83203125" style="39"/>
    <col min="257" max="290" width="4.83203125" style="39" customWidth="1"/>
    <col min="291" max="512" width="4.83203125" style="39"/>
    <col min="513" max="546" width="4.83203125" style="39" customWidth="1"/>
    <col min="547" max="768" width="4.83203125" style="39"/>
    <col min="769" max="802" width="4.83203125" style="39" customWidth="1"/>
    <col min="803" max="1024" width="4.83203125" style="39"/>
    <col min="1025" max="1058" width="4.83203125" style="39" customWidth="1"/>
    <col min="1059" max="1280" width="4.83203125" style="39"/>
    <col min="1281" max="1314" width="4.83203125" style="39" customWidth="1"/>
    <col min="1315" max="1536" width="4.83203125" style="39"/>
    <col min="1537" max="1570" width="4.83203125" style="39" customWidth="1"/>
    <col min="1571" max="1792" width="4.83203125" style="39"/>
    <col min="1793" max="1826" width="4.83203125" style="39" customWidth="1"/>
    <col min="1827" max="2048" width="4.83203125" style="39"/>
    <col min="2049" max="2082" width="4.83203125" style="39" customWidth="1"/>
    <col min="2083" max="2304" width="4.83203125" style="39"/>
    <col min="2305" max="2338" width="4.83203125" style="39" customWidth="1"/>
    <col min="2339" max="2560" width="4.83203125" style="39"/>
    <col min="2561" max="2594" width="4.83203125" style="39" customWidth="1"/>
    <col min="2595" max="2816" width="4.83203125" style="39"/>
    <col min="2817" max="2850" width="4.83203125" style="39" customWidth="1"/>
    <col min="2851" max="3072" width="4.83203125" style="39"/>
    <col min="3073" max="3106" width="4.83203125" style="39" customWidth="1"/>
    <col min="3107" max="3328" width="4.83203125" style="39"/>
    <col min="3329" max="3362" width="4.83203125" style="39" customWidth="1"/>
    <col min="3363" max="3584" width="4.83203125" style="39"/>
    <col min="3585" max="3618" width="4.83203125" style="39" customWidth="1"/>
    <col min="3619" max="3840" width="4.83203125" style="39"/>
    <col min="3841" max="3874" width="4.83203125" style="39" customWidth="1"/>
    <col min="3875" max="4096" width="4.83203125" style="39"/>
    <col min="4097" max="4130" width="4.83203125" style="39" customWidth="1"/>
    <col min="4131" max="4352" width="4.83203125" style="39"/>
    <col min="4353" max="4386" width="4.83203125" style="39" customWidth="1"/>
    <col min="4387" max="4608" width="4.83203125" style="39"/>
    <col min="4609" max="4642" width="4.83203125" style="39" customWidth="1"/>
    <col min="4643" max="4864" width="4.83203125" style="39"/>
    <col min="4865" max="4898" width="4.83203125" style="39" customWidth="1"/>
    <col min="4899" max="5120" width="4.83203125" style="39"/>
    <col min="5121" max="5154" width="4.83203125" style="39" customWidth="1"/>
    <col min="5155" max="5376" width="4.83203125" style="39"/>
    <col min="5377" max="5410" width="4.83203125" style="39" customWidth="1"/>
    <col min="5411" max="5632" width="4.83203125" style="39"/>
    <col min="5633" max="5666" width="4.83203125" style="39" customWidth="1"/>
    <col min="5667" max="5888" width="4.83203125" style="39"/>
    <col min="5889" max="5922" width="4.83203125" style="39" customWidth="1"/>
    <col min="5923" max="6144" width="4.83203125" style="39"/>
    <col min="6145" max="6178" width="4.83203125" style="39" customWidth="1"/>
    <col min="6179" max="6400" width="4.83203125" style="39"/>
    <col min="6401" max="6434" width="4.83203125" style="39" customWidth="1"/>
    <col min="6435" max="6656" width="4.83203125" style="39"/>
    <col min="6657" max="6690" width="4.83203125" style="39" customWidth="1"/>
    <col min="6691" max="6912" width="4.83203125" style="39"/>
    <col min="6913" max="6946" width="4.83203125" style="39" customWidth="1"/>
    <col min="6947" max="7168" width="4.83203125" style="39"/>
    <col min="7169" max="7202" width="4.83203125" style="39" customWidth="1"/>
    <col min="7203" max="7424" width="4.83203125" style="39"/>
    <col min="7425" max="7458" width="4.83203125" style="39" customWidth="1"/>
    <col min="7459" max="7680" width="4.83203125" style="39"/>
    <col min="7681" max="7714" width="4.83203125" style="39" customWidth="1"/>
    <col min="7715" max="7936" width="4.83203125" style="39"/>
    <col min="7937" max="7970" width="4.83203125" style="39" customWidth="1"/>
    <col min="7971" max="8192" width="4.83203125" style="39"/>
    <col min="8193" max="8226" width="4.83203125" style="39" customWidth="1"/>
    <col min="8227" max="8448" width="4.83203125" style="39"/>
    <col min="8449" max="8482" width="4.83203125" style="39" customWidth="1"/>
    <col min="8483" max="8704" width="4.83203125" style="39"/>
    <col min="8705" max="8738" width="4.83203125" style="39" customWidth="1"/>
    <col min="8739" max="8960" width="4.83203125" style="39"/>
    <col min="8961" max="8994" width="4.83203125" style="39" customWidth="1"/>
    <col min="8995" max="9216" width="4.83203125" style="39"/>
    <col min="9217" max="9250" width="4.83203125" style="39" customWidth="1"/>
    <col min="9251" max="9472" width="4.83203125" style="39"/>
    <col min="9473" max="9506" width="4.83203125" style="39" customWidth="1"/>
    <col min="9507" max="9728" width="4.83203125" style="39"/>
    <col min="9729" max="9762" width="4.83203125" style="39" customWidth="1"/>
    <col min="9763" max="9984" width="4.83203125" style="39"/>
    <col min="9985" max="10018" width="4.83203125" style="39" customWidth="1"/>
    <col min="10019" max="10240" width="4.83203125" style="39"/>
    <col min="10241" max="10274" width="4.83203125" style="39" customWidth="1"/>
    <col min="10275" max="10496" width="4.83203125" style="39"/>
    <col min="10497" max="10530" width="4.83203125" style="39" customWidth="1"/>
    <col min="10531" max="10752" width="4.83203125" style="39"/>
    <col min="10753" max="10786" width="4.83203125" style="39" customWidth="1"/>
    <col min="10787" max="11008" width="4.83203125" style="39"/>
    <col min="11009" max="11042" width="4.83203125" style="39" customWidth="1"/>
    <col min="11043" max="11264" width="4.83203125" style="39"/>
    <col min="11265" max="11298" width="4.83203125" style="39" customWidth="1"/>
    <col min="11299" max="11520" width="4.83203125" style="39"/>
    <col min="11521" max="11554" width="4.83203125" style="39" customWidth="1"/>
    <col min="11555" max="11776" width="4.83203125" style="39"/>
    <col min="11777" max="11810" width="4.83203125" style="39" customWidth="1"/>
    <col min="11811" max="12032" width="4.83203125" style="39"/>
    <col min="12033" max="12066" width="4.83203125" style="39" customWidth="1"/>
    <col min="12067" max="12288" width="4.83203125" style="39"/>
    <col min="12289" max="12322" width="4.83203125" style="39" customWidth="1"/>
    <col min="12323" max="12544" width="4.83203125" style="39"/>
    <col min="12545" max="12578" width="4.83203125" style="39" customWidth="1"/>
    <col min="12579" max="12800" width="4.83203125" style="39"/>
    <col min="12801" max="12834" width="4.83203125" style="39" customWidth="1"/>
    <col min="12835" max="13056" width="4.83203125" style="39"/>
    <col min="13057" max="13090" width="4.83203125" style="39" customWidth="1"/>
    <col min="13091" max="13312" width="4.83203125" style="39"/>
    <col min="13313" max="13346" width="4.83203125" style="39" customWidth="1"/>
    <col min="13347" max="13568" width="4.83203125" style="39"/>
    <col min="13569" max="13602" width="4.83203125" style="39" customWidth="1"/>
    <col min="13603" max="13824" width="4.83203125" style="39"/>
    <col min="13825" max="13858" width="4.83203125" style="39" customWidth="1"/>
    <col min="13859" max="14080" width="4.83203125" style="39"/>
    <col min="14081" max="14114" width="4.83203125" style="39" customWidth="1"/>
    <col min="14115" max="14336" width="4.83203125" style="39"/>
    <col min="14337" max="14370" width="4.83203125" style="39" customWidth="1"/>
    <col min="14371" max="14592" width="4.83203125" style="39"/>
    <col min="14593" max="14626" width="4.83203125" style="39" customWidth="1"/>
    <col min="14627" max="14848" width="4.83203125" style="39"/>
    <col min="14849" max="14882" width="4.83203125" style="39" customWidth="1"/>
    <col min="14883" max="15104" width="4.83203125" style="39"/>
    <col min="15105" max="15138" width="4.83203125" style="39" customWidth="1"/>
    <col min="15139" max="15360" width="4.83203125" style="39"/>
    <col min="15361" max="15394" width="4.83203125" style="39" customWidth="1"/>
    <col min="15395" max="15616" width="4.83203125" style="39"/>
    <col min="15617" max="15650" width="4.83203125" style="39" customWidth="1"/>
    <col min="15651" max="15872" width="4.83203125" style="39"/>
    <col min="15873" max="15906" width="4.83203125" style="39" customWidth="1"/>
    <col min="15907" max="16128" width="4.83203125" style="39"/>
    <col min="16129" max="16162" width="4.83203125" style="39" customWidth="1"/>
    <col min="16163" max="16384" width="4.83203125" style="39"/>
  </cols>
  <sheetData>
    <row r="1" spans="1:35" s="14" customFormat="1" ht="12" customHeight="1" x14ac:dyDescent="0.15">
      <c r="A1" s="194" t="s">
        <v>0</v>
      </c>
      <c r="B1" s="195"/>
      <c r="C1" s="195"/>
      <c r="D1" s="196"/>
      <c r="E1" s="155" t="str">
        <f ca="1">IF(INDIRECT("変更履歴!E1")&lt;&gt;"",INDIRECT("変更履歴!E1"),"")</f>
        <v>サンプルプロジェクト</v>
      </c>
      <c r="F1" s="156"/>
      <c r="G1" s="156"/>
      <c r="H1" s="156"/>
      <c r="I1" s="156"/>
      <c r="J1" s="156"/>
      <c r="K1" s="156"/>
      <c r="L1" s="156"/>
      <c r="M1" s="156"/>
      <c r="N1" s="157"/>
      <c r="O1" s="197" t="s">
        <v>51</v>
      </c>
      <c r="P1" s="198"/>
      <c r="Q1" s="198"/>
      <c r="R1" s="199"/>
      <c r="S1" s="185" t="str">
        <f ca="1">IF(INDIRECT("変更履歴!S1")&lt;&gt;"",INDIRECT("変更履歴!S1"),"")</f>
        <v xml:space="preserve">システム機能設計書(Webサービス)       </v>
      </c>
      <c r="T1" s="186"/>
      <c r="U1" s="186"/>
      <c r="V1" s="186"/>
      <c r="W1" s="186"/>
      <c r="X1" s="186"/>
      <c r="Y1" s="186"/>
      <c r="Z1" s="187"/>
      <c r="AA1" s="194" t="s">
        <v>15</v>
      </c>
      <c r="AB1" s="196"/>
      <c r="AC1" s="145" t="str">
        <f ca="1">IF(INDIRECT("変更履歴!AC1")&lt;&gt;"",INDIRECT("変更履歴!AC1"),"")</f>
        <v>TIS</v>
      </c>
      <c r="AD1" s="146"/>
      <c r="AE1" s="146"/>
      <c r="AF1" s="147"/>
      <c r="AG1" s="182">
        <f ca="1">IF(INDIRECT("変更履歴!AG1")&lt;&gt;"",INDIRECT("変更履歴!AG1"),"")</f>
        <v>43718</v>
      </c>
      <c r="AH1" s="183"/>
      <c r="AI1" s="184"/>
    </row>
    <row r="2" spans="1:35" s="14" customFormat="1" ht="12" customHeight="1" x14ac:dyDescent="0.15">
      <c r="A2" s="194" t="s">
        <v>1</v>
      </c>
      <c r="B2" s="195"/>
      <c r="C2" s="195"/>
      <c r="D2" s="196"/>
      <c r="E2" s="155" t="str">
        <f ca="1">IF(INDIRECT("変更履歴!E2")&lt;&gt;"",INDIRECT("変更履歴!E2"),"")</f>
        <v>サンプルシステム</v>
      </c>
      <c r="F2" s="156"/>
      <c r="G2" s="156"/>
      <c r="H2" s="156"/>
      <c r="I2" s="156"/>
      <c r="J2" s="156"/>
      <c r="K2" s="156"/>
      <c r="L2" s="156"/>
      <c r="M2" s="156"/>
      <c r="N2" s="157"/>
      <c r="O2" s="200"/>
      <c r="P2" s="201"/>
      <c r="Q2" s="201"/>
      <c r="R2" s="202"/>
      <c r="S2" s="188"/>
      <c r="T2" s="189"/>
      <c r="U2" s="189"/>
      <c r="V2" s="189"/>
      <c r="W2" s="189"/>
      <c r="X2" s="189"/>
      <c r="Y2" s="189"/>
      <c r="Z2" s="190"/>
      <c r="AA2" s="194" t="s">
        <v>16</v>
      </c>
      <c r="AB2" s="196"/>
      <c r="AC2" s="145" t="str">
        <f ca="1">IF(INDIRECT("変更履歴!AC2")&lt;&gt;"",INDIRECT("変更履歴!AC2"),"")</f>
        <v>TIS</v>
      </c>
      <c r="AD2" s="146"/>
      <c r="AE2" s="146"/>
      <c r="AF2" s="147"/>
      <c r="AG2" s="182">
        <f ca="1">IF(INDIRECT("変更履歴!AG2")&lt;&gt;"",INDIRECT("変更履歴!AG2"),"")</f>
        <v>44704</v>
      </c>
      <c r="AH2" s="183"/>
      <c r="AI2" s="184"/>
    </row>
    <row r="3" spans="1:35" s="14" customFormat="1" ht="12" customHeight="1" x14ac:dyDescent="0.15">
      <c r="A3" s="194" t="s">
        <v>3</v>
      </c>
      <c r="B3" s="195"/>
      <c r="C3" s="195"/>
      <c r="D3" s="196"/>
      <c r="E3" s="155" t="str">
        <f ca="1">IF(INDIRECT("変更履歴!E3")&lt;&gt;"",INDIRECT("変更履歴!E3"),"")</f>
        <v>顧客管理システム</v>
      </c>
      <c r="F3" s="156"/>
      <c r="G3" s="156"/>
      <c r="H3" s="156"/>
      <c r="I3" s="156"/>
      <c r="J3" s="156"/>
      <c r="K3" s="156"/>
      <c r="L3" s="156"/>
      <c r="M3" s="156"/>
      <c r="N3" s="157"/>
      <c r="O3" s="203"/>
      <c r="P3" s="204"/>
      <c r="Q3" s="204"/>
      <c r="R3" s="205"/>
      <c r="S3" s="191"/>
      <c r="T3" s="192"/>
      <c r="U3" s="192"/>
      <c r="V3" s="192"/>
      <c r="W3" s="192"/>
      <c r="X3" s="192"/>
      <c r="Y3" s="192"/>
      <c r="Z3" s="193"/>
      <c r="AA3" s="194"/>
      <c r="AB3" s="196"/>
      <c r="AC3" s="145" t="str">
        <f ca="1">IF(INDIRECT("変更履歴!AC3")&lt;&gt;"",INDIRECT("変更履歴!AC3"),"")</f>
        <v/>
      </c>
      <c r="AD3" s="146"/>
      <c r="AE3" s="146"/>
      <c r="AF3" s="147"/>
      <c r="AG3" s="182" t="str">
        <f ca="1">IF(INDIRECT("変更履歴!AG3")&lt;&gt;"",INDIRECT("変更履歴!AG3"),"")</f>
        <v/>
      </c>
      <c r="AH3" s="183"/>
      <c r="AI3" s="184"/>
    </row>
    <row r="4" spans="1:35" s="36" customFormat="1" ht="19.5" customHeight="1" x14ac:dyDescent="0.1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35"/>
      <c r="AD4" s="20"/>
      <c r="AE4" s="20"/>
      <c r="AF4" s="20"/>
      <c r="AG4" s="20"/>
      <c r="AH4" s="20"/>
      <c r="AI4" s="20"/>
    </row>
    <row r="5" spans="1:35" s="36" customFormat="1" ht="15" customHeight="1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11" t="s">
        <v>39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35"/>
      <c r="AD5" s="20"/>
      <c r="AE5" s="20"/>
      <c r="AF5" s="20"/>
      <c r="AG5" s="20"/>
      <c r="AH5" s="20"/>
      <c r="AI5" s="20"/>
    </row>
    <row r="6" spans="1:35" s="36" customFormat="1" ht="15" customHeight="1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11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35"/>
      <c r="AD6" s="20"/>
      <c r="AE6" s="20"/>
      <c r="AF6" s="20"/>
      <c r="AG6" s="20"/>
      <c r="AH6" s="20"/>
      <c r="AI6" s="20"/>
    </row>
    <row r="7" spans="1:35" ht="15" customHeight="1" x14ac:dyDescent="0.15">
      <c r="A7" s="20"/>
      <c r="B7" s="1" t="s">
        <v>26</v>
      </c>
      <c r="C7" s="1"/>
      <c r="D7" s="20"/>
      <c r="E7" s="20"/>
      <c r="F7" s="20"/>
      <c r="G7" s="20"/>
      <c r="H7" s="20"/>
      <c r="I7" s="20"/>
      <c r="J7" s="20"/>
      <c r="K7" s="20"/>
      <c r="L7" s="20"/>
      <c r="M7" s="20"/>
      <c r="N7" s="37"/>
      <c r="O7" s="20"/>
      <c r="P7" s="35"/>
      <c r="Q7" s="20"/>
      <c r="R7" s="35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35"/>
      <c r="AH7" s="38"/>
      <c r="AI7" s="20"/>
    </row>
    <row r="8" spans="1:35" ht="15" customHeight="1" x14ac:dyDescent="0.15">
      <c r="A8" s="20"/>
      <c r="B8" s="1"/>
      <c r="C8" s="1" t="s">
        <v>27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37"/>
      <c r="O8" s="20"/>
      <c r="P8" s="35"/>
      <c r="Q8" s="20"/>
      <c r="R8" s="35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35"/>
      <c r="AG8" s="35"/>
      <c r="AH8" s="38"/>
      <c r="AI8" s="20"/>
    </row>
    <row r="9" spans="1:35" ht="15" customHeight="1" x14ac:dyDescent="0.15">
      <c r="A9" s="20"/>
      <c r="B9" s="20"/>
      <c r="C9" s="1" t="s">
        <v>54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37"/>
      <c r="O9" s="20"/>
      <c r="P9" s="35"/>
      <c r="Q9" s="20"/>
      <c r="R9" s="35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38"/>
      <c r="AI9" s="20"/>
    </row>
    <row r="10" spans="1:35" ht="15" customHeight="1" x14ac:dyDescent="0.1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37"/>
      <c r="O10" s="20"/>
      <c r="P10" s="35"/>
      <c r="Q10" s="20"/>
      <c r="R10" s="35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35"/>
      <c r="AH10" s="38"/>
      <c r="AI10" s="20"/>
    </row>
    <row r="11" spans="1:35" ht="15" customHeight="1" x14ac:dyDescent="0.15">
      <c r="A11" s="20"/>
      <c r="B11" s="1" t="s">
        <v>75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37"/>
      <c r="O11" s="20"/>
      <c r="P11" s="35"/>
      <c r="Q11" s="20"/>
      <c r="R11" s="35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35"/>
      <c r="AH11" s="38"/>
      <c r="AI11" s="20"/>
    </row>
    <row r="12" spans="1:35" ht="15" customHeight="1" x14ac:dyDescent="0.15">
      <c r="A12" s="20"/>
      <c r="B12" s="20"/>
      <c r="C12" s="1" t="s">
        <v>40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37"/>
      <c r="O12" s="20"/>
      <c r="P12" s="35"/>
      <c r="Q12" s="20"/>
      <c r="R12" s="35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35"/>
      <c r="AH12" s="38"/>
      <c r="AI12" s="20"/>
    </row>
    <row r="13" spans="1:35" ht="15" customHeight="1" x14ac:dyDescent="0.15">
      <c r="A13" s="20"/>
      <c r="B13" s="20"/>
      <c r="C13" t="s">
        <v>66</v>
      </c>
      <c r="I13" s="20"/>
      <c r="J13" s="20"/>
      <c r="K13" s="20"/>
      <c r="L13" s="20"/>
      <c r="M13" s="20"/>
      <c r="N13" s="20"/>
      <c r="O13" s="20"/>
      <c r="P13" s="20"/>
      <c r="Q13" s="4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35"/>
      <c r="AH13" s="38"/>
      <c r="AI13" s="20"/>
    </row>
    <row r="14" spans="1:35" ht="15" customHeight="1" x14ac:dyDescent="0.15">
      <c r="A14" s="20"/>
      <c r="B14" s="20"/>
      <c r="C14" s="1" t="s">
        <v>30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4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35"/>
      <c r="AH14" s="38"/>
      <c r="AI14" s="20"/>
    </row>
    <row r="15" spans="1:35" ht="15" customHeight="1" x14ac:dyDescent="0.15">
      <c r="A15" s="20"/>
      <c r="B15" s="1"/>
      <c r="C15" t="s">
        <v>31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37"/>
      <c r="O15" s="20"/>
      <c r="P15" s="35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35"/>
      <c r="AH15" s="38"/>
      <c r="AI15" s="20"/>
    </row>
    <row r="16" spans="1:35" ht="15" customHeight="1" x14ac:dyDescent="0.15">
      <c r="A16" s="20"/>
      <c r="B16" s="1"/>
      <c r="C16" s="1" t="s">
        <v>32</v>
      </c>
      <c r="H16" s="20"/>
      <c r="I16" s="20"/>
      <c r="J16" s="20"/>
      <c r="K16" s="20"/>
      <c r="L16" s="20"/>
      <c r="M16" s="20"/>
      <c r="N16" s="20"/>
      <c r="O16" s="20"/>
      <c r="P16" s="35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35"/>
      <c r="AH16" s="38"/>
      <c r="AI16" s="20"/>
    </row>
    <row r="17" spans="1:35" ht="15" customHeight="1" x14ac:dyDescent="0.15">
      <c r="A17" s="20"/>
      <c r="B17" s="20"/>
      <c r="C17" s="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35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35"/>
      <c r="AH17" s="38"/>
      <c r="AI17" s="20"/>
    </row>
    <row r="18" spans="1:35" ht="15" customHeight="1" x14ac:dyDescent="0.1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35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35"/>
      <c r="AH18" s="38"/>
      <c r="AI18" s="20"/>
    </row>
    <row r="19" spans="1:35" ht="15" customHeight="1" x14ac:dyDescent="0.1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35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35"/>
      <c r="AH19" s="38"/>
      <c r="AI19" s="20"/>
    </row>
    <row r="20" spans="1:35" ht="15" customHeight="1" x14ac:dyDescent="0.1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35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35"/>
      <c r="AH20" s="38"/>
      <c r="AI20" s="20"/>
    </row>
    <row r="21" spans="1:35" ht="15" customHeight="1" x14ac:dyDescent="0.1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35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35"/>
      <c r="AH21" s="38"/>
      <c r="AI21" s="20"/>
    </row>
    <row r="22" spans="1:35" ht="15" customHeight="1" x14ac:dyDescent="0.1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35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35"/>
      <c r="AH22" s="38"/>
      <c r="AI22" s="20"/>
    </row>
    <row r="23" spans="1:35" ht="15" customHeight="1" x14ac:dyDescent="0.15">
      <c r="A23" s="20"/>
      <c r="B23" s="4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37"/>
      <c r="O23" s="20"/>
      <c r="P23" s="35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35"/>
      <c r="AH23" s="38"/>
      <c r="AI23" s="20"/>
    </row>
    <row r="24" spans="1:35" ht="15" customHeight="1" x14ac:dyDescent="0.1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35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35"/>
      <c r="AH24" s="38"/>
      <c r="AI24" s="20"/>
    </row>
    <row r="25" spans="1:35" ht="15" customHeight="1" x14ac:dyDescent="0.1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35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35"/>
      <c r="AH25" s="38"/>
      <c r="AI25" s="20"/>
    </row>
    <row r="26" spans="1:35" ht="15" customHeight="1" x14ac:dyDescent="0.1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35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35"/>
      <c r="AH26" s="38"/>
      <c r="AI26" s="20"/>
    </row>
    <row r="27" spans="1:35" ht="15" customHeight="1" x14ac:dyDescent="0.1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35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35"/>
      <c r="AH27" s="38"/>
      <c r="AI27" s="20"/>
    </row>
    <row r="28" spans="1:35" ht="15" customHeight="1" x14ac:dyDescent="0.1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37"/>
      <c r="O28" s="20"/>
      <c r="P28" s="35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35"/>
      <c r="AH28" s="38"/>
      <c r="AI28" s="20"/>
    </row>
    <row r="29" spans="1:35" ht="15" customHeight="1" x14ac:dyDescent="0.1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35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35"/>
      <c r="AH29" s="38"/>
      <c r="AI29" s="20"/>
    </row>
    <row r="30" spans="1:35" ht="15" customHeight="1" x14ac:dyDescent="0.15">
      <c r="A30" s="4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35"/>
      <c r="Q30" s="20"/>
      <c r="R30" s="20"/>
      <c r="S30" s="20"/>
      <c r="T30" s="20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2"/>
      <c r="AH30" s="43"/>
      <c r="AI30" s="41"/>
    </row>
    <row r="31" spans="1:35" ht="15" customHeight="1" x14ac:dyDescent="0.15">
      <c r="A31" s="41"/>
      <c r="B31" s="20"/>
      <c r="C31" s="35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35"/>
      <c r="Q31" s="38"/>
      <c r="R31" s="20"/>
      <c r="S31" s="44"/>
      <c r="T31" s="20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2"/>
      <c r="AH31" s="43"/>
      <c r="AI31" s="41"/>
    </row>
    <row r="32" spans="1:35" ht="15" customHeight="1" x14ac:dyDescent="0.15">
      <c r="A32" s="41"/>
      <c r="B32" s="41"/>
      <c r="C32" s="20"/>
      <c r="D32" s="41"/>
      <c r="E32" s="41"/>
      <c r="F32" s="41"/>
      <c r="G32" s="41"/>
      <c r="H32" s="41"/>
      <c r="I32" s="41"/>
      <c r="J32" s="41"/>
      <c r="K32" s="45"/>
      <c r="L32" s="41"/>
      <c r="M32" s="41"/>
      <c r="N32" s="41"/>
      <c r="O32" s="41"/>
      <c r="P32" s="46"/>
      <c r="Q32" s="38"/>
      <c r="R32" s="41"/>
      <c r="S32" s="47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2"/>
      <c r="AH32" s="43"/>
      <c r="AI32" s="41"/>
    </row>
    <row r="33" spans="1:35" ht="15" customHeight="1" x14ac:dyDescent="0.15">
      <c r="A33" s="41"/>
      <c r="B33" s="41"/>
      <c r="C33" s="20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6"/>
      <c r="Q33" s="38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2"/>
      <c r="AH33" s="43"/>
      <c r="AI33" s="41"/>
    </row>
    <row r="34" spans="1:35" ht="15" customHeight="1" x14ac:dyDescent="0.15">
      <c r="A34" s="41"/>
      <c r="B34" s="41"/>
      <c r="C34" s="20"/>
      <c r="D34" s="41"/>
      <c r="E34" s="41"/>
      <c r="F34" s="41"/>
      <c r="G34" s="41"/>
      <c r="H34" s="41"/>
      <c r="I34" s="41"/>
      <c r="J34" s="41"/>
      <c r="K34" s="45"/>
      <c r="L34" s="41"/>
      <c r="M34" s="41"/>
      <c r="N34" s="41"/>
      <c r="O34" s="41"/>
      <c r="P34" s="46"/>
      <c r="Q34" s="38"/>
      <c r="R34" s="41"/>
      <c r="S34" s="47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2"/>
      <c r="AH34" s="43"/>
      <c r="AI34" s="41"/>
    </row>
    <row r="35" spans="1:35" ht="15" customHeight="1" x14ac:dyDescent="0.15">
      <c r="A35" s="41"/>
      <c r="B35" s="41"/>
      <c r="C35" s="20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6"/>
      <c r="Q35" s="38"/>
      <c r="R35" s="41"/>
      <c r="S35" s="41"/>
      <c r="T35" s="41"/>
      <c r="U35" s="48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2"/>
      <c r="AH35" s="43"/>
      <c r="AI35" s="41"/>
    </row>
    <row r="36" spans="1:35" ht="15" customHeight="1" x14ac:dyDescent="0.1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6"/>
      <c r="Q36" s="43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3"/>
      <c r="AI36" s="41"/>
    </row>
    <row r="37" spans="1:35" ht="15" customHeight="1" x14ac:dyDescent="0.15">
      <c r="P37" s="49"/>
      <c r="U37" s="51"/>
      <c r="AG37" s="52"/>
    </row>
    <row r="38" spans="1:35" ht="15" customHeight="1" x14ac:dyDescent="0.15">
      <c r="U38" s="51"/>
      <c r="AF38" s="52"/>
      <c r="AG38" s="49"/>
    </row>
    <row r="39" spans="1:35" ht="15" customHeight="1" x14ac:dyDescent="0.15">
      <c r="T39" s="51"/>
      <c r="AF39" s="52"/>
      <c r="AG39" s="52"/>
    </row>
    <row r="40" spans="1:35" ht="15" customHeight="1" x14ac:dyDescent="0.15">
      <c r="AG40" s="49"/>
    </row>
    <row r="41" spans="1:35" ht="15" customHeight="1" x14ac:dyDescent="0.15">
      <c r="AG41" s="49"/>
    </row>
    <row r="42" spans="1:35" ht="15" customHeight="1" x14ac:dyDescent="0.15">
      <c r="AF42" s="52"/>
      <c r="AG42" s="49"/>
    </row>
    <row r="43" spans="1:35" ht="15" customHeight="1" x14ac:dyDescent="0.15">
      <c r="AF43" s="52"/>
      <c r="AG43" s="52"/>
    </row>
    <row r="44" spans="1:35" ht="15" customHeight="1" x14ac:dyDescent="0.15">
      <c r="AF44" s="52"/>
      <c r="AG44" s="52"/>
    </row>
    <row r="45" spans="1:35" ht="15" customHeight="1" x14ac:dyDescent="0.15">
      <c r="AG45" s="52"/>
    </row>
    <row r="46" spans="1:35" ht="15" customHeight="1" x14ac:dyDescent="0.15">
      <c r="AF46" s="52"/>
      <c r="AG46" s="52"/>
    </row>
    <row r="47" spans="1:35" ht="15" customHeight="1" x14ac:dyDescent="0.15">
      <c r="AG47" s="52"/>
    </row>
    <row r="49" spans="33:33" ht="15" customHeight="1" x14ac:dyDescent="0.15">
      <c r="AG49" s="52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"/>
    <col min="33" max="33" width="4.83203125" style="1" customWidth="1"/>
    <col min="34" max="16384" width="4.83203125" style="1"/>
  </cols>
  <sheetData>
    <row r="1" spans="1:35" s="22" customFormat="1" ht="12" customHeight="1" x14ac:dyDescent="0.15">
      <c r="A1" s="161" t="s">
        <v>0</v>
      </c>
      <c r="B1" s="162"/>
      <c r="C1" s="162"/>
      <c r="D1" s="163"/>
      <c r="E1" s="155" t="str">
        <f ca="1">IF(INDIRECT("変更履歴!E1")&lt;&gt;"",INDIRECT("変更履歴!E1"),"")</f>
        <v>サンプルプロジェクト</v>
      </c>
      <c r="F1" s="156"/>
      <c r="G1" s="156"/>
      <c r="H1" s="156"/>
      <c r="I1" s="156"/>
      <c r="J1" s="156"/>
      <c r="K1" s="156"/>
      <c r="L1" s="156"/>
      <c r="M1" s="156"/>
      <c r="N1" s="157"/>
      <c r="O1" s="164" t="s">
        <v>51</v>
      </c>
      <c r="P1" s="165"/>
      <c r="Q1" s="165"/>
      <c r="R1" s="166"/>
      <c r="S1" s="185" t="str">
        <f ca="1">IF(INDIRECT("変更履歴!S1")&lt;&gt;"",INDIRECT("変更履歴!S1"),"")</f>
        <v xml:space="preserve">システム機能設計書(Webサービス)       </v>
      </c>
      <c r="T1" s="186"/>
      <c r="U1" s="186"/>
      <c r="V1" s="186"/>
      <c r="W1" s="186"/>
      <c r="X1" s="186"/>
      <c r="Y1" s="186"/>
      <c r="Z1" s="187"/>
      <c r="AA1" s="161" t="s">
        <v>15</v>
      </c>
      <c r="AB1" s="163"/>
      <c r="AC1" s="145" t="str">
        <f ca="1">IF(INDIRECT("変更履歴!AC1")&lt;&gt;"",INDIRECT("変更履歴!AC1"),"")</f>
        <v>TIS</v>
      </c>
      <c r="AD1" s="146"/>
      <c r="AE1" s="146"/>
      <c r="AF1" s="147"/>
      <c r="AG1" s="217">
        <f ca="1">IF(INDIRECT("変更履歴!AG1")&lt;&gt;"",INDIRECT("変更履歴!AG1"),"")</f>
        <v>43718</v>
      </c>
      <c r="AH1" s="218"/>
      <c r="AI1" s="219"/>
    </row>
    <row r="2" spans="1:35" s="22" customFormat="1" ht="12" customHeight="1" x14ac:dyDescent="0.15">
      <c r="A2" s="161" t="s">
        <v>1</v>
      </c>
      <c r="B2" s="162"/>
      <c r="C2" s="162"/>
      <c r="D2" s="163"/>
      <c r="E2" s="155" t="str">
        <f ca="1">IF(INDIRECT("変更履歴!E2")&lt;&gt;"",INDIRECT("変更履歴!E2"),"")</f>
        <v>サンプルシステム</v>
      </c>
      <c r="F2" s="156"/>
      <c r="G2" s="156"/>
      <c r="H2" s="156"/>
      <c r="I2" s="156"/>
      <c r="J2" s="156"/>
      <c r="K2" s="156"/>
      <c r="L2" s="156"/>
      <c r="M2" s="156"/>
      <c r="N2" s="157"/>
      <c r="O2" s="167"/>
      <c r="P2" s="168"/>
      <c r="Q2" s="168"/>
      <c r="R2" s="169"/>
      <c r="S2" s="188"/>
      <c r="T2" s="189"/>
      <c r="U2" s="189"/>
      <c r="V2" s="189"/>
      <c r="W2" s="189"/>
      <c r="X2" s="189"/>
      <c r="Y2" s="189"/>
      <c r="Z2" s="190"/>
      <c r="AA2" s="161" t="s">
        <v>16</v>
      </c>
      <c r="AB2" s="163"/>
      <c r="AC2" s="145" t="str">
        <f ca="1">IF(INDIRECT("変更履歴!AC2")&lt;&gt;"",INDIRECT("変更履歴!AC2"),"")</f>
        <v>TIS</v>
      </c>
      <c r="AD2" s="146"/>
      <c r="AE2" s="146"/>
      <c r="AF2" s="147"/>
      <c r="AG2" s="217">
        <f ca="1">IF(INDIRECT("変更履歴!AG2")&lt;&gt;"",INDIRECT("変更履歴!AG2"),"")</f>
        <v>44704</v>
      </c>
      <c r="AH2" s="218"/>
      <c r="AI2" s="219"/>
    </row>
    <row r="3" spans="1:35" s="22" customFormat="1" ht="12" customHeight="1" x14ac:dyDescent="0.15">
      <c r="A3" s="161" t="s">
        <v>3</v>
      </c>
      <c r="B3" s="162"/>
      <c r="C3" s="162"/>
      <c r="D3" s="163"/>
      <c r="E3" s="155" t="str">
        <f ca="1">IF(INDIRECT("変更履歴!E3")&lt;&gt;"",INDIRECT("変更履歴!E3"),"")</f>
        <v>顧客管理システム</v>
      </c>
      <c r="F3" s="156"/>
      <c r="G3" s="156"/>
      <c r="H3" s="156"/>
      <c r="I3" s="156"/>
      <c r="J3" s="156"/>
      <c r="K3" s="156"/>
      <c r="L3" s="156"/>
      <c r="M3" s="156"/>
      <c r="N3" s="157"/>
      <c r="O3" s="170"/>
      <c r="P3" s="171"/>
      <c r="Q3" s="171"/>
      <c r="R3" s="172"/>
      <c r="S3" s="191"/>
      <c r="T3" s="192"/>
      <c r="U3" s="192"/>
      <c r="V3" s="192"/>
      <c r="W3" s="192"/>
      <c r="X3" s="192"/>
      <c r="Y3" s="192"/>
      <c r="Z3" s="193"/>
      <c r="AA3" s="161"/>
      <c r="AB3" s="163"/>
      <c r="AC3" s="145" t="str">
        <f ca="1">IF(INDIRECT("変更履歴!AC3")&lt;&gt;"",INDIRECT("変更履歴!AC3"),"")</f>
        <v/>
      </c>
      <c r="AD3" s="146"/>
      <c r="AE3" s="146"/>
      <c r="AF3" s="147"/>
      <c r="AG3" s="217" t="str">
        <f ca="1">IF(INDIRECT("変更履歴!AG3")&lt;&gt;"",INDIRECT("変更履歴!AG3"),"")</f>
        <v/>
      </c>
      <c r="AH3" s="218"/>
      <c r="AI3" s="219"/>
    </row>
    <row r="4" spans="1:35" ht="12" customHeight="1" x14ac:dyDescent="0.1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</row>
    <row r="5" spans="1:35" ht="12" customHeight="1" x14ac:dyDescent="0.15">
      <c r="A5" s="27"/>
      <c r="B5" s="56" t="s">
        <v>26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spans="1:35" ht="12" customHeight="1" x14ac:dyDescent="0.15">
      <c r="A6" s="27"/>
      <c r="B6" s="27"/>
      <c r="C6" s="56" t="s">
        <v>27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5" ht="12" customHeight="1" x14ac:dyDescent="0.1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5" s="23" customFormat="1" ht="12" customHeight="1" x14ac:dyDescent="0.15">
      <c r="A8" s="27"/>
      <c r="B8" s="27"/>
      <c r="C8" s="27"/>
      <c r="D8" s="209" t="s">
        <v>17</v>
      </c>
      <c r="E8" s="210"/>
      <c r="F8" s="210"/>
      <c r="G8" s="211"/>
      <c r="H8" s="216" t="s">
        <v>106</v>
      </c>
      <c r="I8" s="220"/>
      <c r="J8" s="220"/>
      <c r="K8" s="220"/>
      <c r="L8" s="220"/>
      <c r="M8" s="220"/>
      <c r="N8" s="220"/>
      <c r="O8" s="220"/>
      <c r="P8" s="220"/>
      <c r="Q8" s="220"/>
      <c r="R8" s="220"/>
      <c r="S8" s="220"/>
      <c r="T8" s="220"/>
      <c r="U8" s="220"/>
      <c r="V8" s="220"/>
      <c r="W8" s="220"/>
      <c r="X8" s="220"/>
      <c r="Y8" s="220"/>
      <c r="Z8" s="220"/>
      <c r="AA8" s="220"/>
      <c r="AB8" s="220"/>
      <c r="AC8" s="220"/>
      <c r="AD8" s="220"/>
      <c r="AE8" s="220"/>
      <c r="AF8" s="220"/>
      <c r="AG8" s="220"/>
      <c r="AH8" s="220"/>
    </row>
    <row r="9" spans="1:35" s="23" customFormat="1" ht="12" customHeight="1" x14ac:dyDescent="0.15">
      <c r="A9" s="27"/>
      <c r="B9" s="27"/>
      <c r="C9" s="27"/>
      <c r="D9" s="209" t="s">
        <v>14</v>
      </c>
      <c r="E9" s="210"/>
      <c r="F9" s="210"/>
      <c r="G9" s="211"/>
      <c r="H9" s="215" t="s">
        <v>99</v>
      </c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</row>
    <row r="10" spans="1:35" ht="12" customHeight="1" x14ac:dyDescent="0.15">
      <c r="A10" s="27"/>
      <c r="B10" s="27"/>
      <c r="C10" s="27"/>
      <c r="D10" s="206" t="s">
        <v>53</v>
      </c>
      <c r="E10" s="207"/>
      <c r="F10" s="207"/>
      <c r="G10" s="208"/>
      <c r="H10" s="65" t="s">
        <v>103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7"/>
    </row>
    <row r="11" spans="1:35" s="23" customFormat="1" ht="12" customHeight="1" x14ac:dyDescent="0.15">
      <c r="A11" s="27"/>
      <c r="B11" s="27"/>
      <c r="C11" s="27"/>
      <c r="D11" s="209" t="s">
        <v>68</v>
      </c>
      <c r="E11" s="210"/>
      <c r="F11" s="210"/>
      <c r="G11" s="211"/>
      <c r="H11" s="216" t="s">
        <v>106</v>
      </c>
      <c r="I11" s="220"/>
      <c r="J11" s="220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0"/>
      <c r="AA11" s="220"/>
      <c r="AB11" s="220"/>
      <c r="AC11" s="220"/>
      <c r="AD11" s="220"/>
      <c r="AE11" s="220"/>
      <c r="AF11" s="220"/>
      <c r="AG11" s="220"/>
      <c r="AH11" s="220"/>
    </row>
    <row r="12" spans="1:35" s="23" customFormat="1" ht="12" customHeight="1" x14ac:dyDescent="0.15">
      <c r="A12" s="27"/>
      <c r="B12" s="27"/>
      <c r="C12" s="27"/>
      <c r="D12" s="209" t="s">
        <v>19</v>
      </c>
      <c r="E12" s="210"/>
      <c r="F12" s="210"/>
      <c r="G12" s="211"/>
      <c r="H12" s="215" t="s">
        <v>100</v>
      </c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</row>
    <row r="13" spans="1:35" s="23" customFormat="1" ht="12" customHeight="1" x14ac:dyDescent="0.15">
      <c r="A13" s="27"/>
      <c r="B13" s="27"/>
      <c r="C13" s="27"/>
      <c r="D13" s="209" t="s">
        <v>18</v>
      </c>
      <c r="E13" s="210"/>
      <c r="F13" s="210"/>
      <c r="G13" s="211"/>
      <c r="H13" s="216" t="s">
        <v>138</v>
      </c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</row>
    <row r="14" spans="1:35" s="23" customFormat="1" ht="12" customHeight="1" x14ac:dyDescent="0.15">
      <c r="A14" s="27"/>
      <c r="B14" s="27"/>
      <c r="C14" s="27"/>
      <c r="D14" s="209" t="s">
        <v>20</v>
      </c>
      <c r="E14" s="210"/>
      <c r="F14" s="210"/>
      <c r="G14" s="211"/>
      <c r="H14" s="215" t="s">
        <v>105</v>
      </c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</row>
    <row r="15" spans="1:35" s="23" customFormat="1" ht="12" customHeight="1" x14ac:dyDescent="0.15">
      <c r="A15" s="27"/>
      <c r="B15" s="27"/>
      <c r="C15" s="27"/>
      <c r="D15" s="209" t="s">
        <v>9</v>
      </c>
      <c r="E15" s="210"/>
      <c r="F15" s="210"/>
      <c r="G15" s="211"/>
      <c r="H15" s="94" t="s">
        <v>104</v>
      </c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6"/>
    </row>
    <row r="16" spans="1:35" ht="12" customHeight="1" x14ac:dyDescent="0.1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1:35" ht="12" customHeight="1" x14ac:dyDescent="0.1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</row>
    <row r="18" spans="1:35" ht="12" customHeight="1" x14ac:dyDescent="0.1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</row>
    <row r="19" spans="1:35" s="24" customFormat="1" ht="12" customHeight="1" x14ac:dyDescent="0.15">
      <c r="A19" s="28"/>
      <c r="B19" s="26"/>
      <c r="C19" s="26"/>
      <c r="D19" s="26"/>
      <c r="E19" s="26"/>
      <c r="F19" s="26"/>
      <c r="G19" s="214"/>
      <c r="H19" s="214"/>
      <c r="I19" s="214"/>
      <c r="J19" s="214"/>
      <c r="K19" s="214"/>
      <c r="L19" s="214"/>
      <c r="M19" s="214"/>
      <c r="N19" s="214"/>
      <c r="O19" s="212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8"/>
    </row>
    <row r="20" spans="1:35" ht="12" customHeight="1" x14ac:dyDescent="0.1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</row>
    <row r="21" spans="1:35" ht="12" customHeight="1" x14ac:dyDescent="0.1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</row>
    <row r="22" spans="1:35" ht="12" customHeight="1" x14ac:dyDescent="0.1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</row>
    <row r="23" spans="1:35" ht="12" customHeight="1" x14ac:dyDescent="0.1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</row>
    <row r="24" spans="1:35" ht="12" customHeight="1" x14ac:dyDescent="0.1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</row>
    <row r="25" spans="1:35" ht="12" customHeight="1" x14ac:dyDescent="0.1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</row>
    <row r="26" spans="1:35" ht="12" customHeight="1" x14ac:dyDescent="0.1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</row>
    <row r="27" spans="1:35" ht="12" customHeight="1" x14ac:dyDescent="0.1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</row>
    <row r="28" spans="1:35" ht="12" customHeight="1" x14ac:dyDescent="0.1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</row>
    <row r="29" spans="1:35" ht="12" customHeight="1" x14ac:dyDescent="0.1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</row>
    <row r="30" spans="1:35" ht="12" customHeight="1" x14ac:dyDescent="0.1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</row>
    <row r="31" spans="1:35" ht="12" customHeight="1" x14ac:dyDescent="0.1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</row>
    <row r="32" spans="1:35" ht="12" customHeight="1" x14ac:dyDescent="0.15"/>
    <row r="33" ht="12" customHeight="1" x14ac:dyDescent="0.15"/>
    <row r="34" ht="12" customHeight="1" x14ac:dyDescent="0.15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1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35" s="14" customFormat="1" ht="12" customHeight="1" x14ac:dyDescent="0.15">
      <c r="A1" s="161" t="s">
        <v>0</v>
      </c>
      <c r="B1" s="162"/>
      <c r="C1" s="162"/>
      <c r="D1" s="163"/>
      <c r="E1" s="155" t="str">
        <f ca="1">IF(INDIRECT("変更履歴!E1")&lt;&gt;"",INDIRECT("変更履歴!E1"),"")</f>
        <v>サンプルプロジェクト</v>
      </c>
      <c r="F1" s="156"/>
      <c r="G1" s="156"/>
      <c r="H1" s="156"/>
      <c r="I1" s="156"/>
      <c r="J1" s="156"/>
      <c r="K1" s="156"/>
      <c r="L1" s="156"/>
      <c r="M1" s="156"/>
      <c r="N1" s="157"/>
      <c r="O1" s="164" t="s">
        <v>51</v>
      </c>
      <c r="P1" s="165"/>
      <c r="Q1" s="165"/>
      <c r="R1" s="166"/>
      <c r="S1" s="185" t="str">
        <f ca="1">IF(INDIRECT("変更履歴!S1")&lt;&gt;"",INDIRECT("変更履歴!S1"),"")</f>
        <v xml:space="preserve">システム機能設計書(Webサービス)       </v>
      </c>
      <c r="T1" s="186"/>
      <c r="U1" s="186"/>
      <c r="V1" s="186"/>
      <c r="W1" s="186"/>
      <c r="X1" s="186"/>
      <c r="Y1" s="186"/>
      <c r="Z1" s="187"/>
      <c r="AA1" s="161" t="s">
        <v>15</v>
      </c>
      <c r="AB1" s="163"/>
      <c r="AC1" s="145" t="str">
        <f ca="1">IF(INDIRECT("変更履歴!AC1")&lt;&gt;"",INDIRECT("変更履歴!AC1"),"")</f>
        <v>TIS</v>
      </c>
      <c r="AD1" s="146"/>
      <c r="AE1" s="146"/>
      <c r="AF1" s="147"/>
      <c r="AG1" s="217">
        <f ca="1">IF(INDIRECT("変更履歴!AG1")&lt;&gt;"",INDIRECT("変更履歴!AG1"),"")</f>
        <v>43718</v>
      </c>
      <c r="AH1" s="218"/>
      <c r="AI1" s="219"/>
    </row>
    <row r="2" spans="1:35" s="14" customFormat="1" ht="12" customHeight="1" x14ac:dyDescent="0.15">
      <c r="A2" s="161" t="s">
        <v>1</v>
      </c>
      <c r="B2" s="162"/>
      <c r="C2" s="162"/>
      <c r="D2" s="163"/>
      <c r="E2" s="155" t="str">
        <f ca="1">IF(INDIRECT("変更履歴!E2")&lt;&gt;"",INDIRECT("変更履歴!E2"),"")</f>
        <v>サンプルシステム</v>
      </c>
      <c r="F2" s="156"/>
      <c r="G2" s="156"/>
      <c r="H2" s="156"/>
      <c r="I2" s="156"/>
      <c r="J2" s="156"/>
      <c r="K2" s="156"/>
      <c r="L2" s="156"/>
      <c r="M2" s="156"/>
      <c r="N2" s="157"/>
      <c r="O2" s="167"/>
      <c r="P2" s="168"/>
      <c r="Q2" s="168"/>
      <c r="R2" s="169"/>
      <c r="S2" s="188"/>
      <c r="T2" s="189"/>
      <c r="U2" s="189"/>
      <c r="V2" s="189"/>
      <c r="W2" s="189"/>
      <c r="X2" s="189"/>
      <c r="Y2" s="189"/>
      <c r="Z2" s="190"/>
      <c r="AA2" s="161" t="s">
        <v>16</v>
      </c>
      <c r="AB2" s="163"/>
      <c r="AC2" s="145" t="str">
        <f ca="1">IF(INDIRECT("変更履歴!AC2")&lt;&gt;"",INDIRECT("変更履歴!AC2"),"")</f>
        <v>TIS</v>
      </c>
      <c r="AD2" s="146"/>
      <c r="AE2" s="146"/>
      <c r="AF2" s="147"/>
      <c r="AG2" s="217">
        <f ca="1">IF(INDIRECT("変更履歴!AG2")&lt;&gt;"",INDIRECT("変更履歴!AG2"),"")</f>
        <v>44704</v>
      </c>
      <c r="AH2" s="218"/>
      <c r="AI2" s="219"/>
    </row>
    <row r="3" spans="1:35" s="14" customFormat="1" ht="12" customHeight="1" x14ac:dyDescent="0.15">
      <c r="A3" s="161" t="s">
        <v>3</v>
      </c>
      <c r="B3" s="162"/>
      <c r="C3" s="162"/>
      <c r="D3" s="163"/>
      <c r="E3" s="155" t="str">
        <f ca="1">IF(INDIRECT("変更履歴!E3")&lt;&gt;"",INDIRECT("変更履歴!E3"),"")</f>
        <v>顧客管理システム</v>
      </c>
      <c r="F3" s="156"/>
      <c r="G3" s="156"/>
      <c r="H3" s="156"/>
      <c r="I3" s="156"/>
      <c r="J3" s="156"/>
      <c r="K3" s="156"/>
      <c r="L3" s="156"/>
      <c r="M3" s="156"/>
      <c r="N3" s="157"/>
      <c r="O3" s="170"/>
      <c r="P3" s="171"/>
      <c r="Q3" s="171"/>
      <c r="R3" s="172"/>
      <c r="S3" s="191"/>
      <c r="T3" s="192"/>
      <c r="U3" s="192"/>
      <c r="V3" s="192"/>
      <c r="W3" s="192"/>
      <c r="X3" s="192"/>
      <c r="Y3" s="192"/>
      <c r="Z3" s="193"/>
      <c r="AA3" s="161"/>
      <c r="AB3" s="163"/>
      <c r="AC3" s="145" t="str">
        <f ca="1">IF(INDIRECT("変更履歴!AC3")&lt;&gt;"",INDIRECT("変更履歴!AC3"),"")</f>
        <v/>
      </c>
      <c r="AD3" s="146"/>
      <c r="AE3" s="146"/>
      <c r="AF3" s="147"/>
      <c r="AG3" s="217" t="str">
        <f ca="1">IF(INDIRECT("変更履歴!AG3")&lt;&gt;"",INDIRECT("変更履歴!AG3"),"")</f>
        <v/>
      </c>
      <c r="AH3" s="218"/>
      <c r="AI3" s="219"/>
    </row>
    <row r="4" spans="1:35" ht="12" customHeight="1" x14ac:dyDescent="0.15"/>
    <row r="5" spans="1:35" ht="12" customHeight="1" x14ac:dyDescent="0.15">
      <c r="C5" t="s">
        <v>54</v>
      </c>
    </row>
    <row r="13" spans="1:35" x14ac:dyDescent="0.15">
      <c r="J13" t="s">
        <v>133</v>
      </c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7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38" s="14" customFormat="1" ht="12" customHeight="1" x14ac:dyDescent="0.15">
      <c r="A1" s="161" t="s">
        <v>0</v>
      </c>
      <c r="B1" s="162"/>
      <c r="C1" s="162"/>
      <c r="D1" s="163"/>
      <c r="E1" s="155" t="str">
        <f ca="1">IF(INDIRECT("変更履歴!E1")&lt;&gt;"",INDIRECT("変更履歴!E1"),"")</f>
        <v>サンプルプロジェクト</v>
      </c>
      <c r="F1" s="156"/>
      <c r="G1" s="156"/>
      <c r="H1" s="156"/>
      <c r="I1" s="156"/>
      <c r="J1" s="156"/>
      <c r="K1" s="156"/>
      <c r="L1" s="156"/>
      <c r="M1" s="156"/>
      <c r="N1" s="157"/>
      <c r="O1" s="164" t="s">
        <v>51</v>
      </c>
      <c r="P1" s="165"/>
      <c r="Q1" s="165"/>
      <c r="R1" s="166"/>
      <c r="S1" s="185" t="str">
        <f ca="1">IF(INDIRECT("変更履歴!S1")&lt;&gt;"",INDIRECT("変更履歴!S1"),"")</f>
        <v xml:space="preserve">システム機能設計書(Webサービス)       </v>
      </c>
      <c r="T1" s="186"/>
      <c r="U1" s="186"/>
      <c r="V1" s="186"/>
      <c r="W1" s="186"/>
      <c r="X1" s="186"/>
      <c r="Y1" s="186"/>
      <c r="Z1" s="187"/>
      <c r="AA1" s="161" t="s">
        <v>15</v>
      </c>
      <c r="AB1" s="163"/>
      <c r="AC1" s="145" t="str">
        <f ca="1">IF(INDIRECT("変更履歴!AC1")&lt;&gt;"",INDIRECT("変更履歴!AC1"),"")</f>
        <v>TIS</v>
      </c>
      <c r="AD1" s="146"/>
      <c r="AE1" s="146"/>
      <c r="AF1" s="147"/>
      <c r="AG1" s="217">
        <f ca="1">IF(INDIRECT("変更履歴!AG1")&lt;&gt;"",INDIRECT("変更履歴!AG1"),"")</f>
        <v>43718</v>
      </c>
      <c r="AH1" s="218"/>
      <c r="AI1" s="219"/>
      <c r="AJ1" s="12"/>
      <c r="AK1" s="12"/>
      <c r="AL1" s="13"/>
    </row>
    <row r="2" spans="1:38" s="14" customFormat="1" ht="12" customHeight="1" x14ac:dyDescent="0.15">
      <c r="A2" s="161" t="s">
        <v>1</v>
      </c>
      <c r="B2" s="162"/>
      <c r="C2" s="162"/>
      <c r="D2" s="163"/>
      <c r="E2" s="155" t="str">
        <f ca="1">IF(INDIRECT("変更履歴!E2")&lt;&gt;"",INDIRECT("変更履歴!E2"),"")</f>
        <v>サンプルシステム</v>
      </c>
      <c r="F2" s="156"/>
      <c r="G2" s="156"/>
      <c r="H2" s="156"/>
      <c r="I2" s="156"/>
      <c r="J2" s="156"/>
      <c r="K2" s="156"/>
      <c r="L2" s="156"/>
      <c r="M2" s="156"/>
      <c r="N2" s="157"/>
      <c r="O2" s="167"/>
      <c r="P2" s="168"/>
      <c r="Q2" s="168"/>
      <c r="R2" s="169"/>
      <c r="S2" s="188"/>
      <c r="T2" s="189"/>
      <c r="U2" s="189"/>
      <c r="V2" s="189"/>
      <c r="W2" s="189"/>
      <c r="X2" s="189"/>
      <c r="Y2" s="189"/>
      <c r="Z2" s="190"/>
      <c r="AA2" s="161" t="s">
        <v>16</v>
      </c>
      <c r="AB2" s="163"/>
      <c r="AC2" s="145" t="str">
        <f ca="1">IF(INDIRECT("変更履歴!AC2")&lt;&gt;"",INDIRECT("変更履歴!AC2"),"")</f>
        <v>TIS</v>
      </c>
      <c r="AD2" s="146"/>
      <c r="AE2" s="146"/>
      <c r="AF2" s="147"/>
      <c r="AG2" s="217">
        <f ca="1">IF(INDIRECT("変更履歴!AG2")&lt;&gt;"",INDIRECT("変更履歴!AG2"),"")</f>
        <v>44704</v>
      </c>
      <c r="AH2" s="218"/>
      <c r="AI2" s="219"/>
      <c r="AJ2" s="12"/>
      <c r="AK2" s="12"/>
      <c r="AL2" s="12"/>
    </row>
    <row r="3" spans="1:38" s="14" customFormat="1" ht="12" customHeight="1" x14ac:dyDescent="0.15">
      <c r="A3" s="161" t="s">
        <v>3</v>
      </c>
      <c r="B3" s="162"/>
      <c r="C3" s="162"/>
      <c r="D3" s="163"/>
      <c r="E3" s="155" t="str">
        <f ca="1">IF(INDIRECT("変更履歴!E3")&lt;&gt;"",INDIRECT("変更履歴!E3"),"")</f>
        <v>顧客管理システム</v>
      </c>
      <c r="F3" s="156"/>
      <c r="G3" s="156"/>
      <c r="H3" s="156"/>
      <c r="I3" s="156"/>
      <c r="J3" s="156"/>
      <c r="K3" s="156"/>
      <c r="L3" s="156"/>
      <c r="M3" s="156"/>
      <c r="N3" s="157"/>
      <c r="O3" s="170"/>
      <c r="P3" s="171"/>
      <c r="Q3" s="171"/>
      <c r="R3" s="172"/>
      <c r="S3" s="191"/>
      <c r="T3" s="192"/>
      <c r="U3" s="192"/>
      <c r="V3" s="192"/>
      <c r="W3" s="192"/>
      <c r="X3" s="192"/>
      <c r="Y3" s="192"/>
      <c r="Z3" s="193"/>
      <c r="AA3" s="161"/>
      <c r="AB3" s="163"/>
      <c r="AC3" s="145" t="str">
        <f ca="1">IF(INDIRECT("変更履歴!AC3")&lt;&gt;"",INDIRECT("変更履歴!AC3"),"")</f>
        <v/>
      </c>
      <c r="AD3" s="146"/>
      <c r="AE3" s="146"/>
      <c r="AF3" s="147"/>
      <c r="AG3" s="217" t="str">
        <f ca="1">IF(INDIRECT("変更履歴!AG3")&lt;&gt;"",INDIRECT("変更履歴!AG3"),"")</f>
        <v/>
      </c>
      <c r="AH3" s="218"/>
      <c r="AI3" s="219"/>
      <c r="AJ3" s="12"/>
      <c r="AK3" s="12"/>
      <c r="AL3" s="12"/>
    </row>
    <row r="4" spans="1:38" ht="12" customHeight="1" x14ac:dyDescent="0.15"/>
    <row r="5" spans="1:38" ht="12" customHeight="1" x14ac:dyDescent="0.15">
      <c r="B5" s="27" t="s">
        <v>107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</row>
    <row r="6" spans="1:38" x14ac:dyDescent="0.15">
      <c r="B6" s="27"/>
      <c r="C6" s="27" t="s">
        <v>40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</row>
    <row r="7" spans="1:38" x14ac:dyDescent="0.15">
      <c r="B7" s="27"/>
      <c r="C7" s="27"/>
      <c r="D7" s="34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</row>
    <row r="8" spans="1:38" x14ac:dyDescent="0.15">
      <c r="B8" s="27"/>
      <c r="C8" s="27"/>
      <c r="D8" s="256" t="s">
        <v>50</v>
      </c>
      <c r="E8" s="258" t="s">
        <v>49</v>
      </c>
      <c r="F8" s="259"/>
      <c r="G8" s="259"/>
      <c r="H8" s="259"/>
      <c r="I8" s="259"/>
      <c r="J8" s="260"/>
      <c r="K8" s="264" t="s">
        <v>48</v>
      </c>
      <c r="L8" s="259"/>
      <c r="M8" s="259"/>
      <c r="N8" s="260"/>
      <c r="O8" s="271" t="s">
        <v>47</v>
      </c>
      <c r="P8" s="253" t="s">
        <v>46</v>
      </c>
      <c r="Q8" s="254"/>
      <c r="R8" s="254"/>
      <c r="S8" s="254"/>
      <c r="T8" s="254"/>
      <c r="U8" s="255"/>
      <c r="V8" s="273" t="s">
        <v>34</v>
      </c>
      <c r="W8" s="273"/>
      <c r="X8" s="273"/>
      <c r="Y8" s="273"/>
      <c r="Z8" s="273"/>
      <c r="AA8" s="273"/>
      <c r="AB8" s="273"/>
      <c r="AC8" s="273"/>
      <c r="AD8" s="273"/>
      <c r="AE8" s="273"/>
      <c r="AF8" s="273"/>
      <c r="AG8" s="273"/>
      <c r="AH8" s="273"/>
    </row>
    <row r="9" spans="1:38" x14ac:dyDescent="0.15">
      <c r="B9" s="27"/>
      <c r="C9" s="27"/>
      <c r="D9" s="257"/>
      <c r="E9" s="261"/>
      <c r="F9" s="262"/>
      <c r="G9" s="262"/>
      <c r="H9" s="262"/>
      <c r="I9" s="262"/>
      <c r="J9" s="263"/>
      <c r="K9" s="261"/>
      <c r="L9" s="262"/>
      <c r="M9" s="262"/>
      <c r="N9" s="263"/>
      <c r="O9" s="272"/>
      <c r="P9" s="55" t="s">
        <v>45</v>
      </c>
      <c r="Q9" s="55" t="s">
        <v>44</v>
      </c>
      <c r="R9" s="55" t="s">
        <v>43</v>
      </c>
      <c r="S9" s="55" t="s">
        <v>42</v>
      </c>
      <c r="T9" s="251" t="s">
        <v>41</v>
      </c>
      <c r="U9" s="252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</row>
    <row r="10" spans="1:38" x14ac:dyDescent="0.15">
      <c r="B10" s="27"/>
      <c r="C10" s="27"/>
      <c r="D10" s="72">
        <v>1</v>
      </c>
      <c r="E10" s="230" t="s">
        <v>76</v>
      </c>
      <c r="F10" s="128"/>
      <c r="G10" s="128"/>
      <c r="H10" s="128"/>
      <c r="I10" s="128"/>
      <c r="J10" s="129"/>
      <c r="K10" s="127" t="s">
        <v>59</v>
      </c>
      <c r="L10" s="128"/>
      <c r="M10" s="128"/>
      <c r="N10" s="129"/>
      <c r="O10" s="73" t="s">
        <v>78</v>
      </c>
      <c r="P10" s="54" t="s">
        <v>81</v>
      </c>
      <c r="Q10" s="54" t="s">
        <v>81</v>
      </c>
      <c r="R10" s="54" t="s">
        <v>81</v>
      </c>
      <c r="S10" s="54" t="s">
        <v>81</v>
      </c>
      <c r="T10" s="249" t="s">
        <v>81</v>
      </c>
      <c r="U10" s="250"/>
      <c r="V10" s="127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9"/>
    </row>
    <row r="11" spans="1:38" x14ac:dyDescent="0.15">
      <c r="B11" s="27"/>
      <c r="C11" s="27"/>
      <c r="D11" s="72">
        <v>2</v>
      </c>
      <c r="E11" s="230" t="s">
        <v>94</v>
      </c>
      <c r="F11" s="128"/>
      <c r="G11" s="128"/>
      <c r="H11" s="128"/>
      <c r="I11" s="128"/>
      <c r="J11" s="129"/>
      <c r="K11" s="127" t="s">
        <v>108</v>
      </c>
      <c r="L11" s="128"/>
      <c r="M11" s="128"/>
      <c r="N11" s="129"/>
      <c r="O11" s="74" t="s">
        <v>79</v>
      </c>
      <c r="P11" s="54" t="s">
        <v>81</v>
      </c>
      <c r="Q11" s="54" t="s">
        <v>80</v>
      </c>
      <c r="R11" s="54" t="s">
        <v>81</v>
      </c>
      <c r="S11" s="54" t="s">
        <v>81</v>
      </c>
      <c r="T11" s="249" t="s">
        <v>81</v>
      </c>
      <c r="U11" s="250"/>
      <c r="V11" s="127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9"/>
    </row>
    <row r="12" spans="1:38" x14ac:dyDescent="0.15">
      <c r="B12" s="27"/>
      <c r="C12" s="27"/>
      <c r="D12" s="72">
        <v>3</v>
      </c>
      <c r="E12" s="230" t="s">
        <v>77</v>
      </c>
      <c r="F12" s="128"/>
      <c r="G12" s="128"/>
      <c r="H12" s="128"/>
      <c r="I12" s="128"/>
      <c r="J12" s="129"/>
      <c r="K12" s="127" t="s">
        <v>59</v>
      </c>
      <c r="L12" s="128"/>
      <c r="M12" s="128"/>
      <c r="N12" s="129"/>
      <c r="O12" s="74" t="s">
        <v>79</v>
      </c>
      <c r="P12" s="54" t="s">
        <v>81</v>
      </c>
      <c r="Q12" s="54" t="s">
        <v>81</v>
      </c>
      <c r="R12" s="54" t="s">
        <v>81</v>
      </c>
      <c r="S12" s="54" t="s">
        <v>81</v>
      </c>
      <c r="T12" s="249" t="s">
        <v>81</v>
      </c>
      <c r="U12" s="250"/>
      <c r="V12" s="127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9"/>
    </row>
    <row r="13" spans="1:38" x14ac:dyDescent="0.15">
      <c r="B13" s="27"/>
      <c r="C13" s="27"/>
      <c r="D13" s="69"/>
      <c r="E13" s="77"/>
      <c r="F13" s="77"/>
      <c r="G13" s="77"/>
      <c r="H13" s="77"/>
      <c r="I13" s="77"/>
      <c r="J13" s="77"/>
      <c r="K13" s="77"/>
      <c r="L13" s="77"/>
      <c r="M13" s="77"/>
      <c r="N13" s="77"/>
      <c r="P13" s="70"/>
      <c r="Q13" s="70"/>
      <c r="R13" s="70"/>
      <c r="S13" s="70"/>
      <c r="T13" s="71"/>
      <c r="U13" s="71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</row>
    <row r="14" spans="1:38" x14ac:dyDescent="0.15">
      <c r="B14" s="27"/>
      <c r="C14" s="27"/>
      <c r="D14" s="34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38" x14ac:dyDescent="0.15">
      <c r="B15" s="27"/>
      <c r="C15" t="s">
        <v>55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38" x14ac:dyDescent="0.15"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2:34" ht="24.75" customHeight="1" x14ac:dyDescent="0.15">
      <c r="B17" s="27"/>
      <c r="C17" s="27"/>
      <c r="D17" s="79" t="s">
        <v>64</v>
      </c>
      <c r="E17" s="234" t="s">
        <v>65</v>
      </c>
      <c r="F17" s="235"/>
      <c r="G17" s="236"/>
      <c r="H17" s="268" t="s">
        <v>35</v>
      </c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69"/>
      <c r="AC17" s="269"/>
      <c r="AD17" s="269"/>
      <c r="AE17" s="269"/>
      <c r="AF17" s="269"/>
      <c r="AG17" s="269"/>
      <c r="AH17" s="270"/>
    </row>
    <row r="18" spans="2:34" ht="23.25" customHeight="1" x14ac:dyDescent="0.15">
      <c r="B18" s="27"/>
      <c r="C18" s="27"/>
      <c r="D18" s="72">
        <v>1</v>
      </c>
      <c r="E18" s="230" t="s">
        <v>110</v>
      </c>
      <c r="F18" s="128"/>
      <c r="G18" s="129"/>
      <c r="H18" s="230" t="s">
        <v>109</v>
      </c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9"/>
    </row>
    <row r="19" spans="2:34" ht="23.25" customHeight="1" x14ac:dyDescent="0.15">
      <c r="B19" s="1"/>
      <c r="C19" s="27"/>
      <c r="D19" s="72">
        <v>2</v>
      </c>
      <c r="E19" s="230" t="s">
        <v>101</v>
      </c>
      <c r="F19" s="128"/>
      <c r="G19" s="129"/>
      <c r="H19" s="230" t="s">
        <v>102</v>
      </c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9"/>
    </row>
    <row r="20" spans="2:34" ht="23.25" customHeight="1" x14ac:dyDescent="0.15">
      <c r="B20" s="1"/>
      <c r="C20" s="27"/>
      <c r="D20" s="72">
        <v>3</v>
      </c>
      <c r="E20" s="230" t="s">
        <v>111</v>
      </c>
      <c r="F20" s="128"/>
      <c r="G20" s="129"/>
      <c r="H20" s="230" t="s">
        <v>112</v>
      </c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9"/>
    </row>
    <row r="21" spans="2:34" x14ac:dyDescent="0.15">
      <c r="B21" s="1"/>
      <c r="C21" s="27"/>
      <c r="D21" s="68"/>
      <c r="E21" s="27"/>
      <c r="F21" s="27"/>
      <c r="G21" s="27"/>
      <c r="H21" s="27"/>
      <c r="I21" s="27"/>
      <c r="J21" s="27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</row>
    <row r="22" spans="2:34" x14ac:dyDescent="0.15">
      <c r="B22" s="1"/>
      <c r="C22" s="1"/>
      <c r="D22" s="1"/>
      <c r="E22" s="1"/>
      <c r="F22" s="3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</row>
    <row r="23" spans="2:34" x14ac:dyDescent="0.15">
      <c r="B23" s="1"/>
      <c r="C23" s="27" t="s">
        <v>30</v>
      </c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23"/>
      <c r="AE23" s="23"/>
      <c r="AF23" s="23"/>
      <c r="AG23" s="23"/>
      <c r="AH23" s="23"/>
    </row>
    <row r="24" spans="2:34" x14ac:dyDescent="0.15">
      <c r="B24" s="1"/>
      <c r="C24" s="27"/>
      <c r="D24" s="56" t="s">
        <v>36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23"/>
      <c r="AE24" s="23"/>
      <c r="AF24" s="23"/>
      <c r="AG24" s="23"/>
      <c r="AH24" s="23"/>
    </row>
    <row r="25" spans="2:34" x14ac:dyDescent="0.15">
      <c r="B25" s="1"/>
      <c r="C25" s="27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23"/>
      <c r="AE25" s="23"/>
      <c r="AF25" s="23"/>
      <c r="AG25" s="23"/>
      <c r="AH25" s="23"/>
    </row>
    <row r="26" spans="2:34" x14ac:dyDescent="0.15">
      <c r="B26" s="1"/>
      <c r="C26" s="27"/>
      <c r="E26" s="99" t="s">
        <v>126</v>
      </c>
      <c r="F26" s="100" t="s">
        <v>127</v>
      </c>
      <c r="G26" s="101"/>
      <c r="H26" s="101"/>
      <c r="I26" s="101"/>
      <c r="J26" s="101"/>
      <c r="K26" s="102"/>
      <c r="L26" s="100" t="s">
        <v>128</v>
      </c>
      <c r="M26" s="101"/>
      <c r="N26" s="101"/>
      <c r="O26" s="101"/>
      <c r="P26" s="101"/>
      <c r="Q26" s="101"/>
      <c r="R26" s="101"/>
      <c r="S26" s="101"/>
      <c r="T26" s="101"/>
      <c r="U26" s="102"/>
      <c r="V26" s="100" t="s">
        <v>129</v>
      </c>
      <c r="W26" s="100" t="s">
        <v>130</v>
      </c>
      <c r="X26" s="101"/>
      <c r="Y26" s="101"/>
      <c r="Z26" s="101"/>
      <c r="AA26" s="101"/>
      <c r="AB26" s="103"/>
      <c r="AC26" s="103"/>
      <c r="AD26" s="104"/>
      <c r="AG26" s="23"/>
      <c r="AH26" s="78"/>
    </row>
    <row r="27" spans="2:34" customFormat="1" x14ac:dyDescent="0.15">
      <c r="C27" s="106"/>
      <c r="E27" s="59">
        <v>1</v>
      </c>
      <c r="F27" s="107" t="s">
        <v>134</v>
      </c>
      <c r="G27" s="108"/>
      <c r="H27" s="108"/>
      <c r="I27" s="108"/>
      <c r="J27" s="108"/>
      <c r="K27" s="109"/>
      <c r="L27" s="107" t="s">
        <v>132</v>
      </c>
      <c r="M27" s="108"/>
      <c r="N27" s="108"/>
      <c r="O27" s="108"/>
      <c r="P27" s="108"/>
      <c r="Q27" s="108"/>
      <c r="R27" s="108"/>
      <c r="S27" s="108"/>
      <c r="T27" s="108"/>
      <c r="U27" s="109"/>
      <c r="V27" s="107" t="s">
        <v>131</v>
      </c>
      <c r="W27" s="110" t="s">
        <v>132</v>
      </c>
      <c r="X27" s="111"/>
      <c r="Y27" s="111"/>
      <c r="Z27" s="111"/>
      <c r="AA27" s="111"/>
      <c r="AB27" s="111"/>
      <c r="AC27" s="112"/>
      <c r="AD27" s="113"/>
      <c r="AG27" s="114"/>
      <c r="AH27" s="115"/>
    </row>
    <row r="28" spans="2:34" s="53" customFormat="1" x14ac:dyDescent="0.15">
      <c r="C28" s="23"/>
      <c r="D28" s="23"/>
    </row>
    <row r="30" spans="2:34" x14ac:dyDescent="0.15">
      <c r="C30" t="s">
        <v>31</v>
      </c>
    </row>
    <row r="31" spans="2:34" x14ac:dyDescent="0.15">
      <c r="C31"/>
      <c r="D31" t="s">
        <v>90</v>
      </c>
      <c r="I31" s="1"/>
      <c r="J31" s="1"/>
      <c r="K31" s="1"/>
      <c r="L31" s="1"/>
      <c r="N31" s="1"/>
    </row>
    <row r="32" spans="2:34" x14ac:dyDescent="0.15"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</row>
    <row r="33" spans="1:35" customFormat="1" x14ac:dyDescent="0.15">
      <c r="E33" t="s">
        <v>137</v>
      </c>
    </row>
    <row r="34" spans="1:35" ht="11.25" customHeight="1" x14ac:dyDescent="0.15">
      <c r="A34"/>
      <c r="B34"/>
      <c r="C34"/>
      <c r="D34"/>
      <c r="E34" s="97"/>
      <c r="F34" s="97"/>
      <c r="G34" s="97"/>
      <c r="H34" s="97"/>
      <c r="I34" s="97"/>
      <c r="J34" s="98"/>
      <c r="K34" s="98"/>
      <c r="L34" s="98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</row>
    <row r="35" spans="1:35" ht="11.25" customHeight="1" x14ac:dyDescent="0.15">
      <c r="A35"/>
      <c r="B35"/>
      <c r="C35"/>
      <c r="D35"/>
      <c r="E35" s="97"/>
      <c r="F35" s="97"/>
      <c r="G35" s="97"/>
      <c r="H35" s="97"/>
      <c r="I35" s="97"/>
      <c r="J35" s="98"/>
      <c r="K35" s="98"/>
      <c r="L35" s="98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</row>
    <row r="36" spans="1:35" x14ac:dyDescent="0.15">
      <c r="D36" t="s">
        <v>116</v>
      </c>
    </row>
    <row r="38" spans="1:35" x14ac:dyDescent="0.15">
      <c r="E38" s="246" t="s">
        <v>92</v>
      </c>
      <c r="F38" s="247"/>
      <c r="G38" s="247"/>
      <c r="H38" s="247"/>
      <c r="I38" s="247"/>
      <c r="J38" s="247"/>
      <c r="K38" s="247"/>
      <c r="L38" s="247"/>
      <c r="M38" s="247"/>
      <c r="N38" s="248"/>
      <c r="O38" s="282" t="s">
        <v>93</v>
      </c>
      <c r="P38" s="283"/>
      <c r="Q38" s="283"/>
      <c r="R38" s="283"/>
      <c r="S38" s="283"/>
      <c r="T38" s="283"/>
      <c r="U38" s="283"/>
      <c r="V38" s="283"/>
      <c r="W38" s="283"/>
      <c r="X38" s="284"/>
    </row>
    <row r="39" spans="1:35" x14ac:dyDescent="0.15">
      <c r="E39" s="285" t="s">
        <v>94</v>
      </c>
      <c r="F39" s="286"/>
      <c r="G39" s="286"/>
      <c r="H39" s="286"/>
      <c r="I39" s="286"/>
      <c r="J39" s="286"/>
      <c r="K39" s="286"/>
      <c r="L39" s="286"/>
      <c r="M39" s="286"/>
      <c r="N39" s="287"/>
      <c r="O39" s="294" t="s">
        <v>87</v>
      </c>
      <c r="P39" s="295"/>
      <c r="Q39" s="295"/>
      <c r="R39" s="295"/>
      <c r="S39" s="295"/>
      <c r="T39" s="295"/>
      <c r="U39" s="295"/>
      <c r="V39" s="295"/>
      <c r="W39" s="295"/>
      <c r="X39" s="296"/>
    </row>
    <row r="40" spans="1:35" x14ac:dyDescent="0.15">
      <c r="E40" s="288"/>
      <c r="F40" s="289"/>
      <c r="G40" s="289"/>
      <c r="H40" s="289"/>
      <c r="I40" s="289"/>
      <c r="J40" s="289"/>
      <c r="K40" s="289"/>
      <c r="L40" s="289"/>
      <c r="M40" s="289"/>
      <c r="N40" s="290"/>
      <c r="O40" s="294" t="s">
        <v>88</v>
      </c>
      <c r="P40" s="295"/>
      <c r="Q40" s="295"/>
      <c r="R40" s="295"/>
      <c r="S40" s="295"/>
      <c r="T40" s="295"/>
      <c r="U40" s="295"/>
      <c r="V40" s="295"/>
      <c r="W40" s="295"/>
      <c r="X40" s="296"/>
    </row>
    <row r="41" spans="1:35" x14ac:dyDescent="0.15">
      <c r="E41" s="291"/>
      <c r="F41" s="292"/>
      <c r="G41" s="292"/>
      <c r="H41" s="292"/>
      <c r="I41" s="292"/>
      <c r="J41" s="292"/>
      <c r="K41" s="292"/>
      <c r="L41" s="292"/>
      <c r="M41" s="292"/>
      <c r="N41" s="293"/>
      <c r="O41" s="297" t="s">
        <v>89</v>
      </c>
      <c r="P41" s="298"/>
      <c r="Q41" s="298"/>
      <c r="R41" s="298"/>
      <c r="S41" s="298"/>
      <c r="T41" s="298"/>
      <c r="U41" s="298"/>
      <c r="V41" s="298"/>
      <c r="W41" s="298"/>
      <c r="X41" s="299"/>
    </row>
    <row r="42" spans="1:35" x14ac:dyDescent="0.15">
      <c r="E42" s="243" t="s">
        <v>95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5"/>
    </row>
    <row r="43" spans="1:35" x14ac:dyDescent="0.15">
      <c r="E43" s="80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2"/>
    </row>
    <row r="44" spans="1:35" x14ac:dyDescent="0.15">
      <c r="E44" s="83"/>
      <c r="F44" s="84" t="s">
        <v>96</v>
      </c>
      <c r="G44" s="85"/>
      <c r="H44" s="85"/>
      <c r="I44" s="85"/>
      <c r="J44" s="86"/>
      <c r="K44" s="86" t="s">
        <v>97</v>
      </c>
      <c r="L44" s="85"/>
      <c r="M44" s="85"/>
      <c r="N44" s="84" t="s">
        <v>98</v>
      </c>
      <c r="O44" s="85"/>
      <c r="P44" s="85"/>
      <c r="Q44" s="85"/>
      <c r="R44" s="87"/>
      <c r="S44" s="87"/>
      <c r="T44" s="87"/>
      <c r="U44" s="87"/>
      <c r="V44" s="87"/>
      <c r="W44" s="87"/>
      <c r="X44" s="88"/>
    </row>
    <row r="45" spans="1:35" x14ac:dyDescent="0.15">
      <c r="E45" s="89"/>
      <c r="F45" s="90"/>
      <c r="G45" s="90"/>
      <c r="H45" s="90"/>
      <c r="I45" s="90"/>
      <c r="J45" s="91"/>
      <c r="K45" s="91"/>
      <c r="L45" s="90"/>
      <c r="M45" s="90"/>
      <c r="N45" s="90"/>
      <c r="O45" s="90"/>
      <c r="P45" s="90"/>
      <c r="Q45" s="90"/>
      <c r="R45" s="90"/>
      <c r="S45" s="90"/>
      <c r="T45" s="92"/>
      <c r="U45" s="90"/>
      <c r="V45" s="90"/>
      <c r="W45" s="90"/>
      <c r="X45" s="93"/>
    </row>
    <row r="47" spans="1:35" x14ac:dyDescent="0.15">
      <c r="A47"/>
      <c r="B47"/>
      <c r="C47"/>
      <c r="D47"/>
      <c r="E47" t="s">
        <v>119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5" x14ac:dyDescent="0.15">
      <c r="A48"/>
      <c r="B48"/>
      <c r="C48"/>
      <c r="D48"/>
      <c r="E48" s="237" t="s">
        <v>113</v>
      </c>
      <c r="F48" s="238"/>
      <c r="G48" s="238"/>
      <c r="H48" s="238"/>
      <c r="I48" s="238"/>
      <c r="J48" s="239" t="s">
        <v>114</v>
      </c>
      <c r="K48" s="239"/>
      <c r="L48" s="239"/>
      <c r="M48" s="240" t="s">
        <v>115</v>
      </c>
      <c r="N48" s="241"/>
      <c r="O48" s="241"/>
      <c r="P48" s="241"/>
      <c r="Q48" s="241"/>
      <c r="R48" s="241"/>
      <c r="S48" s="242"/>
      <c r="T48" s="240" t="s">
        <v>91</v>
      </c>
      <c r="U48" s="241"/>
      <c r="V48" s="241"/>
      <c r="W48" s="241"/>
      <c r="X48" s="241"/>
      <c r="Y48" s="241"/>
      <c r="Z48" s="241"/>
      <c r="AA48" s="241"/>
      <c r="AB48" s="241"/>
      <c r="AC48" s="241"/>
      <c r="AD48" s="242"/>
    </row>
    <row r="49" spans="1:34" ht="11.25" customHeight="1" x14ac:dyDescent="0.15">
      <c r="A49"/>
      <c r="B49"/>
      <c r="C49"/>
      <c r="D49"/>
      <c r="E49" s="224" t="s">
        <v>117</v>
      </c>
      <c r="F49" s="225"/>
      <c r="G49" s="225"/>
      <c r="H49" s="225"/>
      <c r="I49" s="225"/>
      <c r="J49" s="229" t="s">
        <v>124</v>
      </c>
      <c r="K49" s="229"/>
      <c r="L49" s="229"/>
      <c r="M49" s="224" t="s">
        <v>125</v>
      </c>
      <c r="N49" s="225"/>
      <c r="O49" s="225"/>
      <c r="P49" s="225"/>
      <c r="Q49" s="225"/>
      <c r="R49" s="225"/>
      <c r="S49" s="226"/>
      <c r="T49" s="224" t="s">
        <v>118</v>
      </c>
      <c r="U49" s="225"/>
      <c r="V49" s="225"/>
      <c r="W49" s="225"/>
      <c r="X49" s="225"/>
      <c r="Y49" s="225"/>
      <c r="Z49" s="225"/>
      <c r="AA49" s="225"/>
      <c r="AB49" s="225"/>
      <c r="AC49" s="225"/>
      <c r="AD49" s="226"/>
    </row>
    <row r="50" spans="1:34" ht="11.25" customHeight="1" x14ac:dyDescent="0.15">
      <c r="A50"/>
      <c r="B50"/>
      <c r="C50"/>
      <c r="D50"/>
      <c r="E50" s="97"/>
      <c r="F50" s="97"/>
      <c r="G50" s="97"/>
      <c r="H50" s="97"/>
      <c r="I50" s="97"/>
      <c r="J50" s="98"/>
      <c r="K50" s="98"/>
      <c r="L50" s="98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</row>
    <row r="51" spans="1:34" x14ac:dyDescent="0.15">
      <c r="D51" t="s">
        <v>120</v>
      </c>
    </row>
    <row r="53" spans="1:34" x14ac:dyDescent="0.15">
      <c r="E53" t="s">
        <v>121</v>
      </c>
    </row>
    <row r="55" spans="1:34" x14ac:dyDescent="0.15">
      <c r="D55"/>
    </row>
    <row r="56" spans="1:34" x14ac:dyDescent="0.15">
      <c r="C56" s="27" t="s">
        <v>32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</row>
    <row r="57" spans="1:34" x14ac:dyDescent="0.15">
      <c r="C57" s="27"/>
      <c r="D57" s="27" t="s">
        <v>37</v>
      </c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</row>
    <row r="58" spans="1:34" x14ac:dyDescent="0.15"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</row>
    <row r="59" spans="1:34" x14ac:dyDescent="0.15">
      <c r="C59" s="27"/>
      <c r="E59" s="1" t="s">
        <v>122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25"/>
      <c r="AE59" s="27"/>
      <c r="AF59" s="27"/>
    </row>
    <row r="60" spans="1:34" x14ac:dyDescent="0.15">
      <c r="C60" s="2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25"/>
      <c r="AE60" s="27"/>
      <c r="AF60" s="27"/>
    </row>
    <row r="61" spans="1:34" x14ac:dyDescent="0.15">
      <c r="C61" s="27"/>
      <c r="D61" s="27"/>
      <c r="E61" s="233" t="s">
        <v>21</v>
      </c>
      <c r="F61" s="233"/>
      <c r="G61" s="265" t="s">
        <v>123</v>
      </c>
      <c r="H61" s="266"/>
      <c r="I61" s="266"/>
      <c r="J61" s="266"/>
      <c r="K61" s="266"/>
      <c r="L61" s="267"/>
      <c r="M61" s="233" t="s">
        <v>22</v>
      </c>
      <c r="N61" s="233"/>
      <c r="O61" s="265" t="s">
        <v>82</v>
      </c>
      <c r="P61" s="266"/>
      <c r="Q61" s="266"/>
      <c r="R61" s="266"/>
      <c r="S61" s="266"/>
      <c r="T61" s="266"/>
      <c r="U61" s="266"/>
      <c r="V61" s="266"/>
      <c r="W61" s="266"/>
      <c r="X61" s="266"/>
      <c r="Y61" s="266"/>
      <c r="Z61" s="266"/>
      <c r="AA61" s="266"/>
      <c r="AB61" s="266"/>
      <c r="AC61" s="266"/>
      <c r="AD61" s="266"/>
      <c r="AE61" s="266"/>
      <c r="AF61" s="266"/>
      <c r="AG61" s="266"/>
      <c r="AH61" s="267"/>
    </row>
    <row r="62" spans="1:34" x14ac:dyDescent="0.15"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</row>
    <row r="63" spans="1:34" x14ac:dyDescent="0.15"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</row>
    <row r="64" spans="1:34" x14ac:dyDescent="0.15">
      <c r="C64" s="27"/>
      <c r="D64" s="27" t="s">
        <v>38</v>
      </c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</row>
    <row r="65" spans="1:34" x14ac:dyDescent="0.15"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</row>
    <row r="66" spans="1:34" x14ac:dyDescent="0.15">
      <c r="C66" s="27"/>
      <c r="D66" s="27"/>
      <c r="E66" s="300" t="s">
        <v>52</v>
      </c>
      <c r="F66" s="274" t="s">
        <v>23</v>
      </c>
      <c r="G66" s="275"/>
      <c r="H66" s="275"/>
      <c r="I66" s="276"/>
      <c r="J66" s="274" t="s">
        <v>24</v>
      </c>
      <c r="K66" s="275"/>
      <c r="L66" s="275"/>
      <c r="M66" s="276"/>
      <c r="N66" s="280" t="s">
        <v>25</v>
      </c>
      <c r="O66" s="280"/>
      <c r="P66" s="280"/>
      <c r="Q66" s="280"/>
      <c r="R66" s="280"/>
      <c r="S66" s="280"/>
      <c r="T66" s="280"/>
      <c r="U66" s="280"/>
      <c r="V66" s="280"/>
      <c r="W66" s="274" t="s">
        <v>33</v>
      </c>
      <c r="X66" s="275"/>
      <c r="Y66" s="275"/>
      <c r="Z66" s="275"/>
      <c r="AA66" s="275"/>
      <c r="AB66" s="275"/>
      <c r="AC66" s="276"/>
      <c r="AD66" s="274" t="s">
        <v>34</v>
      </c>
      <c r="AE66" s="275"/>
      <c r="AF66" s="275"/>
      <c r="AG66" s="275"/>
      <c r="AH66" s="276"/>
    </row>
    <row r="67" spans="1:34" x14ac:dyDescent="0.15">
      <c r="C67" s="27"/>
      <c r="D67" s="1"/>
      <c r="E67" s="301"/>
      <c r="F67" s="277"/>
      <c r="G67" s="278"/>
      <c r="H67" s="278"/>
      <c r="I67" s="279"/>
      <c r="J67" s="277"/>
      <c r="K67" s="278"/>
      <c r="L67" s="278"/>
      <c r="M67" s="279"/>
      <c r="N67" s="280" t="s">
        <v>28</v>
      </c>
      <c r="O67" s="280"/>
      <c r="P67" s="280"/>
      <c r="Q67" s="280"/>
      <c r="R67" s="280"/>
      <c r="S67" s="281" t="s">
        <v>29</v>
      </c>
      <c r="T67" s="281"/>
      <c r="U67" s="281"/>
      <c r="V67" s="281"/>
      <c r="W67" s="277"/>
      <c r="X67" s="278"/>
      <c r="Y67" s="278"/>
      <c r="Z67" s="278"/>
      <c r="AA67" s="278"/>
      <c r="AB67" s="278"/>
      <c r="AC67" s="279"/>
      <c r="AD67" s="277"/>
      <c r="AE67" s="278"/>
      <c r="AF67" s="278"/>
      <c r="AG67" s="278"/>
      <c r="AH67" s="279"/>
    </row>
    <row r="68" spans="1:34" customFormat="1" x14ac:dyDescent="0.15">
      <c r="C68" s="106"/>
      <c r="E68" s="116">
        <v>1</v>
      </c>
      <c r="F68" s="224" t="s">
        <v>134</v>
      </c>
      <c r="G68" s="225"/>
      <c r="H68" s="225"/>
      <c r="I68" s="226"/>
      <c r="J68" s="224" t="s">
        <v>83</v>
      </c>
      <c r="K68" s="225"/>
      <c r="L68" s="225"/>
      <c r="M68" s="226"/>
      <c r="N68" s="227" t="s">
        <v>86</v>
      </c>
      <c r="O68" s="228"/>
      <c r="P68" s="228"/>
      <c r="Q68" s="228"/>
      <c r="R68" s="228"/>
      <c r="S68" s="229" t="s">
        <v>87</v>
      </c>
      <c r="T68" s="229"/>
      <c r="U68" s="229"/>
      <c r="V68" s="229"/>
      <c r="W68" s="230"/>
      <c r="X68" s="231"/>
      <c r="Y68" s="231"/>
      <c r="Z68" s="231"/>
      <c r="AA68" s="231"/>
      <c r="AB68" s="231"/>
      <c r="AC68" s="232"/>
      <c r="AD68" s="230"/>
      <c r="AE68" s="231"/>
      <c r="AF68" s="231"/>
      <c r="AG68" s="231"/>
      <c r="AH68" s="232"/>
    </row>
    <row r="69" spans="1:34" customFormat="1" x14ac:dyDescent="0.15">
      <c r="C69" s="106"/>
      <c r="E69" s="116">
        <v>2</v>
      </c>
      <c r="F69" s="224" t="s">
        <v>135</v>
      </c>
      <c r="G69" s="225"/>
      <c r="H69" s="225"/>
      <c r="I69" s="226"/>
      <c r="J69" s="224" t="s">
        <v>84</v>
      </c>
      <c r="K69" s="225"/>
      <c r="L69" s="225"/>
      <c r="M69" s="226"/>
      <c r="N69" s="227" t="s">
        <v>86</v>
      </c>
      <c r="O69" s="228"/>
      <c r="P69" s="228"/>
      <c r="Q69" s="228"/>
      <c r="R69" s="228"/>
      <c r="S69" s="229" t="s">
        <v>88</v>
      </c>
      <c r="T69" s="229"/>
      <c r="U69" s="229"/>
      <c r="V69" s="229"/>
      <c r="W69" s="230"/>
      <c r="X69" s="231"/>
      <c r="Y69" s="231"/>
      <c r="Z69" s="231"/>
      <c r="AA69" s="231"/>
      <c r="AB69" s="231"/>
      <c r="AC69" s="232"/>
      <c r="AD69" s="230"/>
      <c r="AE69" s="231"/>
      <c r="AF69" s="231"/>
      <c r="AG69" s="231"/>
      <c r="AH69" s="232"/>
    </row>
    <row r="70" spans="1:34" customFormat="1" x14ac:dyDescent="0.15">
      <c r="C70" s="106"/>
      <c r="E70" s="116">
        <v>3</v>
      </c>
      <c r="F70" s="224" t="s">
        <v>136</v>
      </c>
      <c r="G70" s="225"/>
      <c r="H70" s="225"/>
      <c r="I70" s="226"/>
      <c r="J70" s="224" t="s">
        <v>85</v>
      </c>
      <c r="K70" s="225"/>
      <c r="L70" s="225"/>
      <c r="M70" s="226"/>
      <c r="N70" s="227" t="s">
        <v>86</v>
      </c>
      <c r="O70" s="228"/>
      <c r="P70" s="228"/>
      <c r="Q70" s="228"/>
      <c r="R70" s="228"/>
      <c r="S70" s="229" t="s">
        <v>89</v>
      </c>
      <c r="T70" s="229"/>
      <c r="U70" s="229"/>
      <c r="V70" s="229"/>
      <c r="W70" s="230"/>
      <c r="X70" s="231"/>
      <c r="Y70" s="231"/>
      <c r="Z70" s="231"/>
      <c r="AA70" s="231"/>
      <c r="AB70" s="231"/>
      <c r="AC70" s="232"/>
      <c r="AD70" s="230"/>
      <c r="AE70" s="231"/>
      <c r="AF70" s="231"/>
      <c r="AG70" s="231"/>
      <c r="AH70" s="232"/>
    </row>
    <row r="71" spans="1:34" x14ac:dyDescent="0.15">
      <c r="A71"/>
      <c r="B71"/>
      <c r="C71" s="106"/>
      <c r="D71"/>
      <c r="E71" s="116">
        <v>4</v>
      </c>
      <c r="F71" s="224" t="s">
        <v>140</v>
      </c>
      <c r="G71" s="225"/>
      <c r="H71" s="225"/>
      <c r="I71" s="226"/>
      <c r="J71" s="224" t="s">
        <v>141</v>
      </c>
      <c r="K71" s="225"/>
      <c r="L71" s="225"/>
      <c r="M71" s="226"/>
      <c r="N71" s="227" t="s">
        <v>86</v>
      </c>
      <c r="O71" s="228"/>
      <c r="P71" s="228"/>
      <c r="Q71" s="228"/>
      <c r="R71" s="228"/>
      <c r="S71" s="229" t="s">
        <v>141</v>
      </c>
      <c r="T71" s="229"/>
      <c r="U71" s="229"/>
      <c r="V71" s="229"/>
      <c r="W71" s="230"/>
      <c r="X71" s="231"/>
      <c r="Y71" s="231"/>
      <c r="Z71" s="231"/>
      <c r="AA71" s="231"/>
      <c r="AB71" s="231"/>
      <c r="AC71" s="232"/>
      <c r="AD71" s="221"/>
      <c r="AE71" s="222"/>
      <c r="AF71" s="222"/>
      <c r="AG71" s="222"/>
      <c r="AH71" s="223"/>
    </row>
  </sheetData>
  <mergeCells count="95">
    <mergeCell ref="AD66:AH67"/>
    <mergeCell ref="W66:AC67"/>
    <mergeCell ref="E66:E67"/>
    <mergeCell ref="F69:I69"/>
    <mergeCell ref="F70:I70"/>
    <mergeCell ref="J68:M68"/>
    <mergeCell ref="J69:M69"/>
    <mergeCell ref="O38:X38"/>
    <mergeCell ref="E39:N41"/>
    <mergeCell ref="O39:X39"/>
    <mergeCell ref="O40:X40"/>
    <mergeCell ref="O41:X41"/>
    <mergeCell ref="F68:I68"/>
    <mergeCell ref="N70:R70"/>
    <mergeCell ref="S70:V70"/>
    <mergeCell ref="W70:AC70"/>
    <mergeCell ref="AD68:AH68"/>
    <mergeCell ref="AD69:AH69"/>
    <mergeCell ref="N69:R69"/>
    <mergeCell ref="S69:V69"/>
    <mergeCell ref="N68:R68"/>
    <mergeCell ref="S68:V68"/>
    <mergeCell ref="AD70:AH70"/>
    <mergeCell ref="W68:AC68"/>
    <mergeCell ref="W69:AC69"/>
    <mergeCell ref="J70:M70"/>
    <mergeCell ref="J66:M67"/>
    <mergeCell ref="F66:I67"/>
    <mergeCell ref="N66:V66"/>
    <mergeCell ref="N67:R67"/>
    <mergeCell ref="S67:V67"/>
    <mergeCell ref="AC1:AF1"/>
    <mergeCell ref="E8:J9"/>
    <mergeCell ref="K8:N9"/>
    <mergeCell ref="S1:Z3"/>
    <mergeCell ref="M61:N61"/>
    <mergeCell ref="E18:G18"/>
    <mergeCell ref="E19:G19"/>
    <mergeCell ref="G61:L61"/>
    <mergeCell ref="O61:AH61"/>
    <mergeCell ref="T12:U12"/>
    <mergeCell ref="H17:AH17"/>
    <mergeCell ref="H18:AH18"/>
    <mergeCell ref="H19:AH19"/>
    <mergeCell ref="H20:AH20"/>
    <mergeCell ref="O8:O9"/>
    <mergeCell ref="V8:AH9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T9:U9"/>
    <mergeCell ref="P8:U8"/>
    <mergeCell ref="E10:J10"/>
    <mergeCell ref="K10:N10"/>
    <mergeCell ref="T10:U10"/>
    <mergeCell ref="V10:AH10"/>
    <mergeCell ref="E11:J11"/>
    <mergeCell ref="K11:N11"/>
    <mergeCell ref="T11:U11"/>
    <mergeCell ref="V11:AH11"/>
    <mergeCell ref="E12:J12"/>
    <mergeCell ref="K12:N12"/>
    <mergeCell ref="V12:AH12"/>
    <mergeCell ref="E61:F61"/>
    <mergeCell ref="E20:G20"/>
    <mergeCell ref="E17:G17"/>
    <mergeCell ref="E49:I49"/>
    <mergeCell ref="J49:L49"/>
    <mergeCell ref="M49:S49"/>
    <mergeCell ref="T49:AD49"/>
    <mergeCell ref="E48:I48"/>
    <mergeCell ref="J48:L48"/>
    <mergeCell ref="M48:S48"/>
    <mergeCell ref="T48:AD48"/>
    <mergeCell ref="E42:X42"/>
    <mergeCell ref="E38:N38"/>
    <mergeCell ref="AD71:AH71"/>
    <mergeCell ref="F71:I71"/>
    <mergeCell ref="J71:M71"/>
    <mergeCell ref="N71:R71"/>
    <mergeCell ref="S71:V71"/>
    <mergeCell ref="W71:AC71"/>
  </mergeCells>
  <phoneticPr fontId="5"/>
  <dataValidations disablePrompts="1"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28" max="34" man="1"/>
    <brk id="55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showGridLines="0"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57" t="s">
        <v>56</v>
      </c>
    </row>
    <row r="2" spans="1:1" x14ac:dyDescent="0.15">
      <c r="A2" s="58" t="s">
        <v>57</v>
      </c>
    </row>
    <row r="3" spans="1:1" x14ac:dyDescent="0.15">
      <c r="A3" s="59" t="s">
        <v>58</v>
      </c>
    </row>
    <row r="4" spans="1:1" x14ac:dyDescent="0.15">
      <c r="A4" s="59" t="s">
        <v>59</v>
      </c>
    </row>
    <row r="5" spans="1:1" x14ac:dyDescent="0.15">
      <c r="A5" s="59" t="s">
        <v>60</v>
      </c>
    </row>
    <row r="6" spans="1:1" x14ac:dyDescent="0.15">
      <c r="A6" s="59" t="s">
        <v>61</v>
      </c>
    </row>
    <row r="7" spans="1:1" x14ac:dyDescent="0.15">
      <c r="A7" s="59" t="s">
        <v>62</v>
      </c>
    </row>
  </sheetData>
  <phoneticPr fontId="5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B10102(顧客詳細取得)</vt:lpstr>
      <vt:lpstr>データ</vt:lpstr>
      <vt:lpstr>'1.1. Webサービス取引概要'!Print_Area</vt:lpstr>
      <vt:lpstr>'2. B10102(顧客詳細取得)'!Print_Area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B10102(顧客詳細取得)'!Print_Titles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2022-09-22T02:53:11Z</dcterms:created>
  <dcterms:modified xsi:type="dcterms:W3CDTF">2022-09-29T19:52:36Z</dcterms:modified>
</cp:coreProperties>
</file>