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B33A1A2C-7769-4DAA-96F6-64C3D8D37F22}" xr6:coauthVersionLast="47" xr6:coauthVersionMax="47" xr10:uidLastSave="{00000000-0000-0000-0000-000000000000}"/>
  <bookViews>
    <workbookView xWindow="1035" yWindow="-120" windowWidth="27885" windowHeight="164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101(ログイン画面)" sheetId="31" r:id="rId5"/>
    <sheet name="データ" sheetId="29" state="hidden" r:id="rId6"/>
  </sheets>
  <definedNames>
    <definedName name="_xlnm._FilterDatabase" localSheetId="4" hidden="1">'2. WA10101(ログイン画面)'!#REF!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WA10101(ログイン画面)'!$A$1:$AI$188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目次!$A$1:$AI$18</definedName>
    <definedName name="_xlnm.Print_Titles" localSheetId="3">'1.  画面取引定義'!$1:$4</definedName>
    <definedName name="_xlnm.Print_Titles" localSheetId="4">'2. WA10101(ログイン画面)'!$1:$4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3" i="30"/>
  <c r="S1" i="31"/>
  <c r="AG2" i="13"/>
  <c r="AC1" i="13"/>
  <c r="S1" i="13"/>
  <c r="AG3" i="13"/>
  <c r="AG2" i="31"/>
  <c r="AC1" i="31"/>
  <c r="E2" i="31"/>
  <c r="AG1" i="31"/>
  <c r="AG1" i="30"/>
  <c r="AC3" i="30"/>
  <c r="E2" i="30"/>
  <c r="E3" i="31"/>
  <c r="E1" i="13"/>
  <c r="AG3" i="31"/>
  <c r="AC3" i="31"/>
  <c r="E1" i="30"/>
  <c r="AC1" i="30"/>
  <c r="AC2" i="14"/>
  <c r="AC2" i="30" s="1"/>
  <c r="S1" i="30"/>
  <c r="AG2" i="30"/>
  <c r="AC3" i="13"/>
  <c r="AC2" i="31"/>
  <c r="E1" i="31"/>
  <c r="I25" i="11"/>
  <c r="AG3" i="30"/>
  <c r="E3" i="13"/>
  <c r="E2" i="13"/>
  <c r="AG1" i="13"/>
  <c r="AC2" i="13" l="1"/>
</calcChain>
</file>

<file path=xl/sharedStrings.xml><?xml version="1.0" encoding="utf-8"?>
<sst xmlns="http://schemas.openxmlformats.org/spreadsheetml/2006/main" count="317" uniqueCount="217">
  <si>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</si>
  <si>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</si>
  <si>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</si>
  <si>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</si>
  <si>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</si>
  <si>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</si>
  <si>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</si>
  <si>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</si>
  <si>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</si>
  <si>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</si>
  <si>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</si>
  <si>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</si>
  <si>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</si>
  <si>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</si>
  <si>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</si>
  <si>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</si>
  <si>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</si>
  <si>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</si>
  <si>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</si>
  <si>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</si>
  <si>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</si>
  <si>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</si>
  <si>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</si>
  <si>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</si>
  <si>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</si>
  <si>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</si>
  <si>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</si>
  <si>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</si>
  <si>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</si>
  <si>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</si>
  <si>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</si>
  <si>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</si>
  <si>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</si>
  <si>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</si>
  <si>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</si>
  <si>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</si>
  <si>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</si>
  <si>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</si>
  <si>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</si>
  <si>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</si>
  <si>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</si>
  <si>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</si>
  <si>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</si>
  <si>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</si>
  <si>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</si>
  <si>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</si>
  <si>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</si>
  <si>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</si>
  <si>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</si>
  <si>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</si>
  <si>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</si>
  <si>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</si>
  <si>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</si>
  <si>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</si>
  <si>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</si>
  <si>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</si>
  <si>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</si>
  <si>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</si>
  <si>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</si>
  <si>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</si>
  <si>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</si>
  <si>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</si>
  <si>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</si>
  <si>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</si>
  <si>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</si>
  <si>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</si>
  <si>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</si>
  <si>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</si>
  <si>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領域名</t>
    <rPh sb="0" eb="2">
      <t>リョウイキ</t>
    </rPh>
    <rPh sb="2" eb="3">
      <t>メイ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</si>
  <si>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</si>
  <si>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</si>
  <si>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</si>
  <si>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</si>
  <si>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</si>
  <si>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</si>
  <si>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</si>
  <si>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</si>
  <si>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</si>
  <si>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</si>
  <si>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</si>
  <si>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</si>
  <si>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</si>
  <si>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</si>
  <si>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text</t>
  </si>
  <si>
    <t>-</t>
  </si>
  <si>
    <t>○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</si>
  <si>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</si>
  <si>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</si>
  <si>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</si>
  <si>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</si>
  <si>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</si>
  <si>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</si>
  <si>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</si>
  <si>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</si>
  <si>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</si>
  <si>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</si>
  <si>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</si>
  <si>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</si>
  <si>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</si>
  <si>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</si>
  <si>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</si>
  <si>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</si>
  <si>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</si>
  <si>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</si>
  <si>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</si>
  <si>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</si>
  <si>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</si>
  <si>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</si>
  <si>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</si>
  <si>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</si>
  <si>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</si>
  <si>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</si>
  <si>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</si>
  <si>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</si>
  <si>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</si>
  <si>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</si>
  <si>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-</t>
    <phoneticPr fontId="11"/>
  </si>
  <si>
    <t>【内部設計情報】 画面項目名（物理）</t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</si>
  <si>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</si>
  <si>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</si>
  <si>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</si>
  <si>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</si>
  <si>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</si>
  <si>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</si>
  <si>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</si>
  <si>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-</t>
    <phoneticPr fontId="11"/>
  </si>
  <si>
    <t>-</t>
    <phoneticPr fontId="11"/>
  </si>
  <si>
    <t>WA10101</t>
    <phoneticPr fontId="11"/>
  </si>
  <si>
    <t>ログイン</t>
    <phoneticPr fontId="11"/>
  </si>
  <si>
    <t>システム機能設計書（画面）
WA10101/ログイン</t>
    <rPh sb="4" eb="6">
      <t>キノウ</t>
    </rPh>
    <rPh sb="6" eb="9">
      <t>セッケイショ</t>
    </rPh>
    <rPh sb="10" eb="12">
      <t>ガメン</t>
    </rPh>
    <phoneticPr fontId="14"/>
  </si>
  <si>
    <t>2. WA10101(ログイン画面)</t>
    <rPh sb="15" eb="17">
      <t>ガメン</t>
    </rPh>
    <phoneticPr fontId="11"/>
  </si>
  <si>
    <t>ログインID</t>
    <phoneticPr fontId="11"/>
  </si>
  <si>
    <t>パスワード</t>
    <phoneticPr fontId="11"/>
  </si>
  <si>
    <t>システムアカウント</t>
    <phoneticPr fontId="11"/>
  </si>
  <si>
    <t>「ログイン」ボタン押下</t>
    <rPh sb="9" eb="11">
      <t>オウカ</t>
    </rPh>
    <phoneticPr fontId="11"/>
  </si>
  <si>
    <t>ログイン画面を表示する。</t>
    <rPh sb="4" eb="6">
      <t>ガメン</t>
    </rPh>
    <phoneticPr fontId="11"/>
  </si>
  <si>
    <t>ログイン処理を行い、認証成功した場合TOPメニュー画面へ遷移する。</t>
    <rPh sb="4" eb="6">
      <t>ショリ</t>
    </rPh>
    <rPh sb="7" eb="8">
      <t>オコナ</t>
    </rPh>
    <rPh sb="10" eb="12">
      <t>ニンショウ</t>
    </rPh>
    <rPh sb="12" eb="14">
      <t>セイコウ</t>
    </rPh>
    <rPh sb="16" eb="18">
      <t>バアイ</t>
    </rPh>
    <rPh sb="25" eb="27">
      <t>ガメン</t>
    </rPh>
    <rPh sb="28" eb="30">
      <t>センイ</t>
    </rPh>
    <phoneticPr fontId="11"/>
  </si>
  <si>
    <r>
      <t>(</t>
    </r>
    <r>
      <rPr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　表示処理</t>
    </r>
    <rPh sb="4" eb="6">
      <t>ヒョウジ</t>
    </rPh>
    <rPh sb="6" eb="8">
      <t>ショリ</t>
    </rPh>
    <phoneticPr fontId="11"/>
  </si>
  <si>
    <t>ログイン画面を表示する。</t>
    <phoneticPr fontId="11"/>
  </si>
  <si>
    <t>2.6.2.ログインイベント</t>
    <phoneticPr fontId="11"/>
  </si>
  <si>
    <t>(a) システムアカウント検索条件</t>
    <rPh sb="13" eb="15">
      <t>ケンサク</t>
    </rPh>
    <rPh sb="15" eb="17">
      <t>ジョウケン</t>
    </rPh>
    <phoneticPr fontId="11"/>
  </si>
  <si>
    <t>ログインID（入力値）</t>
    <phoneticPr fontId="11"/>
  </si>
  <si>
    <t>システムアカウント.ログインID</t>
    <phoneticPr fontId="11"/>
  </si>
  <si>
    <t>有効期限(FROM)</t>
    <phoneticPr fontId="11"/>
  </si>
  <si>
    <t>有効期限(TO)</t>
    <phoneticPr fontId="11"/>
  </si>
  <si>
    <t>認証失敗回数</t>
    <phoneticPr fontId="11"/>
  </si>
  <si>
    <t>TOPメニュー</t>
    <phoneticPr fontId="11"/>
  </si>
  <si>
    <t>最終ログイン日時</t>
    <phoneticPr fontId="11"/>
  </si>
  <si>
    <t>システム日付</t>
    <rPh sb="3" eb="5">
      <t>ヒヅケ</t>
    </rPh>
    <phoneticPr fontId="11"/>
  </si>
  <si>
    <t>全ユーザ</t>
    <rPh sb="0" eb="1">
      <t>ゼン</t>
    </rPh>
    <phoneticPr fontId="11"/>
  </si>
  <si>
    <t>2. WA10101(ログイン画面)</t>
    <phoneticPr fontId="11"/>
  </si>
  <si>
    <t>ユーザID</t>
    <phoneticPr fontId="11"/>
  </si>
  <si>
    <t>password</t>
  </si>
  <si>
    <t>パスワード(ブラウザの機能でマスキングして表示する)</t>
    <phoneticPr fontId="11"/>
  </si>
  <si>
    <t>loginId</t>
    <phoneticPr fontId="11"/>
  </si>
  <si>
    <t>userPassword</t>
    <phoneticPr fontId="11"/>
  </si>
  <si>
    <t>ユーザに対し、ログインID・パスワードでのForm認証を行う。</t>
    <phoneticPr fontId="11"/>
  </si>
  <si>
    <t>ユーザ</t>
    <phoneticPr fontId="11"/>
  </si>
  <si>
    <t>PM職フラグ</t>
    <phoneticPr fontId="11"/>
  </si>
  <si>
    <t>パスワード有効期限</t>
    <rPh sb="5" eb="7">
      <t>ユウコウ</t>
    </rPh>
    <rPh sb="7" eb="9">
      <t>キゲン</t>
    </rPh>
    <phoneticPr fontId="11"/>
  </si>
  <si>
    <t>最終ログイン日時</t>
    <rPh sb="0" eb="2">
      <t>サイシュウ</t>
    </rPh>
    <rPh sb="6" eb="8">
      <t>ニチジ</t>
    </rPh>
    <phoneticPr fontId="11"/>
  </si>
  <si>
    <t>(b) ユーザ検索条件</t>
    <rPh sb="7" eb="9">
      <t>ケンサク</t>
    </rPh>
    <rPh sb="9" eb="11">
      <t>ジョウケン</t>
    </rPh>
    <phoneticPr fontId="11"/>
  </si>
  <si>
    <t>漢字氏名</t>
    <rPh sb="0" eb="2">
      <t>カンジ</t>
    </rPh>
    <rPh sb="2" eb="4">
      <t>シメイ</t>
    </rPh>
    <phoneticPr fontId="11"/>
  </si>
  <si>
    <t>ふりがな</t>
    <phoneticPr fontId="11"/>
  </si>
  <si>
    <t>ユーザ.ユーザID</t>
    <phoneticPr fontId="11"/>
  </si>
  <si>
    <t>システムアカウント.ユーザID</t>
    <phoneticPr fontId="11"/>
  </si>
  <si>
    <t>Spring Securityが提供しているインターフェースであるUserDetailsServiceのloadUserByUsernameメソッド内で検索を行う。</t>
    <rPh sb="16" eb="18">
      <t>テイキョウ</t>
    </rPh>
    <rPh sb="74" eb="75">
      <t>ナイ</t>
    </rPh>
    <rPh sb="76" eb="78">
      <t>ケンサク</t>
    </rPh>
    <rPh sb="79" eb="80">
      <t>オコナ</t>
    </rPh>
    <phoneticPr fontId="11"/>
  </si>
  <si>
    <t>メソッドの戻り値として返す。</t>
    <rPh sb="5" eb="6">
      <t>モド</t>
    </rPh>
    <rPh sb="7" eb="8">
      <t>チ</t>
    </rPh>
    <rPh sb="11" eb="12">
      <t>カエ</t>
    </rPh>
    <phoneticPr fontId="11"/>
  </si>
  <si>
    <t>取得したデータとUserオブジェクトのマッピングは次の通り。</t>
    <rPh sb="0" eb="2">
      <t>シュトク</t>
    </rPh>
    <rPh sb="25" eb="26">
      <t>ツギ</t>
    </rPh>
    <rPh sb="27" eb="28">
      <t>トオ</t>
    </rPh>
    <phoneticPr fontId="11"/>
  </si>
  <si>
    <t>username</t>
    <phoneticPr fontId="11"/>
  </si>
  <si>
    <t>enabled</t>
    <phoneticPr fontId="11"/>
  </si>
  <si>
    <t>accountNonExpired</t>
    <phoneticPr fontId="11"/>
  </si>
  <si>
    <t>credentialsNonExpired</t>
    <phoneticPr fontId="11"/>
  </si>
  <si>
    <t>accountNonLocked</t>
    <phoneticPr fontId="11"/>
  </si>
  <si>
    <t>authorities</t>
    <phoneticPr fontId="11"/>
  </si>
  <si>
    <t>Userオブジェクトの項目名</t>
    <rPh sb="11" eb="13">
      <t>コウモク</t>
    </rPh>
    <rPh sb="13" eb="14">
      <t>メイ</t>
    </rPh>
    <phoneticPr fontId="11"/>
  </si>
  <si>
    <t>情報</t>
    <rPh sb="0" eb="2">
      <t>ジョウホウ</t>
    </rPh>
    <phoneticPr fontId="11"/>
  </si>
  <si>
    <t>有効期限(FROM)</t>
    <rPh sb="0" eb="4">
      <t>ユウコウキゲン</t>
    </rPh>
    <phoneticPr fontId="11"/>
  </si>
  <si>
    <t>有効期限(TO)</t>
    <rPh sb="0" eb="4">
      <t>ユウコウキゲン</t>
    </rPh>
    <phoneticPr fontId="11"/>
  </si>
  <si>
    <t>システム日時が有効期限の</t>
    <rPh sb="3" eb="5">
      <t>ニチジ</t>
    </rPh>
    <rPh sb="6" eb="8">
      <t>ユウコウ</t>
    </rPh>
    <rPh sb="8" eb="10">
      <t>キゲン</t>
    </rPh>
    <phoneticPr fontId="11"/>
  </si>
  <si>
    <t>有効期限内ならtrue</t>
    <rPh sb="0" eb="3">
      <t>ユウコウキゲン</t>
    </rPh>
    <rPh sb="3" eb="4">
      <t>ナイ</t>
    </rPh>
    <phoneticPr fontId="11"/>
  </si>
  <si>
    <t>範囲内ならtrue</t>
    <rPh sb="0" eb="2">
      <t>ハンイナイ</t>
    </rPh>
    <phoneticPr fontId="11"/>
  </si>
  <si>
    <t>固定値true</t>
    <rPh sb="0" eb="1">
      <t>コテイチ</t>
    </rPh>
    <phoneticPr fontId="11"/>
  </si>
  <si>
    <t>認証失敗回数</t>
    <rPh sb="0" eb="2">
      <t>ニンショウ</t>
    </rPh>
    <rPh sb="2" eb="4">
      <t>シッパイ</t>
    </rPh>
    <rPh sb="4" eb="6">
      <t>カイスウ</t>
    </rPh>
    <phoneticPr fontId="11"/>
  </si>
  <si>
    <t>3以下ならtrue</t>
    <rPh sb="0" eb="2">
      <t>イカ</t>
    </rPh>
    <phoneticPr fontId="11"/>
  </si>
  <si>
    <t>PM職フラグ</t>
    <rPh sb="2" eb="3">
      <t>ショク</t>
    </rPh>
    <phoneticPr fontId="11"/>
  </si>
  <si>
    <t>trueなら"PROJECT_MANAGER"</t>
    <phoneticPr fontId="11"/>
  </si>
  <si>
    <t>という権限のみを持つSet</t>
    <rPh sb="2" eb="4">
      <t>ケンゲン</t>
    </rPh>
    <rPh sb="7" eb="8">
      <t>モ</t>
    </rPh>
    <phoneticPr fontId="11"/>
  </si>
  <si>
    <t>認証失敗回数 + 1</t>
    <phoneticPr fontId="11"/>
  </si>
  <si>
    <t>(a)以下のエラーがあった場合、Spring Securityによって処理が中断される。セッションに格納されたエラーメッセージを表示する。</t>
    <rPh sb="3" eb="5">
      <t>イカ</t>
    </rPh>
    <rPh sb="13" eb="15">
      <t>バアイ</t>
    </rPh>
    <rPh sb="35" eb="37">
      <t>ショリ</t>
    </rPh>
    <rPh sb="38" eb="40">
      <t>チュウダン</t>
    </rPh>
    <rPh sb="50" eb="52">
      <t>カクノウ</t>
    </rPh>
    <rPh sb="64" eb="66">
      <t>ヒョウジ</t>
    </rPh>
    <phoneticPr fontId="11"/>
  </si>
  <si>
    <t>データを取得できた場合、Spring Securityが提供するUserオブジェクトを構築し、UserDetailsServiceのloadUsersByUsername</t>
    <rPh sb="4" eb="6">
      <t>シュトク</t>
    </rPh>
    <rPh sb="9" eb="11">
      <t>バアイ</t>
    </rPh>
    <rPh sb="28" eb="30">
      <t>テイキョウ</t>
    </rPh>
    <rPh sb="43" eb="45">
      <t>コウチク</t>
    </rPh>
    <phoneticPr fontId="11"/>
  </si>
  <si>
    <t>アカウントの有効期限切れ</t>
    <rPh sb="6" eb="8">
      <t>ユウコウ</t>
    </rPh>
    <rPh sb="8" eb="10">
      <t>キゲン</t>
    </rPh>
    <rPh sb="10" eb="11">
      <t>ギ</t>
    </rPh>
    <phoneticPr fontId="11"/>
  </si>
  <si>
    <t>パスワードの有効期限切れ</t>
    <rPh sb="6" eb="8">
      <t>ユウコウ</t>
    </rPh>
    <rPh sb="8" eb="10">
      <t>キゲン</t>
    </rPh>
    <rPh sb="10" eb="11">
      <t>ギ</t>
    </rPh>
    <phoneticPr fontId="11"/>
  </si>
  <si>
    <t>認証失敗回数が3回を超えた</t>
    <rPh sb="0" eb="2">
      <t>ニンショウ</t>
    </rPh>
    <rPh sb="2" eb="4">
      <t>シッパイ</t>
    </rPh>
    <rPh sb="4" eb="6">
      <t>カイスウ</t>
    </rPh>
    <rPh sb="8" eb="9">
      <t>カイ</t>
    </rPh>
    <rPh sb="10" eb="11">
      <t>コ</t>
    </rPh>
    <phoneticPr fontId="11"/>
  </si>
  <si>
    <t>エラー内容</t>
    <rPh sb="3" eb="5">
      <t>ナイヨウ</t>
    </rPh>
    <phoneticPr fontId="11"/>
  </si>
  <si>
    <t>エラーメッセージID</t>
    <phoneticPr fontId="11"/>
  </si>
  <si>
    <t>AbstractUserDetailsAuthenticationProvider.badCredentials</t>
    <phoneticPr fontId="11"/>
  </si>
  <si>
    <t>AbstractUserDetailsAuthenticationProvider.credentialsExpired</t>
    <phoneticPr fontId="11"/>
  </si>
  <si>
    <t>AbstractUserDetailsAuthenticationProvider.expired</t>
    <phoneticPr fontId="11"/>
  </si>
  <si>
    <t>AbstractUserDetailsAuthenticationProvider.locked</t>
    <phoneticPr fontId="11"/>
  </si>
  <si>
    <t>(4)　認証失敗時、Spring Securityによって発火されるイベントをハンドリングする</t>
    <rPh sb="4" eb="6">
      <t>ニンショウ</t>
    </rPh>
    <rPh sb="6" eb="8">
      <t>シッパイ</t>
    </rPh>
    <rPh sb="8" eb="9">
      <t>ジ</t>
    </rPh>
    <rPh sb="29" eb="31">
      <t>ハッカ</t>
    </rPh>
    <phoneticPr fontId="11"/>
  </si>
  <si>
    <t>(5)　認証成功時、Spring Securityによって発火されるイベントをハンドリングする</t>
    <rPh sb="4" eb="6">
      <t>ニンショウ</t>
    </rPh>
    <rPh sb="6" eb="8">
      <t>セイコウ</t>
    </rPh>
    <rPh sb="8" eb="9">
      <t>ジ</t>
    </rPh>
    <rPh sb="29" eb="31">
      <t>ハッカ</t>
    </rPh>
    <phoneticPr fontId="11"/>
  </si>
  <si>
    <t>AuthenticationFailureBadCredentialsEventをハンドリングしてDBアクセス（更新処理）を行う。</t>
    <rPh sb="56" eb="58">
      <t>コウシン</t>
    </rPh>
    <rPh sb="58" eb="60">
      <t>ショリ</t>
    </rPh>
    <rPh sb="62" eb="63">
      <t>オコナ</t>
    </rPh>
    <phoneticPr fontId="11"/>
  </si>
  <si>
    <t>AuthenticationSuccessEvent をハンドリングしてDBアクセス（更新処理）を行う。</t>
    <rPh sb="43" eb="45">
      <t>コウシン</t>
    </rPh>
    <rPh sb="45" eb="47">
      <t>ショリ</t>
    </rPh>
    <rPh sb="49" eb="50">
      <t>オコナ</t>
    </rPh>
    <phoneticPr fontId="11"/>
  </si>
  <si>
    <t>(a)と(b)のどちらかでデータを取得できなかった場合はUsernameNotFoundExceptionをスローする。</t>
    <rPh sb="17" eb="19">
      <t>シュトク</t>
    </rPh>
    <rPh sb="25" eb="27">
      <t>バアイ</t>
    </rPh>
    <phoneticPr fontId="11"/>
  </si>
  <si>
    <t>ログイン処理の基本的なフローはSpring Securityに委譲するため、入力値に対するバリデーションは行わない。</t>
    <rPh sb="4" eb="6">
      <t>ショリ</t>
    </rPh>
    <rPh sb="7" eb="10">
      <t>キホンテキ</t>
    </rPh>
    <rPh sb="31" eb="33">
      <t>イジョウ</t>
    </rPh>
    <rPh sb="38" eb="41">
      <t>ニュウリョクチ</t>
    </rPh>
    <rPh sb="42" eb="43">
      <t>タイ</t>
    </rPh>
    <rPh sb="53" eb="54">
      <t>オコナ</t>
    </rPh>
    <phoneticPr fontId="11"/>
  </si>
  <si>
    <r>
      <rPr>
        <sz val="9"/>
        <rFont val="ＭＳ 明朝"/>
        <family val="1"/>
        <charset val="128"/>
      </rPr>
      <t>(b)エラーが無い場合、TOPメニュー画面へ遷移する。このときSpring SecurityによってPRGパターンが使用される。</t>
    </r>
    <rPh sb="7" eb="8">
      <t>ナ</t>
    </rPh>
    <rPh sb="9" eb="11">
      <t>バアイ</t>
    </rPh>
    <rPh sb="19" eb="21">
      <t>ガメン</t>
    </rPh>
    <rPh sb="22" eb="24">
      <t>センイ</t>
    </rPh>
    <rPh sb="58" eb="60">
      <t>シヨウ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</si>
  <si>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</si>
  <si>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</si>
  <si>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2. WA10101</t>
    <phoneticPr fontId="14"/>
  </si>
  <si>
    <t>TIS</t>
    <phoneticPr fontId="14"/>
  </si>
  <si>
    <t>画面レイアウトの貼り替え、Spring Securityを使用するよう変更</t>
    <rPh sb="0" eb="2">
      <t>ガメン</t>
    </rPh>
    <rPh sb="8" eb="9">
      <t>ハ</t>
    </rPh>
    <rPh sb="10" eb="11">
      <t>カ</t>
    </rPh>
    <rPh sb="29" eb="31">
      <t>シヨウ</t>
    </rPh>
    <rPh sb="35" eb="37">
      <t>ヘンコウ</t>
    </rPh>
    <phoneticPr fontId="14"/>
  </si>
  <si>
    <t>アカウントパスワード</t>
    <phoneticPr fontId="11"/>
  </si>
  <si>
    <t>1.2版</t>
    <rPh sb="3" eb="4">
      <t>ハン</t>
    </rPh>
    <phoneticPr fontId="14"/>
  </si>
  <si>
    <t>ドメイン情報をドメイン定義書に合わせて修正</t>
    <phoneticPr fontId="14"/>
  </si>
  <si>
    <t>第１．２版</t>
    <rPh sb="0" eb="1">
      <t>ダイ</t>
    </rPh>
    <rPh sb="4" eb="5">
      <t>ハン</t>
    </rPh>
    <phoneticPr fontId="2"/>
  </si>
  <si>
    <t>ユーザ名またはパスワードの誤り</t>
    <rPh sb="3" eb="4">
      <t>メイ</t>
    </rPh>
    <rPh sb="13" eb="14">
      <t>アヤマ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</si>
</sst>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trike/>
      <sz val="9"/>
      <color rgb="FFFF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3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3" borderId="0" xfId="0" applyFont="1" applyFill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0" fillId="3" borderId="0" xfId="0" applyFill="1"/>
    <xf numFmtId="0" fontId="1" fillId="0" borderId="2" xfId="0" applyFont="1" applyBorder="1"/>
    <xf numFmtId="0" fontId="1" fillId="0" borderId="1" xfId="0" applyFont="1" applyBorder="1" applyAlignment="1">
      <alignment horizontal="right" vertical="center" wrapText="1"/>
    </xf>
    <xf numFmtId="0" fontId="22" fillId="0" borderId="0" xfId="0" applyFont="1"/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/>
    </xf>
    <xf numFmtId="0" fontId="0" fillId="3" borderId="0" xfId="0" applyFill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horizontal="left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10" xfId="0" applyBorder="1" applyAlignment="1">
      <alignment horizontal="right"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9" xfId="0" applyBorder="1" applyAlignment="1">
      <alignment horizontal="right"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1" xfId="0" applyBorder="1" applyAlignment="1">
      <alignment horizontal="right"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14" fontId="1" fillId="0" borderId="33" xfId="0" quotePrefix="1" applyNumberFormat="1" applyFont="1" applyBorder="1" applyAlignment="1">
      <alignment horizontal="center" vertical="top"/>
    </xf>
    <xf numFmtId="14" fontId="1" fillId="0" borderId="35" xfId="0" quotePrefix="1" applyNumberFormat="1" applyFont="1" applyBorder="1" applyAlignment="1">
      <alignment horizontal="center" vertical="top"/>
    </xf>
    <xf numFmtId="14" fontId="1" fillId="0" borderId="34" xfId="0" quotePrefix="1" applyNumberFormat="1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quotePrefix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5" borderId="10" xfId="0" applyFill="1" applyBorder="1"/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1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49" fontId="0" fillId="0" borderId="10" xfId="0" applyNumberForma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left" vertical="top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F6D3B5C-0ACC-4B3C-8846-88DE0EA336F7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116305</xdr:colOff>
      <xdr:row>6</xdr:row>
      <xdr:rowOff>151399</xdr:rowOff>
    </xdr:from>
    <xdr:to>
      <xdr:col>31</xdr:col>
      <xdr:colOff>152400</xdr:colOff>
      <xdr:row>32</xdr:row>
      <xdr:rowOff>47148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932F917-F6A5-4F2E-8F0F-44DA355F6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755" y="1037224"/>
          <a:ext cx="8046620" cy="3858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215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58">
        <f ca="1">IF(INDIRECT("変更履歴!D8")="","",MAX(INDIRECT("変更履歴!D8"):INDIRECT("変更履歴!F33")))</f>
        <v>44907</v>
      </c>
      <c r="J25" s="158"/>
      <c r="K25" s="158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7"/>
      <c r="R34" s="58"/>
      <c r="S34" s="58"/>
    </row>
    <row r="35" spans="6:19" ht="13.5" customHeight="1" x14ac:dyDescent="0.15">
      <c r="O35" s="7"/>
      <c r="P35" s="7"/>
      <c r="Q35" s="58"/>
      <c r="R35" s="58"/>
      <c r="S35" s="58"/>
    </row>
    <row r="36" spans="6:19" ht="13.5" customHeight="1" x14ac:dyDescent="0.15">
      <c r="O36" s="59"/>
      <c r="P36" s="58"/>
      <c r="Q36" s="59"/>
      <c r="R36" s="58"/>
      <c r="S36" s="56"/>
    </row>
    <row r="37" spans="6:19" ht="13.5" customHeight="1" x14ac:dyDescent="0.15">
      <c r="P37" s="60"/>
      <c r="R37" s="60"/>
    </row>
    <row r="38" spans="6:19" ht="13.5" customHeight="1" x14ac:dyDescent="0.15">
      <c r="O38" s="60"/>
      <c r="P38" s="60"/>
      <c r="Q38" s="60"/>
      <c r="R38" s="60"/>
      <c r="S38" s="60"/>
    </row>
    <row r="39" spans="6:19" ht="13.5" customHeight="1" x14ac:dyDescent="0.15">
      <c r="O39" s="60"/>
      <c r="P39" s="60"/>
      <c r="Q39" s="60"/>
      <c r="R39" s="60"/>
      <c r="S39" s="6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207" t="s">
        <v>0</v>
      </c>
      <c r="B1" s="208"/>
      <c r="C1" s="208"/>
      <c r="D1" s="209"/>
      <c r="E1" s="177" t="s">
        <v>106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34</v>
      </c>
      <c r="P1" s="211"/>
      <c r="Q1" s="211"/>
      <c r="R1" s="212"/>
      <c r="S1" s="189" t="s">
        <v>129</v>
      </c>
      <c r="T1" s="190"/>
      <c r="U1" s="190"/>
      <c r="V1" s="190"/>
      <c r="W1" s="190"/>
      <c r="X1" s="190"/>
      <c r="Y1" s="190"/>
      <c r="Z1" s="191"/>
      <c r="AA1" s="207" t="s">
        <v>35</v>
      </c>
      <c r="AB1" s="209"/>
      <c r="AC1" s="159" t="str">
        <f>IF(AF8="","",AF8)</f>
        <v>TIS</v>
      </c>
      <c r="AD1" s="160"/>
      <c r="AE1" s="160"/>
      <c r="AF1" s="161"/>
      <c r="AG1" s="165">
        <f>IF(D8="","",D8)</f>
        <v>43656</v>
      </c>
      <c r="AH1" s="166"/>
      <c r="AI1" s="167"/>
      <c r="AJ1" s="9"/>
      <c r="AK1" s="9"/>
      <c r="AL1" s="9"/>
      <c r="AM1" s="9"/>
      <c r="AN1" s="10"/>
    </row>
    <row r="2" spans="1:40" s="11" customFormat="1" x14ac:dyDescent="0.15">
      <c r="A2" s="207" t="s">
        <v>1</v>
      </c>
      <c r="B2" s="208"/>
      <c r="C2" s="208"/>
      <c r="D2" s="209"/>
      <c r="E2" s="177" t="s">
        <v>107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192"/>
      <c r="T2" s="193"/>
      <c r="U2" s="193"/>
      <c r="V2" s="193"/>
      <c r="W2" s="193"/>
      <c r="X2" s="193"/>
      <c r="Y2" s="193"/>
      <c r="Z2" s="194"/>
      <c r="AA2" s="207" t="s">
        <v>36</v>
      </c>
      <c r="AB2" s="209"/>
      <c r="AC2" s="168" t="str">
        <f ca="1">IF(COUNTA(AF9:AF33)&lt;&gt;0,INDIRECT("AF"&amp;(COUNTA(AF9:AF33)+8)),"")</f>
        <v>TIS</v>
      </c>
      <c r="AD2" s="169"/>
      <c r="AE2" s="169"/>
      <c r="AF2" s="170"/>
      <c r="AG2" s="165">
        <f>IF(D9="","",MAX(D9:F33))</f>
        <v>44907</v>
      </c>
      <c r="AH2" s="166"/>
      <c r="AI2" s="167"/>
      <c r="AJ2" s="9"/>
      <c r="AK2" s="9"/>
      <c r="AL2" s="9"/>
      <c r="AM2" s="9"/>
      <c r="AN2" s="9"/>
    </row>
    <row r="3" spans="1:40" s="11" customFormat="1" x14ac:dyDescent="0.15">
      <c r="A3" s="207" t="s">
        <v>2</v>
      </c>
      <c r="B3" s="208"/>
      <c r="C3" s="208"/>
      <c r="D3" s="209"/>
      <c r="E3" s="177" t="s">
        <v>124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195"/>
      <c r="T3" s="196"/>
      <c r="U3" s="196"/>
      <c r="V3" s="196"/>
      <c r="W3" s="196"/>
      <c r="X3" s="196"/>
      <c r="Y3" s="196"/>
      <c r="Z3" s="197"/>
      <c r="AA3" s="219"/>
      <c r="AB3" s="220"/>
      <c r="AC3" s="159"/>
      <c r="AD3" s="160"/>
      <c r="AE3" s="160"/>
      <c r="AF3" s="161"/>
      <c r="AG3" s="165"/>
      <c r="AH3" s="166"/>
      <c r="AI3" s="167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8" customFormat="1" ht="15" customHeight="1" thickBot="1" x14ac:dyDescent="0.2">
      <c r="A7" s="37" t="s">
        <v>28</v>
      </c>
      <c r="B7" s="174" t="s">
        <v>6</v>
      </c>
      <c r="C7" s="176"/>
      <c r="D7" s="174" t="s">
        <v>7</v>
      </c>
      <c r="E7" s="175"/>
      <c r="F7" s="176"/>
      <c r="G7" s="174" t="s">
        <v>8</v>
      </c>
      <c r="H7" s="175"/>
      <c r="I7" s="176"/>
      <c r="J7" s="174" t="s">
        <v>81</v>
      </c>
      <c r="K7" s="175"/>
      <c r="L7" s="175"/>
      <c r="M7" s="175"/>
      <c r="N7" s="175"/>
      <c r="O7" s="175"/>
      <c r="P7" s="176"/>
      <c r="Q7" s="174" t="s">
        <v>9</v>
      </c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  <c r="AF7" s="174" t="s">
        <v>10</v>
      </c>
      <c r="AG7" s="175"/>
      <c r="AH7" s="175"/>
      <c r="AI7" s="176"/>
    </row>
    <row r="8" spans="1:40" s="38" customFormat="1" ht="15" customHeight="1" thickTop="1" x14ac:dyDescent="0.15">
      <c r="A8" s="39">
        <v>1</v>
      </c>
      <c r="B8" s="201" t="s">
        <v>101</v>
      </c>
      <c r="C8" s="202"/>
      <c r="D8" s="203">
        <v>43656</v>
      </c>
      <c r="E8" s="204"/>
      <c r="F8" s="205"/>
      <c r="G8" s="201" t="s">
        <v>102</v>
      </c>
      <c r="H8" s="206"/>
      <c r="I8" s="202"/>
      <c r="J8" s="186" t="s">
        <v>103</v>
      </c>
      <c r="K8" s="187"/>
      <c r="L8" s="187"/>
      <c r="M8" s="187"/>
      <c r="N8" s="187"/>
      <c r="O8" s="187"/>
      <c r="P8" s="188"/>
      <c r="Q8" s="162" t="s">
        <v>104</v>
      </c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4"/>
      <c r="AF8" s="186" t="s">
        <v>105</v>
      </c>
      <c r="AG8" s="187"/>
      <c r="AH8" s="187"/>
      <c r="AI8" s="188"/>
    </row>
    <row r="9" spans="1:40" s="38" customFormat="1" ht="15" customHeight="1" x14ac:dyDescent="0.15">
      <c r="A9" s="40">
        <v>2</v>
      </c>
      <c r="B9" s="171" t="s">
        <v>207</v>
      </c>
      <c r="C9" s="173"/>
      <c r="D9" s="198">
        <v>44693</v>
      </c>
      <c r="E9" s="199"/>
      <c r="F9" s="200"/>
      <c r="G9" s="171" t="s">
        <v>208</v>
      </c>
      <c r="H9" s="172"/>
      <c r="I9" s="173"/>
      <c r="J9" s="183" t="s">
        <v>209</v>
      </c>
      <c r="K9" s="184"/>
      <c r="L9" s="184"/>
      <c r="M9" s="184"/>
      <c r="N9" s="184"/>
      <c r="O9" s="184"/>
      <c r="P9" s="185"/>
      <c r="Q9" s="180" t="s">
        <v>211</v>
      </c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2"/>
      <c r="AF9" s="183" t="s">
        <v>210</v>
      </c>
      <c r="AG9" s="184"/>
      <c r="AH9" s="184"/>
      <c r="AI9" s="185"/>
    </row>
    <row r="10" spans="1:40" s="38" customFormat="1" ht="15" customHeight="1" x14ac:dyDescent="0.15">
      <c r="A10" s="40">
        <v>3</v>
      </c>
      <c r="B10" s="171" t="s">
        <v>213</v>
      </c>
      <c r="C10" s="173"/>
      <c r="D10" s="198">
        <v>44907</v>
      </c>
      <c r="E10" s="199"/>
      <c r="F10" s="200"/>
      <c r="G10" s="171" t="s">
        <v>208</v>
      </c>
      <c r="H10" s="172"/>
      <c r="I10" s="173"/>
      <c r="J10" s="183" t="s">
        <v>209</v>
      </c>
      <c r="K10" s="184"/>
      <c r="L10" s="184"/>
      <c r="M10" s="184"/>
      <c r="N10" s="184"/>
      <c r="O10" s="184"/>
      <c r="P10" s="185"/>
      <c r="Q10" s="180" t="s">
        <v>214</v>
      </c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2"/>
      <c r="AF10" s="183" t="s">
        <v>210</v>
      </c>
      <c r="AG10" s="184"/>
      <c r="AH10" s="184"/>
      <c r="AI10" s="185"/>
    </row>
    <row r="11" spans="1:40" s="38" customFormat="1" ht="15" customHeight="1" x14ac:dyDescent="0.15">
      <c r="A11" s="40"/>
      <c r="B11" s="171"/>
      <c r="C11" s="173"/>
      <c r="D11" s="198"/>
      <c r="E11" s="199"/>
      <c r="F11" s="200"/>
      <c r="G11" s="171"/>
      <c r="H11" s="172"/>
      <c r="I11" s="173"/>
      <c r="J11" s="183"/>
      <c r="K11" s="184"/>
      <c r="L11" s="184"/>
      <c r="M11" s="184"/>
      <c r="N11" s="184"/>
      <c r="O11" s="184"/>
      <c r="P11" s="185"/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2"/>
      <c r="AF11" s="183"/>
      <c r="AG11" s="184"/>
      <c r="AH11" s="184"/>
      <c r="AI11" s="185"/>
    </row>
    <row r="12" spans="1:40" s="38" customFormat="1" ht="15" customHeight="1" x14ac:dyDescent="0.15">
      <c r="A12" s="40"/>
      <c r="B12" s="171"/>
      <c r="C12" s="173"/>
      <c r="D12" s="198"/>
      <c r="E12" s="199"/>
      <c r="F12" s="200"/>
      <c r="G12" s="171"/>
      <c r="H12" s="172"/>
      <c r="I12" s="173"/>
      <c r="J12" s="183"/>
      <c r="K12" s="184"/>
      <c r="L12" s="184"/>
      <c r="M12" s="184"/>
      <c r="N12" s="184"/>
      <c r="O12" s="184"/>
      <c r="P12" s="185"/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2"/>
      <c r="AF12" s="183"/>
      <c r="AG12" s="184"/>
      <c r="AH12" s="184"/>
      <c r="AI12" s="185"/>
    </row>
    <row r="13" spans="1:40" s="38" customFormat="1" ht="15" customHeight="1" x14ac:dyDescent="0.15">
      <c r="A13" s="40"/>
      <c r="B13" s="171"/>
      <c r="C13" s="173"/>
      <c r="D13" s="198"/>
      <c r="E13" s="199"/>
      <c r="F13" s="200"/>
      <c r="G13" s="171"/>
      <c r="H13" s="172"/>
      <c r="I13" s="173"/>
      <c r="J13" s="183"/>
      <c r="K13" s="184"/>
      <c r="L13" s="184"/>
      <c r="M13" s="184"/>
      <c r="N13" s="184"/>
      <c r="O13" s="184"/>
      <c r="P13" s="185"/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2"/>
      <c r="AF13" s="183"/>
      <c r="AG13" s="184"/>
      <c r="AH13" s="184"/>
      <c r="AI13" s="185"/>
    </row>
    <row r="14" spans="1:40" s="38" customFormat="1" ht="15" customHeight="1" x14ac:dyDescent="0.15">
      <c r="A14" s="40"/>
      <c r="B14" s="171"/>
      <c r="C14" s="173"/>
      <c r="D14" s="198"/>
      <c r="E14" s="199"/>
      <c r="F14" s="200"/>
      <c r="G14" s="171"/>
      <c r="H14" s="172"/>
      <c r="I14" s="173"/>
      <c r="J14" s="183"/>
      <c r="K14" s="184"/>
      <c r="L14" s="184"/>
      <c r="M14" s="184"/>
      <c r="N14" s="184"/>
      <c r="O14" s="184"/>
      <c r="P14" s="185"/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2"/>
      <c r="AF14" s="183"/>
      <c r="AG14" s="184"/>
      <c r="AH14" s="184"/>
      <c r="AI14" s="185"/>
    </row>
    <row r="15" spans="1:40" s="38" customFormat="1" ht="15" customHeight="1" x14ac:dyDescent="0.15">
      <c r="A15" s="40"/>
      <c r="B15" s="171"/>
      <c r="C15" s="173"/>
      <c r="D15" s="198"/>
      <c r="E15" s="199"/>
      <c r="F15" s="200"/>
      <c r="G15" s="171"/>
      <c r="H15" s="172"/>
      <c r="I15" s="173"/>
      <c r="J15" s="183"/>
      <c r="K15" s="184"/>
      <c r="L15" s="184"/>
      <c r="M15" s="184"/>
      <c r="N15" s="184"/>
      <c r="O15" s="184"/>
      <c r="P15" s="185"/>
      <c r="Q15" s="180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2"/>
      <c r="AF15" s="183"/>
      <c r="AG15" s="184"/>
      <c r="AH15" s="184"/>
      <c r="AI15" s="185"/>
    </row>
    <row r="16" spans="1:40" s="38" customFormat="1" ht="15" customHeight="1" x14ac:dyDescent="0.15">
      <c r="A16" s="40"/>
      <c r="B16" s="171"/>
      <c r="C16" s="173"/>
      <c r="D16" s="198"/>
      <c r="E16" s="199"/>
      <c r="F16" s="200"/>
      <c r="G16" s="171"/>
      <c r="H16" s="172"/>
      <c r="I16" s="173"/>
      <c r="J16" s="183"/>
      <c r="K16" s="184"/>
      <c r="L16" s="184"/>
      <c r="M16" s="184"/>
      <c r="N16" s="184"/>
      <c r="O16" s="184"/>
      <c r="P16" s="185"/>
      <c r="Q16" s="180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2"/>
      <c r="AF16" s="183"/>
      <c r="AG16" s="184"/>
      <c r="AH16" s="184"/>
      <c r="AI16" s="185"/>
    </row>
    <row r="17" spans="1:35" s="38" customFormat="1" ht="15" customHeight="1" x14ac:dyDescent="0.15">
      <c r="A17" s="40"/>
      <c r="B17" s="171"/>
      <c r="C17" s="173"/>
      <c r="D17" s="198"/>
      <c r="E17" s="199"/>
      <c r="F17" s="200"/>
      <c r="G17" s="171"/>
      <c r="H17" s="172"/>
      <c r="I17" s="173"/>
      <c r="J17" s="183"/>
      <c r="K17" s="184"/>
      <c r="L17" s="184"/>
      <c r="M17" s="184"/>
      <c r="N17" s="184"/>
      <c r="O17" s="184"/>
      <c r="P17" s="185"/>
      <c r="Q17" s="180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2"/>
      <c r="AF17" s="183"/>
      <c r="AG17" s="184"/>
      <c r="AH17" s="184"/>
      <c r="AI17" s="185"/>
    </row>
    <row r="18" spans="1:35" s="38" customFormat="1" ht="15" customHeight="1" x14ac:dyDescent="0.15">
      <c r="A18" s="40"/>
      <c r="B18" s="171"/>
      <c r="C18" s="173"/>
      <c r="D18" s="198"/>
      <c r="E18" s="199"/>
      <c r="F18" s="200"/>
      <c r="G18" s="171"/>
      <c r="H18" s="172"/>
      <c r="I18" s="173"/>
      <c r="J18" s="183"/>
      <c r="K18" s="184"/>
      <c r="L18" s="184"/>
      <c r="M18" s="184"/>
      <c r="N18" s="184"/>
      <c r="O18" s="184"/>
      <c r="P18" s="185"/>
      <c r="Q18" s="180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2"/>
      <c r="AF18" s="183"/>
      <c r="AG18" s="184"/>
      <c r="AH18" s="184"/>
      <c r="AI18" s="185"/>
    </row>
    <row r="19" spans="1:35" s="38" customFormat="1" ht="15" customHeight="1" x14ac:dyDescent="0.15">
      <c r="A19" s="40"/>
      <c r="B19" s="171"/>
      <c r="C19" s="173"/>
      <c r="D19" s="198"/>
      <c r="E19" s="199"/>
      <c r="F19" s="200"/>
      <c r="G19" s="171"/>
      <c r="H19" s="172"/>
      <c r="I19" s="173"/>
      <c r="J19" s="183"/>
      <c r="K19" s="184"/>
      <c r="L19" s="184"/>
      <c r="M19" s="184"/>
      <c r="N19" s="184"/>
      <c r="O19" s="184"/>
      <c r="P19" s="185"/>
      <c r="Q19" s="180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83"/>
      <c r="AG19" s="184"/>
      <c r="AH19" s="184"/>
      <c r="AI19" s="185"/>
    </row>
    <row r="20" spans="1:35" s="38" customFormat="1" ht="15" customHeight="1" x14ac:dyDescent="0.15">
      <c r="A20" s="40"/>
      <c r="B20" s="171"/>
      <c r="C20" s="173"/>
      <c r="D20" s="198"/>
      <c r="E20" s="199"/>
      <c r="F20" s="200"/>
      <c r="G20" s="171"/>
      <c r="H20" s="172"/>
      <c r="I20" s="173"/>
      <c r="J20" s="183"/>
      <c r="K20" s="184"/>
      <c r="L20" s="184"/>
      <c r="M20" s="184"/>
      <c r="N20" s="184"/>
      <c r="O20" s="184"/>
      <c r="P20" s="185"/>
      <c r="Q20" s="180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2"/>
      <c r="AF20" s="183"/>
      <c r="AG20" s="184"/>
      <c r="AH20" s="184"/>
      <c r="AI20" s="185"/>
    </row>
    <row r="21" spans="1:35" s="38" customFormat="1" ht="15" customHeight="1" x14ac:dyDescent="0.15">
      <c r="A21" s="40"/>
      <c r="B21" s="171"/>
      <c r="C21" s="173"/>
      <c r="D21" s="198"/>
      <c r="E21" s="199"/>
      <c r="F21" s="200"/>
      <c r="G21" s="171"/>
      <c r="H21" s="172"/>
      <c r="I21" s="173"/>
      <c r="J21" s="183"/>
      <c r="K21" s="184"/>
      <c r="L21" s="184"/>
      <c r="M21" s="184"/>
      <c r="N21" s="184"/>
      <c r="O21" s="184"/>
      <c r="P21" s="185"/>
      <c r="Q21" s="180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2"/>
      <c r="AF21" s="183"/>
      <c r="AG21" s="184"/>
      <c r="AH21" s="184"/>
      <c r="AI21" s="185"/>
    </row>
    <row r="22" spans="1:35" s="38" customFormat="1" ht="15" customHeight="1" x14ac:dyDescent="0.15">
      <c r="A22" s="40"/>
      <c r="B22" s="171"/>
      <c r="C22" s="173"/>
      <c r="D22" s="198"/>
      <c r="E22" s="199"/>
      <c r="F22" s="200"/>
      <c r="G22" s="171"/>
      <c r="H22" s="172"/>
      <c r="I22" s="173"/>
      <c r="J22" s="183"/>
      <c r="K22" s="184"/>
      <c r="L22" s="184"/>
      <c r="M22" s="184"/>
      <c r="N22" s="184"/>
      <c r="O22" s="184"/>
      <c r="P22" s="185"/>
      <c r="Q22" s="180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2"/>
      <c r="AF22" s="183"/>
      <c r="AG22" s="184"/>
      <c r="AH22" s="184"/>
      <c r="AI22" s="185"/>
    </row>
    <row r="23" spans="1:35" s="38" customFormat="1" ht="15" customHeight="1" x14ac:dyDescent="0.15">
      <c r="A23" s="40"/>
      <c r="B23" s="171"/>
      <c r="C23" s="173"/>
      <c r="D23" s="198"/>
      <c r="E23" s="199"/>
      <c r="F23" s="200"/>
      <c r="G23" s="171"/>
      <c r="H23" s="172"/>
      <c r="I23" s="173"/>
      <c r="J23" s="183"/>
      <c r="K23" s="184"/>
      <c r="L23" s="184"/>
      <c r="M23" s="184"/>
      <c r="N23" s="184"/>
      <c r="O23" s="184"/>
      <c r="P23" s="185"/>
      <c r="Q23" s="180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2"/>
      <c r="AF23" s="183"/>
      <c r="AG23" s="184"/>
      <c r="AH23" s="184"/>
      <c r="AI23" s="185"/>
    </row>
    <row r="24" spans="1:35" s="38" customFormat="1" ht="15" customHeight="1" x14ac:dyDescent="0.15">
      <c r="A24" s="40"/>
      <c r="B24" s="171"/>
      <c r="C24" s="173"/>
      <c r="D24" s="198"/>
      <c r="E24" s="199"/>
      <c r="F24" s="200"/>
      <c r="G24" s="171"/>
      <c r="H24" s="172"/>
      <c r="I24" s="173"/>
      <c r="J24" s="183"/>
      <c r="K24" s="184"/>
      <c r="L24" s="184"/>
      <c r="M24" s="184"/>
      <c r="N24" s="184"/>
      <c r="O24" s="184"/>
      <c r="P24" s="185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2"/>
      <c r="AF24" s="183"/>
      <c r="AG24" s="184"/>
      <c r="AH24" s="184"/>
      <c r="AI24" s="185"/>
    </row>
    <row r="25" spans="1:35" s="38" customFormat="1" ht="15" customHeight="1" x14ac:dyDescent="0.15">
      <c r="A25" s="40"/>
      <c r="B25" s="171"/>
      <c r="C25" s="173"/>
      <c r="D25" s="198"/>
      <c r="E25" s="199"/>
      <c r="F25" s="200"/>
      <c r="G25" s="171"/>
      <c r="H25" s="172"/>
      <c r="I25" s="173"/>
      <c r="J25" s="183"/>
      <c r="K25" s="184"/>
      <c r="L25" s="184"/>
      <c r="M25" s="184"/>
      <c r="N25" s="184"/>
      <c r="O25" s="184"/>
      <c r="P25" s="185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2"/>
      <c r="AF25" s="183"/>
      <c r="AG25" s="184"/>
      <c r="AH25" s="184"/>
      <c r="AI25" s="185"/>
    </row>
    <row r="26" spans="1:35" s="38" customFormat="1" ht="15" customHeight="1" x14ac:dyDescent="0.15">
      <c r="A26" s="40"/>
      <c r="B26" s="171"/>
      <c r="C26" s="173"/>
      <c r="D26" s="198"/>
      <c r="E26" s="199"/>
      <c r="F26" s="200"/>
      <c r="G26" s="171"/>
      <c r="H26" s="172"/>
      <c r="I26" s="173"/>
      <c r="J26" s="183"/>
      <c r="K26" s="184"/>
      <c r="L26" s="184"/>
      <c r="M26" s="184"/>
      <c r="N26" s="184"/>
      <c r="O26" s="184"/>
      <c r="P26" s="185"/>
      <c r="Q26" s="180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2"/>
      <c r="AF26" s="183"/>
      <c r="AG26" s="184"/>
      <c r="AH26" s="184"/>
      <c r="AI26" s="185"/>
    </row>
    <row r="27" spans="1:35" s="38" customFormat="1" ht="15" customHeight="1" x14ac:dyDescent="0.15">
      <c r="A27" s="40"/>
      <c r="B27" s="171"/>
      <c r="C27" s="173"/>
      <c r="D27" s="198"/>
      <c r="E27" s="199"/>
      <c r="F27" s="200"/>
      <c r="G27" s="171"/>
      <c r="H27" s="172"/>
      <c r="I27" s="173"/>
      <c r="J27" s="183"/>
      <c r="K27" s="184"/>
      <c r="L27" s="184"/>
      <c r="M27" s="184"/>
      <c r="N27" s="184"/>
      <c r="O27" s="184"/>
      <c r="P27" s="185"/>
      <c r="Q27" s="180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  <c r="AF27" s="183"/>
      <c r="AG27" s="184"/>
      <c r="AH27" s="184"/>
      <c r="AI27" s="185"/>
    </row>
    <row r="28" spans="1:35" s="38" customFormat="1" ht="15" customHeight="1" x14ac:dyDescent="0.15">
      <c r="A28" s="40"/>
      <c r="B28" s="171"/>
      <c r="C28" s="173"/>
      <c r="D28" s="198"/>
      <c r="E28" s="199"/>
      <c r="F28" s="200"/>
      <c r="G28" s="171"/>
      <c r="H28" s="172"/>
      <c r="I28" s="173"/>
      <c r="J28" s="183"/>
      <c r="K28" s="184"/>
      <c r="L28" s="184"/>
      <c r="M28" s="184"/>
      <c r="N28" s="184"/>
      <c r="O28" s="184"/>
      <c r="P28" s="185"/>
      <c r="Q28" s="180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2"/>
      <c r="AF28" s="183"/>
      <c r="AG28" s="184"/>
      <c r="AH28" s="184"/>
      <c r="AI28" s="185"/>
    </row>
    <row r="29" spans="1:35" s="38" customFormat="1" ht="15" customHeight="1" x14ac:dyDescent="0.15">
      <c r="A29" s="40"/>
      <c r="B29" s="171"/>
      <c r="C29" s="173"/>
      <c r="D29" s="198"/>
      <c r="E29" s="199"/>
      <c r="F29" s="200"/>
      <c r="G29" s="171"/>
      <c r="H29" s="172"/>
      <c r="I29" s="173"/>
      <c r="J29" s="183"/>
      <c r="K29" s="184"/>
      <c r="L29" s="184"/>
      <c r="M29" s="184"/>
      <c r="N29" s="184"/>
      <c r="O29" s="184"/>
      <c r="P29" s="185"/>
      <c r="Q29" s="180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2"/>
      <c r="AF29" s="183"/>
      <c r="AG29" s="184"/>
      <c r="AH29" s="184"/>
      <c r="AI29" s="185"/>
    </row>
    <row r="30" spans="1:35" s="38" customFormat="1" ht="15" customHeight="1" x14ac:dyDescent="0.15">
      <c r="A30" s="40"/>
      <c r="B30" s="171"/>
      <c r="C30" s="173"/>
      <c r="D30" s="198"/>
      <c r="E30" s="199"/>
      <c r="F30" s="200"/>
      <c r="G30" s="171"/>
      <c r="H30" s="172"/>
      <c r="I30" s="173"/>
      <c r="J30" s="183"/>
      <c r="K30" s="184"/>
      <c r="L30" s="184"/>
      <c r="M30" s="184"/>
      <c r="N30" s="184"/>
      <c r="O30" s="184"/>
      <c r="P30" s="185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2"/>
      <c r="AF30" s="183"/>
      <c r="AG30" s="184"/>
      <c r="AH30" s="184"/>
      <c r="AI30" s="185"/>
    </row>
    <row r="31" spans="1:35" s="38" customFormat="1" ht="15" customHeight="1" x14ac:dyDescent="0.15">
      <c r="A31" s="40"/>
      <c r="B31" s="171"/>
      <c r="C31" s="173"/>
      <c r="D31" s="198"/>
      <c r="E31" s="199"/>
      <c r="F31" s="200"/>
      <c r="G31" s="171"/>
      <c r="H31" s="172"/>
      <c r="I31" s="173"/>
      <c r="J31" s="183"/>
      <c r="K31" s="184"/>
      <c r="L31" s="184"/>
      <c r="M31" s="184"/>
      <c r="N31" s="184"/>
      <c r="O31" s="184"/>
      <c r="P31" s="185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2"/>
      <c r="AF31" s="183"/>
      <c r="AG31" s="184"/>
      <c r="AH31" s="184"/>
      <c r="AI31" s="185"/>
    </row>
    <row r="32" spans="1:35" s="38" customFormat="1" ht="15" customHeight="1" x14ac:dyDescent="0.15">
      <c r="A32" s="40"/>
      <c r="B32" s="171"/>
      <c r="C32" s="173"/>
      <c r="D32" s="198"/>
      <c r="E32" s="199"/>
      <c r="F32" s="200"/>
      <c r="G32" s="171"/>
      <c r="H32" s="172"/>
      <c r="I32" s="173"/>
      <c r="J32" s="183"/>
      <c r="K32" s="184"/>
      <c r="L32" s="184"/>
      <c r="M32" s="184"/>
      <c r="N32" s="184"/>
      <c r="O32" s="184"/>
      <c r="P32" s="185"/>
      <c r="Q32" s="180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2"/>
      <c r="AF32" s="183"/>
      <c r="AG32" s="184"/>
      <c r="AH32" s="184"/>
      <c r="AI32" s="185"/>
    </row>
    <row r="33" spans="1:35" s="38" customFormat="1" ht="15" customHeight="1" x14ac:dyDescent="0.15">
      <c r="A33" s="40"/>
      <c r="B33" s="171"/>
      <c r="C33" s="173"/>
      <c r="D33" s="198"/>
      <c r="E33" s="199"/>
      <c r="F33" s="200"/>
      <c r="G33" s="171"/>
      <c r="H33" s="172"/>
      <c r="I33" s="173"/>
      <c r="J33" s="183"/>
      <c r="K33" s="184"/>
      <c r="L33" s="184"/>
      <c r="M33" s="184"/>
      <c r="N33" s="184"/>
      <c r="O33" s="184"/>
      <c r="P33" s="185"/>
      <c r="Q33" s="180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2"/>
      <c r="AF33" s="183"/>
      <c r="AG33" s="184"/>
      <c r="AH33" s="184"/>
      <c r="AI33" s="185"/>
    </row>
    <row r="34" spans="1:35" s="38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36" customWidth="1"/>
    <col min="18" max="33" width="4.83203125" style="43" customWidth="1"/>
    <col min="34" max="34" width="4.83203125" style="36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11" customFormat="1" ht="11.25" x14ac:dyDescent="0.15">
      <c r="A1" s="207" t="s">
        <v>0</v>
      </c>
      <c r="B1" s="208"/>
      <c r="C1" s="208"/>
      <c r="D1" s="209"/>
      <c r="E1" s="224" t="str">
        <f ca="1">IF(INDIRECT("変更履歴!E1")&lt;&gt;"",INDIRECT("変更履歴!E1"),"")</f>
        <v>サンプルプロジェクト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60</v>
      </c>
      <c r="P1" s="211"/>
      <c r="Q1" s="211"/>
      <c r="R1" s="212"/>
      <c r="S1" s="225" t="str">
        <f ca="1">IF(INDIRECT("変更履歴!S1")&lt;&gt;"",INDIRECT("変更履歴!S1"),"")</f>
        <v>システム機能設計書（画面）
WA10101/ログイン</v>
      </c>
      <c r="T1" s="226"/>
      <c r="U1" s="226"/>
      <c r="V1" s="226"/>
      <c r="W1" s="226"/>
      <c r="X1" s="226"/>
      <c r="Y1" s="226"/>
      <c r="Z1" s="227"/>
      <c r="AA1" s="207" t="s">
        <v>3</v>
      </c>
      <c r="AB1" s="209"/>
      <c r="AC1" s="159" t="str">
        <f ca="1">IF(INDIRECT("変更履歴!AC1")&lt;&gt;"",INDIRECT("変更履歴!AC1"),"")</f>
        <v>TIS</v>
      </c>
      <c r="AD1" s="160"/>
      <c r="AE1" s="160"/>
      <c r="AF1" s="161"/>
      <c r="AG1" s="221">
        <f ca="1">IF(INDIRECT("変更履歴!AG1")&lt;&gt;"",INDIRECT("変更履歴!AG1"),"")</f>
        <v>43656</v>
      </c>
      <c r="AH1" s="222"/>
      <c r="AI1" s="223"/>
    </row>
    <row r="2" spans="1:35" s="11" customFormat="1" ht="11.25" x14ac:dyDescent="0.15">
      <c r="A2" s="207" t="s">
        <v>1</v>
      </c>
      <c r="B2" s="208"/>
      <c r="C2" s="208"/>
      <c r="D2" s="209"/>
      <c r="E2" s="224" t="str">
        <f ca="1">IF(INDIRECT("変更履歴!E2")&lt;&gt;"",INDIRECT("変更履歴!E2"),"")</f>
        <v>サンプルシステム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228"/>
      <c r="T2" s="229"/>
      <c r="U2" s="229"/>
      <c r="V2" s="229"/>
      <c r="W2" s="229"/>
      <c r="X2" s="229"/>
      <c r="Y2" s="229"/>
      <c r="Z2" s="230"/>
      <c r="AA2" s="207" t="s">
        <v>4</v>
      </c>
      <c r="AB2" s="209"/>
      <c r="AC2" s="159" t="str">
        <f ca="1">IF(INDIRECT("変更履歴!AC2")&lt;&gt;"",INDIRECT("変更履歴!AC2"),"")</f>
        <v>TIS</v>
      </c>
      <c r="AD2" s="160"/>
      <c r="AE2" s="160"/>
      <c r="AF2" s="161"/>
      <c r="AG2" s="221">
        <f ca="1">IF(INDIRECT("変更履歴!AG2")&lt;&gt;"",INDIRECT("変更履歴!AG2"),"")</f>
        <v>44907</v>
      </c>
      <c r="AH2" s="222"/>
      <c r="AI2" s="223"/>
    </row>
    <row r="3" spans="1:35" s="11" customFormat="1" ht="11.25" x14ac:dyDescent="0.15">
      <c r="A3" s="207" t="s">
        <v>2</v>
      </c>
      <c r="B3" s="208"/>
      <c r="C3" s="208"/>
      <c r="D3" s="209"/>
      <c r="E3" s="224" t="str">
        <f ca="1">IF(INDIRECT("変更履歴!E3")&lt;&gt;"",INDIRECT("変更履歴!E3"),"")</f>
        <v>プロジェクト管理システム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159" t="str">
        <f ca="1">IF(INDIRECT("変更履歴!AC3")&lt;&gt;"",INDIRECT("変更履歴!AC3"),"")</f>
        <v/>
      </c>
      <c r="AD3" s="160"/>
      <c r="AE3" s="160"/>
      <c r="AF3" s="161"/>
      <c r="AG3" s="221" t="str">
        <f ca="1">IF(INDIRECT("変更履歴!AG3")&lt;&gt;"",INDIRECT("変更履歴!AG3"),"")</f>
        <v/>
      </c>
      <c r="AH3" s="222"/>
      <c r="AI3" s="223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1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2"/>
      <c r="O7"/>
      <c r="P7" s="41"/>
      <c r="Q7"/>
      <c r="R7" s="41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1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2"/>
      <c r="O8"/>
      <c r="P8" s="41"/>
      <c r="Q8"/>
      <c r="R8" s="41"/>
      <c r="S8"/>
      <c r="T8"/>
      <c r="U8"/>
      <c r="V8"/>
      <c r="W8"/>
      <c r="X8"/>
      <c r="Y8"/>
      <c r="Z8"/>
      <c r="AA8"/>
      <c r="AB8"/>
      <c r="AC8"/>
      <c r="AD8"/>
      <c r="AE8"/>
      <c r="AF8" s="41"/>
      <c r="AG8" s="41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2"/>
      <c r="O9"/>
      <c r="P9" s="41"/>
      <c r="Q9"/>
      <c r="R9" s="4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150</v>
      </c>
      <c r="C10"/>
      <c r="D10"/>
      <c r="E10"/>
      <c r="F10"/>
      <c r="G10"/>
      <c r="H10"/>
      <c r="I10"/>
      <c r="J10"/>
      <c r="K10"/>
      <c r="L10"/>
      <c r="M10"/>
      <c r="N10" s="42"/>
      <c r="O10"/>
      <c r="P10" s="41"/>
      <c r="Q10"/>
      <c r="R10" s="4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1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2"/>
      <c r="O11"/>
      <c r="P11" s="41"/>
      <c r="Q11"/>
      <c r="R11" s="4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1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2"/>
      <c r="O12"/>
      <c r="P12" s="41"/>
      <c r="Q12"/>
      <c r="R12" s="4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1"/>
      <c r="AH12" s="31"/>
      <c r="AI12"/>
    </row>
    <row r="13" spans="1:35" ht="15" customHeight="1" x14ac:dyDescent="0.15">
      <c r="A13"/>
      <c r="B13"/>
      <c r="C13" t="s">
        <v>115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1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1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2"/>
      <c r="O15"/>
      <c r="P15" s="4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1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1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1"/>
      <c r="AH17" s="31"/>
      <c r="AI17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33"/>
      <c r="Q18" s="31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45"/>
      <c r="AH18" s="32"/>
      <c r="AI18" s="25"/>
    </row>
    <row r="19" spans="1:35" ht="15" customHeight="1" x14ac:dyDescent="0.15">
      <c r="J19" s="25"/>
      <c r="K19" s="25"/>
      <c r="L19" s="25"/>
      <c r="M19" s="25"/>
      <c r="N19" s="25"/>
      <c r="O19" s="25"/>
      <c r="P19" s="33"/>
      <c r="Q19" s="31"/>
      <c r="R19" s="25"/>
      <c r="S19" s="34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45"/>
      <c r="AH19" s="32"/>
      <c r="AI19" s="25"/>
    </row>
    <row r="20" spans="1:35" ht="15" customHeight="1" x14ac:dyDescent="0.15">
      <c r="K20" s="25"/>
      <c r="L20" s="25"/>
      <c r="M20" s="25"/>
      <c r="N20" s="25"/>
      <c r="O20" s="25"/>
      <c r="P20" s="33"/>
      <c r="Q20" s="31"/>
      <c r="R20" s="25"/>
      <c r="S20" s="25"/>
      <c r="T20" s="25"/>
      <c r="U20" s="4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45"/>
      <c r="AH20" s="32"/>
      <c r="AI20" s="25"/>
    </row>
    <row r="21" spans="1:35" ht="15" customHeight="1" x14ac:dyDescent="0.15">
      <c r="K21" s="25"/>
      <c r="L21" s="25"/>
      <c r="M21" s="25"/>
      <c r="N21" s="25"/>
      <c r="O21" s="25"/>
      <c r="P21" s="33"/>
      <c r="Q21" s="32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32"/>
      <c r="AI21" s="25"/>
    </row>
    <row r="22" spans="1:35" ht="15" customHeight="1" x14ac:dyDescent="0.15">
      <c r="P22" s="35"/>
      <c r="U22" s="47"/>
      <c r="AG22" s="48"/>
    </row>
    <row r="23" spans="1:35" ht="15" customHeight="1" x14ac:dyDescent="0.15">
      <c r="U23" s="47"/>
      <c r="AF23" s="48"/>
      <c r="AG23" s="35"/>
    </row>
    <row r="24" spans="1:35" ht="15" customHeight="1" x14ac:dyDescent="0.15">
      <c r="T24" s="47"/>
      <c r="AF24" s="48"/>
      <c r="AG24" s="48"/>
    </row>
    <row r="25" spans="1:35" ht="15" customHeight="1" x14ac:dyDescent="0.15">
      <c r="AG25" s="35"/>
    </row>
    <row r="26" spans="1:35" ht="15" customHeight="1" x14ac:dyDescent="0.15">
      <c r="AG26" s="35"/>
    </row>
    <row r="27" spans="1:35" ht="15" customHeight="1" x14ac:dyDescent="0.15">
      <c r="AF27" s="48"/>
      <c r="AG27" s="35"/>
    </row>
    <row r="28" spans="1:35" ht="15" customHeight="1" x14ac:dyDescent="0.15">
      <c r="AF28" s="48"/>
      <c r="AG28" s="48"/>
    </row>
    <row r="29" spans="1:35" ht="15" customHeight="1" x14ac:dyDescent="0.15">
      <c r="AF29" s="48"/>
      <c r="AG29" s="48"/>
    </row>
    <row r="30" spans="1:35" ht="15" customHeight="1" x14ac:dyDescent="0.15">
      <c r="AG30" s="48"/>
    </row>
    <row r="31" spans="1:35" ht="15" customHeight="1" x14ac:dyDescent="0.15">
      <c r="AF31" s="48"/>
      <c r="AG31" s="48"/>
    </row>
    <row r="32" spans="1:35" ht="15" customHeight="1" x14ac:dyDescent="0.15">
      <c r="AG32" s="48"/>
    </row>
    <row r="34" spans="33:33" ht="15" customHeight="1" x14ac:dyDescent="0.15">
      <c r="AG34" s="48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207" t="s">
        <v>82</v>
      </c>
      <c r="B1" s="208"/>
      <c r="C1" s="208"/>
      <c r="D1" s="209"/>
      <c r="E1" s="224" t="str">
        <f ca="1">IF(INDIRECT("変更履歴!E1")&lt;&gt;"",INDIRECT("変更履歴!E1"),"")</f>
        <v>サンプルプロジェクト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60</v>
      </c>
      <c r="P1" s="211"/>
      <c r="Q1" s="211"/>
      <c r="R1" s="212"/>
      <c r="S1" s="225" t="str">
        <f ca="1">IF(INDIRECT("変更履歴!S1")&lt;&gt;"",INDIRECT("変更履歴!S1"),"")</f>
        <v>システム機能設計書（画面）
WA10101/ログイン</v>
      </c>
      <c r="T1" s="226"/>
      <c r="U1" s="226"/>
      <c r="V1" s="226"/>
      <c r="W1" s="226"/>
      <c r="X1" s="226"/>
      <c r="Y1" s="226"/>
      <c r="Z1" s="227"/>
      <c r="AA1" s="207" t="s">
        <v>3</v>
      </c>
      <c r="AB1" s="209"/>
      <c r="AC1" s="159" t="str">
        <f ca="1">IF(INDIRECT("変更履歴!AC1")&lt;&gt;"",INDIRECT("変更履歴!AC1"),"")</f>
        <v>TIS</v>
      </c>
      <c r="AD1" s="160"/>
      <c r="AE1" s="160"/>
      <c r="AF1" s="161"/>
      <c r="AG1" s="221">
        <f ca="1">IF(INDIRECT("変更履歴!AG1")&lt;&gt;"",INDIRECT("変更履歴!AG1"),"")</f>
        <v>43656</v>
      </c>
      <c r="AH1" s="222"/>
      <c r="AI1" s="223"/>
    </row>
    <row r="2" spans="1:35" s="11" customFormat="1" x14ac:dyDescent="0.15">
      <c r="A2" s="207" t="s">
        <v>1</v>
      </c>
      <c r="B2" s="208"/>
      <c r="C2" s="208"/>
      <c r="D2" s="209"/>
      <c r="E2" s="224" t="str">
        <f ca="1">IF(INDIRECT("変更履歴!E2")&lt;&gt;"",INDIRECT("変更履歴!E2"),"")</f>
        <v>サンプルシステム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228"/>
      <c r="T2" s="229"/>
      <c r="U2" s="229"/>
      <c r="V2" s="229"/>
      <c r="W2" s="229"/>
      <c r="X2" s="229"/>
      <c r="Y2" s="229"/>
      <c r="Z2" s="230"/>
      <c r="AA2" s="207" t="s">
        <v>4</v>
      </c>
      <c r="AB2" s="209"/>
      <c r="AC2" s="159" t="str">
        <f ca="1">IF(INDIRECT("変更履歴!AC2")&lt;&gt;"",INDIRECT("変更履歴!AC2"),"")</f>
        <v>TIS</v>
      </c>
      <c r="AD2" s="160"/>
      <c r="AE2" s="160"/>
      <c r="AF2" s="161"/>
      <c r="AG2" s="221">
        <f ca="1">IF(INDIRECT("変更履歴!AG2")&lt;&gt;"",INDIRECT("変更履歴!AG2"),"")</f>
        <v>44907</v>
      </c>
      <c r="AH2" s="222"/>
      <c r="AI2" s="223"/>
    </row>
    <row r="3" spans="1:35" s="11" customFormat="1" x14ac:dyDescent="0.15">
      <c r="A3" s="207" t="s">
        <v>2</v>
      </c>
      <c r="B3" s="208"/>
      <c r="C3" s="208"/>
      <c r="D3" s="209"/>
      <c r="E3" s="224" t="str">
        <f ca="1">IF(INDIRECT("変更履歴!E3")&lt;&gt;"",INDIRECT("変更履歴!E3"),"")</f>
        <v>プロジェクト管理システム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159" t="str">
        <f ca="1">IF(INDIRECT("変更履歴!AC3")&lt;&gt;"",INDIRECT("変更履歴!AC3"),"")</f>
        <v/>
      </c>
      <c r="AD3" s="160"/>
      <c r="AE3" s="160"/>
      <c r="AF3" s="161"/>
      <c r="AG3" s="221" t="str">
        <f ca="1">IF(INDIRECT("変更履歴!AG3")&lt;&gt;"",INDIRECT("変更履歴!AG3"),"")</f>
        <v/>
      </c>
      <c r="AH3" s="222"/>
      <c r="AI3" s="223"/>
    </row>
    <row r="4" spans="1:35" ht="12" customHeight="1" x14ac:dyDescent="0.15"/>
    <row r="5" spans="1:35" s="61" customFormat="1" ht="12" customHeight="1" x14ac:dyDescent="0.15">
      <c r="B5" s="61" t="s">
        <v>42</v>
      </c>
    </row>
    <row r="6" spans="1:35" s="61" customFormat="1" ht="12" customHeight="1" x14ac:dyDescent="0.15">
      <c r="C6" s="61" t="s">
        <v>48</v>
      </c>
    </row>
    <row r="7" spans="1:35" s="61" customFormat="1" ht="12" customHeight="1" x14ac:dyDescent="0.15"/>
    <row r="8" spans="1:35" s="61" customFormat="1" ht="12" customHeight="1" x14ac:dyDescent="0.15">
      <c r="B8" s="62"/>
      <c r="C8" s="244" t="s">
        <v>45</v>
      </c>
      <c r="D8" s="245"/>
      <c r="E8" s="245"/>
      <c r="F8" s="246"/>
      <c r="G8" s="183" t="s">
        <v>127</v>
      </c>
      <c r="H8" s="247"/>
      <c r="I8" s="247"/>
      <c r="J8" s="247"/>
      <c r="K8" s="247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6"/>
    </row>
    <row r="9" spans="1:35" s="61" customFormat="1" ht="12" customHeight="1" x14ac:dyDescent="0.15">
      <c r="B9" s="62"/>
      <c r="C9" s="248" t="s">
        <v>46</v>
      </c>
      <c r="D9" s="249"/>
      <c r="E9" s="249"/>
      <c r="F9" s="250"/>
      <c r="G9" s="183" t="s">
        <v>128</v>
      </c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6"/>
    </row>
    <row r="10" spans="1:35" s="61" customFormat="1" ht="12" customHeight="1" x14ac:dyDescent="0.15">
      <c r="B10" s="62"/>
      <c r="C10" s="235" t="s">
        <v>47</v>
      </c>
      <c r="D10" s="236"/>
      <c r="E10" s="236"/>
      <c r="F10" s="237"/>
      <c r="G10" s="102" t="s">
        <v>156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4"/>
    </row>
    <row r="11" spans="1:35" s="61" customFormat="1" ht="12" customHeight="1" x14ac:dyDescent="0.15">
      <c r="B11" s="62"/>
      <c r="C11" s="238"/>
      <c r="D11" s="239"/>
      <c r="E11" s="239"/>
      <c r="F11" s="240"/>
      <c r="G11" s="6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6"/>
    </row>
    <row r="12" spans="1:35" s="61" customFormat="1" ht="12" customHeight="1" x14ac:dyDescent="0.15">
      <c r="B12" s="62"/>
      <c r="C12" s="238"/>
      <c r="D12" s="239"/>
      <c r="E12" s="239"/>
      <c r="F12" s="240"/>
      <c r="G12" s="10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6"/>
    </row>
    <row r="13" spans="1:35" s="61" customFormat="1" ht="12" customHeight="1" x14ac:dyDescent="0.15">
      <c r="B13" s="62"/>
      <c r="C13" s="241"/>
      <c r="D13" s="242"/>
      <c r="E13" s="242"/>
      <c r="F13" s="243"/>
      <c r="G13" s="67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</row>
    <row r="14" spans="1:35" s="61" customFormat="1" ht="12" customHeight="1" x14ac:dyDescent="0.15">
      <c r="B14" s="62"/>
      <c r="C14" s="234" t="s">
        <v>56</v>
      </c>
      <c r="D14" s="234"/>
      <c r="E14" s="234"/>
      <c r="F14" s="234"/>
      <c r="G14" s="70" t="s">
        <v>149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2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9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6" s="11" customFormat="1" x14ac:dyDescent="0.15">
      <c r="A1" s="311" t="s">
        <v>0</v>
      </c>
      <c r="B1" s="312"/>
      <c r="C1" s="312"/>
      <c r="D1" s="313"/>
      <c r="E1" s="224" t="str">
        <f ca="1">IF(INDIRECT("変更履歴!E1")&lt;&gt;"",INDIRECT("変更履歴!E1"),"")</f>
        <v>サンプルプロジェクト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37</v>
      </c>
      <c r="P1" s="211"/>
      <c r="Q1" s="211"/>
      <c r="R1" s="212"/>
      <c r="S1" s="225" t="str">
        <f ca="1">IF(INDIRECT("変更履歴!S1")&lt;&gt;"",INDIRECT("変更履歴!S1"),"")</f>
        <v>システム機能設計書（画面）
WA10101/ログイン</v>
      </c>
      <c r="T1" s="226"/>
      <c r="U1" s="226"/>
      <c r="V1" s="226"/>
      <c r="W1" s="226"/>
      <c r="X1" s="226"/>
      <c r="Y1" s="226"/>
      <c r="Z1" s="227"/>
      <c r="AA1" s="207" t="s">
        <v>3</v>
      </c>
      <c r="AB1" s="209"/>
      <c r="AC1" s="159" t="str">
        <f ca="1">IF(INDIRECT("変更履歴!AC1")&lt;&gt;"",INDIRECT("変更履歴!AC1"),"")</f>
        <v>TIS</v>
      </c>
      <c r="AD1" s="160"/>
      <c r="AE1" s="160"/>
      <c r="AF1" s="161"/>
      <c r="AG1" s="308">
        <f ca="1">IF(INDIRECT("変更履歴!AG1")&lt;&gt;"",INDIRECT("変更履歴!AG1"),"")</f>
        <v>43656</v>
      </c>
      <c r="AH1" s="309"/>
      <c r="AI1" s="310"/>
      <c r="AJ1" s="27"/>
    </row>
    <row r="2" spans="1:36" s="11" customFormat="1" x14ac:dyDescent="0.15">
      <c r="A2" s="311" t="s">
        <v>1</v>
      </c>
      <c r="B2" s="312"/>
      <c r="C2" s="312"/>
      <c r="D2" s="313"/>
      <c r="E2" s="224" t="str">
        <f ca="1">IF(INDIRECT("変更履歴!E2")&lt;&gt;"",INDIRECT("変更履歴!E2"),"")</f>
        <v>サンプルシステム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228"/>
      <c r="T2" s="229"/>
      <c r="U2" s="229"/>
      <c r="V2" s="229"/>
      <c r="W2" s="229"/>
      <c r="X2" s="229"/>
      <c r="Y2" s="229"/>
      <c r="Z2" s="230"/>
      <c r="AA2" s="207" t="s">
        <v>4</v>
      </c>
      <c r="AB2" s="209"/>
      <c r="AC2" s="159" t="str">
        <f ca="1">IF(INDIRECT("変更履歴!AC2")&lt;&gt;"",INDIRECT("変更履歴!AC2"),"")</f>
        <v>TIS</v>
      </c>
      <c r="AD2" s="160"/>
      <c r="AE2" s="160"/>
      <c r="AF2" s="161"/>
      <c r="AG2" s="308">
        <f ca="1">IF(INDIRECT("変更履歴!AG2")&lt;&gt;"",INDIRECT("変更履歴!AG2"),"")</f>
        <v>44907</v>
      </c>
      <c r="AH2" s="309"/>
      <c r="AI2" s="310"/>
      <c r="AJ2" s="27"/>
    </row>
    <row r="3" spans="1:36" s="11" customFormat="1" x14ac:dyDescent="0.15">
      <c r="A3" s="311" t="s">
        <v>2</v>
      </c>
      <c r="B3" s="312"/>
      <c r="C3" s="312"/>
      <c r="D3" s="313"/>
      <c r="E3" s="224" t="str">
        <f ca="1">IF(INDIRECT("変更履歴!E3")&lt;&gt;"",INDIRECT("変更履歴!E3"),"")</f>
        <v>プロジェクト管理システム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159" t="str">
        <f ca="1">IF(INDIRECT("変更履歴!AC3")&lt;&gt;"",INDIRECT("変更履歴!AC3"),"")</f>
        <v/>
      </c>
      <c r="AD3" s="160"/>
      <c r="AE3" s="160"/>
      <c r="AF3" s="161"/>
      <c r="AG3" s="308" t="str">
        <f ca="1">IF(INDIRECT("変更履歴!AG3")&lt;&gt;"",INDIRECT("変更履歴!AG3"),"")</f>
        <v/>
      </c>
      <c r="AH3" s="309"/>
      <c r="AI3" s="310"/>
      <c r="AJ3" s="27"/>
    </row>
    <row r="4" spans="1:36" ht="12" customHeight="1" x14ac:dyDescent="0.15"/>
    <row r="5" spans="1:36" ht="12" customHeight="1" x14ac:dyDescent="0.15">
      <c r="B5" s="26" t="s">
        <v>130</v>
      </c>
    </row>
    <row r="6" spans="1:36" ht="12" customHeight="1" x14ac:dyDescent="0.15">
      <c r="C6" s="16" t="s">
        <v>63</v>
      </c>
    </row>
    <row r="7" spans="1:36" ht="12" customHeight="1" x14ac:dyDescent="0.15"/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3:53" x14ac:dyDescent="0.15">
      <c r="C41" s="26" t="s">
        <v>57</v>
      </c>
      <c r="D41" s="84"/>
      <c r="E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3:53" x14ac:dyDescent="0.15">
      <c r="C42" s="29"/>
      <c r="D42" s="84"/>
      <c r="E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3:53" x14ac:dyDescent="0.15">
      <c r="D43" s="82" t="s">
        <v>41</v>
      </c>
      <c r="E43" s="314" t="s">
        <v>68</v>
      </c>
      <c r="F43" s="314"/>
      <c r="G43" s="314"/>
      <c r="H43" s="314"/>
      <c r="I43" s="314"/>
      <c r="J43" s="314"/>
      <c r="K43" s="314"/>
      <c r="L43" s="314"/>
      <c r="M43" s="314"/>
      <c r="N43" s="314" t="s">
        <v>43</v>
      </c>
      <c r="O43" s="314"/>
      <c r="P43" s="314"/>
      <c r="Q43" s="314" t="s">
        <v>25</v>
      </c>
      <c r="R43" s="314"/>
      <c r="S43" s="314"/>
      <c r="T43" s="314"/>
      <c r="U43" s="314"/>
      <c r="V43" s="314" t="s">
        <v>14</v>
      </c>
      <c r="W43" s="314"/>
      <c r="X43" s="314"/>
      <c r="Y43" s="314"/>
      <c r="Z43" s="314"/>
      <c r="AA43" s="314"/>
      <c r="AB43" s="314"/>
      <c r="AC43" s="314"/>
      <c r="AD43" s="84"/>
      <c r="AE43" s="84"/>
      <c r="AF43" s="84"/>
      <c r="AG43" s="84"/>
      <c r="AH43" s="84"/>
    </row>
    <row r="44" spans="3:53" ht="11.25" customHeight="1" x14ac:dyDescent="0.15">
      <c r="D44" s="97">
        <v>1</v>
      </c>
      <c r="E44" s="321" t="s">
        <v>114</v>
      </c>
      <c r="F44" s="318"/>
      <c r="G44" s="318"/>
      <c r="H44" s="318"/>
      <c r="I44" s="318"/>
      <c r="J44" s="318"/>
      <c r="K44" s="318"/>
      <c r="L44" s="318"/>
      <c r="M44" s="318"/>
      <c r="N44" s="318" t="s">
        <v>84</v>
      </c>
      <c r="O44" s="318"/>
      <c r="P44" s="318"/>
      <c r="Q44" s="316" t="s">
        <v>108</v>
      </c>
      <c r="R44" s="316"/>
      <c r="S44" s="316"/>
      <c r="T44" s="316"/>
      <c r="U44" s="316"/>
      <c r="V44" s="317" t="s">
        <v>116</v>
      </c>
      <c r="W44" s="316"/>
      <c r="X44" s="316"/>
      <c r="Y44" s="316"/>
      <c r="Z44" s="316"/>
      <c r="AA44" s="316"/>
      <c r="AB44" s="316"/>
      <c r="AC44" s="316"/>
      <c r="AM44" s="29"/>
    </row>
    <row r="45" spans="3:53" ht="11.25" customHeight="1" x14ac:dyDescent="0.15">
      <c r="D45" s="99"/>
      <c r="E45" s="94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84"/>
      <c r="S45" s="84"/>
      <c r="T45" s="84"/>
      <c r="U45" s="84"/>
      <c r="V45" s="49"/>
      <c r="W45" s="84"/>
      <c r="X45" s="84"/>
      <c r="Y45" s="84"/>
      <c r="Z45" s="84"/>
      <c r="AA45" s="84"/>
      <c r="AB45" s="84"/>
      <c r="AC45" s="84"/>
      <c r="AM45" s="29"/>
    </row>
    <row r="46" spans="3:53" ht="11.25" customHeight="1" x14ac:dyDescent="0.15">
      <c r="O46" s="98"/>
    </row>
    <row r="47" spans="3:53" x14ac:dyDescent="0.15">
      <c r="C47" t="s">
        <v>115</v>
      </c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</row>
    <row r="48" spans="3:53" s="61" customFormat="1" x14ac:dyDescent="0.15"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3:46" s="61" customFormat="1" x14ac:dyDescent="0.15">
      <c r="D49" s="335" t="s">
        <v>41</v>
      </c>
      <c r="E49" s="288" t="s">
        <v>29</v>
      </c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90"/>
      <c r="AD49" s="235" t="s">
        <v>33</v>
      </c>
      <c r="AE49" s="236"/>
      <c r="AF49" s="236"/>
      <c r="AG49" s="237"/>
      <c r="AH49" s="78"/>
      <c r="AI49" s="78"/>
      <c r="AJ49" s="78"/>
      <c r="AK49" s="43" t="s">
        <v>117</v>
      </c>
      <c r="AL49" s="78"/>
      <c r="AM49" s="78"/>
      <c r="AN49" s="78"/>
    </row>
    <row r="50" spans="3:46" s="61" customFormat="1" ht="11.25" customHeight="1" x14ac:dyDescent="0.15">
      <c r="D50" s="336"/>
      <c r="E50" s="235" t="s">
        <v>31</v>
      </c>
      <c r="F50" s="236"/>
      <c r="G50" s="236"/>
      <c r="H50" s="237"/>
      <c r="I50" s="351" t="s">
        <v>39</v>
      </c>
      <c r="J50" s="339"/>
      <c r="K50" s="339"/>
      <c r="L50" s="340"/>
      <c r="M50" s="338" t="s">
        <v>113</v>
      </c>
      <c r="N50" s="339"/>
      <c r="O50" s="339"/>
      <c r="P50" s="339"/>
      <c r="Q50" s="339"/>
      <c r="R50" s="339"/>
      <c r="S50" s="339"/>
      <c r="T50" s="340"/>
      <c r="U50" s="235" t="s">
        <v>32</v>
      </c>
      <c r="V50" s="236"/>
      <c r="W50" s="236"/>
      <c r="X50" s="236"/>
      <c r="Y50" s="237"/>
      <c r="Z50" s="235" t="s">
        <v>27</v>
      </c>
      <c r="AA50" s="236"/>
      <c r="AB50" s="237"/>
      <c r="AC50" s="335" t="s">
        <v>44</v>
      </c>
      <c r="AD50" s="238"/>
      <c r="AE50" s="239"/>
      <c r="AF50" s="239"/>
      <c r="AG50" s="240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</row>
    <row r="51" spans="3:46" s="61" customFormat="1" x14ac:dyDescent="0.15">
      <c r="D51" s="337"/>
      <c r="E51" s="241"/>
      <c r="F51" s="242"/>
      <c r="G51" s="242"/>
      <c r="H51" s="243"/>
      <c r="I51" s="341"/>
      <c r="J51" s="342"/>
      <c r="K51" s="342"/>
      <c r="L51" s="343"/>
      <c r="M51" s="341"/>
      <c r="N51" s="342"/>
      <c r="O51" s="342"/>
      <c r="P51" s="342"/>
      <c r="Q51" s="342"/>
      <c r="R51" s="342"/>
      <c r="S51" s="342"/>
      <c r="T51" s="343"/>
      <c r="U51" s="241"/>
      <c r="V51" s="242"/>
      <c r="W51" s="242"/>
      <c r="X51" s="242"/>
      <c r="Y51" s="243"/>
      <c r="Z51" s="241"/>
      <c r="AA51" s="242"/>
      <c r="AB51" s="243"/>
      <c r="AC51" s="337"/>
      <c r="AD51" s="241"/>
      <c r="AE51" s="242"/>
      <c r="AF51" s="242"/>
      <c r="AG51" s="243"/>
      <c r="AH51" s="78"/>
      <c r="AI51" s="78"/>
      <c r="AJ51" s="78"/>
      <c r="AK51" s="78"/>
      <c r="AL51" s="103" t="s">
        <v>40</v>
      </c>
      <c r="AM51" s="104"/>
      <c r="AN51" s="104"/>
      <c r="AO51" s="104"/>
      <c r="AP51" s="105"/>
      <c r="AQ51" s="78"/>
      <c r="AR51" s="78"/>
      <c r="AS51" s="78"/>
      <c r="AT51" s="78"/>
    </row>
    <row r="52" spans="3:46" s="61" customFormat="1" ht="11.25" customHeight="1" x14ac:dyDescent="0.15">
      <c r="D52" s="87">
        <v>1</v>
      </c>
      <c r="E52" s="183" t="s">
        <v>131</v>
      </c>
      <c r="F52" s="247"/>
      <c r="G52" s="247"/>
      <c r="H52" s="324"/>
      <c r="I52" s="323" t="s">
        <v>83</v>
      </c>
      <c r="J52" s="323"/>
      <c r="K52" s="323"/>
      <c r="L52" s="323"/>
      <c r="M52" s="319" t="s">
        <v>126</v>
      </c>
      <c r="N52" s="320"/>
      <c r="O52" s="320"/>
      <c r="P52" s="320"/>
      <c r="Q52" s="320"/>
      <c r="R52" s="320"/>
      <c r="S52" s="320"/>
      <c r="T52" s="320"/>
      <c r="U52" s="283" t="s">
        <v>125</v>
      </c>
      <c r="V52" s="284"/>
      <c r="W52" s="284"/>
      <c r="X52" s="284"/>
      <c r="Y52" s="284"/>
      <c r="Z52" s="283" t="s">
        <v>125</v>
      </c>
      <c r="AA52" s="284"/>
      <c r="AB52" s="284"/>
      <c r="AC52" s="107" t="s">
        <v>85</v>
      </c>
      <c r="AD52" s="180" t="s">
        <v>131</v>
      </c>
      <c r="AE52" s="306"/>
      <c r="AF52" s="306"/>
      <c r="AG52" s="307"/>
      <c r="AH52" s="78"/>
      <c r="AI52" s="78"/>
      <c r="AJ52" s="78"/>
      <c r="AK52" s="78"/>
      <c r="AL52" s="70" t="s">
        <v>154</v>
      </c>
      <c r="AM52" s="71"/>
      <c r="AN52" s="71"/>
      <c r="AO52" s="71"/>
      <c r="AP52" s="72"/>
      <c r="AQ52" s="78"/>
      <c r="AR52" s="78"/>
      <c r="AS52" s="78"/>
      <c r="AT52" s="78"/>
    </row>
    <row r="53" spans="3:46" s="61" customFormat="1" ht="36" customHeight="1" x14ac:dyDescent="0.15">
      <c r="D53" s="87">
        <v>2</v>
      </c>
      <c r="E53" s="183" t="s">
        <v>132</v>
      </c>
      <c r="F53" s="247"/>
      <c r="G53" s="247"/>
      <c r="H53" s="324"/>
      <c r="I53" s="322" t="s">
        <v>152</v>
      </c>
      <c r="J53" s="323"/>
      <c r="K53" s="323"/>
      <c r="L53" s="323"/>
      <c r="M53" s="352" t="s">
        <v>75</v>
      </c>
      <c r="N53" s="353"/>
      <c r="O53" s="353"/>
      <c r="P53" s="353"/>
      <c r="Q53" s="353"/>
      <c r="R53" s="353"/>
      <c r="S53" s="353"/>
      <c r="T53" s="354"/>
      <c r="U53" s="180" t="s">
        <v>153</v>
      </c>
      <c r="V53" s="306"/>
      <c r="W53" s="306"/>
      <c r="X53" s="306"/>
      <c r="Y53" s="307"/>
      <c r="Z53" s="283" t="s">
        <v>125</v>
      </c>
      <c r="AA53" s="284"/>
      <c r="AB53" s="284"/>
      <c r="AC53" s="107" t="s">
        <v>85</v>
      </c>
      <c r="AD53" s="180" t="s">
        <v>212</v>
      </c>
      <c r="AE53" s="306"/>
      <c r="AF53" s="306"/>
      <c r="AG53" s="307"/>
      <c r="AH53" s="78"/>
      <c r="AI53" s="78"/>
      <c r="AJ53" s="78"/>
      <c r="AK53" s="78"/>
      <c r="AL53" s="70" t="s">
        <v>155</v>
      </c>
      <c r="AM53" s="71"/>
      <c r="AN53" s="71"/>
      <c r="AO53" s="71"/>
      <c r="AP53" s="72"/>
      <c r="AQ53" s="78"/>
      <c r="AR53" s="78"/>
      <c r="AS53" s="78"/>
      <c r="AT53" s="78"/>
    </row>
    <row r="54" spans="3:46" ht="11.25" customHeight="1" x14ac:dyDescent="0.15"/>
    <row r="55" spans="3:46" x14ac:dyDescent="0.15">
      <c r="D55" s="62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5"/>
      <c r="Y55" s="85"/>
      <c r="Z55" s="85"/>
      <c r="AA55" s="85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 spans="3:46" x14ac:dyDescent="0.15">
      <c r="C56" s="16" t="s">
        <v>66</v>
      </c>
      <c r="D56" s="62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5"/>
      <c r="Y56" s="85"/>
      <c r="Z56" s="85"/>
      <c r="AA56" s="85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 spans="3:46" ht="11.25" customHeight="1" x14ac:dyDescent="0.15">
      <c r="AI57" s="81"/>
      <c r="AJ57" s="81"/>
    </row>
    <row r="58" spans="3:46" x14ac:dyDescent="0.15">
      <c r="D58" s="344" t="s">
        <v>112</v>
      </c>
      <c r="E58" s="327" t="s">
        <v>49</v>
      </c>
      <c r="F58" s="328"/>
      <c r="G58" s="328"/>
      <c r="H58" s="328"/>
      <c r="I58" s="328"/>
      <c r="J58" s="329"/>
      <c r="K58" s="327" t="s">
        <v>50</v>
      </c>
      <c r="L58" s="328"/>
      <c r="M58" s="328"/>
      <c r="N58" s="329"/>
      <c r="O58" s="325" t="s">
        <v>51</v>
      </c>
      <c r="P58" s="88" t="s">
        <v>58</v>
      </c>
      <c r="Q58" s="89"/>
      <c r="R58" s="89"/>
      <c r="S58" s="89"/>
      <c r="T58" s="89"/>
      <c r="U58" s="89"/>
      <c r="V58" s="327" t="s">
        <v>30</v>
      </c>
      <c r="W58" s="328"/>
      <c r="X58" s="328"/>
      <c r="Y58" s="328"/>
      <c r="Z58" s="328"/>
      <c r="AA58" s="328"/>
      <c r="AB58" s="328"/>
      <c r="AC58" s="328"/>
      <c r="AD58" s="328"/>
      <c r="AE58" s="328"/>
      <c r="AF58" s="328"/>
      <c r="AG58" s="328"/>
      <c r="AH58" s="329"/>
    </row>
    <row r="59" spans="3:46" x14ac:dyDescent="0.15">
      <c r="D59" s="345"/>
      <c r="E59" s="330"/>
      <c r="F59" s="331"/>
      <c r="G59" s="331"/>
      <c r="H59" s="331"/>
      <c r="I59" s="331"/>
      <c r="J59" s="332"/>
      <c r="K59" s="330"/>
      <c r="L59" s="331"/>
      <c r="M59" s="331"/>
      <c r="N59" s="332"/>
      <c r="O59" s="326"/>
      <c r="P59" s="90" t="s">
        <v>52</v>
      </c>
      <c r="Q59" s="90" t="s">
        <v>53</v>
      </c>
      <c r="R59" s="90" t="s">
        <v>54</v>
      </c>
      <c r="S59" s="90" t="s">
        <v>55</v>
      </c>
      <c r="T59" s="333" t="s">
        <v>59</v>
      </c>
      <c r="U59" s="334"/>
      <c r="V59" s="330"/>
      <c r="W59" s="331"/>
      <c r="X59" s="331"/>
      <c r="Y59" s="331"/>
      <c r="Z59" s="331"/>
      <c r="AA59" s="331"/>
      <c r="AB59" s="331"/>
      <c r="AC59" s="331"/>
      <c r="AD59" s="331"/>
      <c r="AE59" s="331"/>
      <c r="AF59" s="331"/>
      <c r="AG59" s="331"/>
      <c r="AH59" s="332"/>
    </row>
    <row r="60" spans="3:46" x14ac:dyDescent="0.15">
      <c r="D60" s="91">
        <v>1</v>
      </c>
      <c r="E60" s="303" t="s">
        <v>133</v>
      </c>
      <c r="F60" s="349"/>
      <c r="G60" s="349"/>
      <c r="H60" s="349"/>
      <c r="I60" s="349"/>
      <c r="J60" s="350"/>
      <c r="K60" s="315" t="s">
        <v>86</v>
      </c>
      <c r="L60" s="306"/>
      <c r="M60" s="306"/>
      <c r="N60" s="307"/>
      <c r="O60" s="86" t="s">
        <v>87</v>
      </c>
      <c r="P60" s="101" t="s">
        <v>84</v>
      </c>
      <c r="Q60" s="101" t="s">
        <v>85</v>
      </c>
      <c r="R60" s="101" t="s">
        <v>85</v>
      </c>
      <c r="S60" s="101" t="s">
        <v>84</v>
      </c>
      <c r="T60" s="347" t="s">
        <v>84</v>
      </c>
      <c r="U60" s="348"/>
      <c r="V60" s="315" t="s">
        <v>75</v>
      </c>
      <c r="W60" s="306"/>
      <c r="X60" s="306"/>
      <c r="Y60" s="306"/>
      <c r="Z60" s="306"/>
      <c r="AA60" s="306"/>
      <c r="AB60" s="306"/>
      <c r="AC60" s="306"/>
      <c r="AD60" s="306"/>
      <c r="AE60" s="306"/>
      <c r="AF60" s="306"/>
      <c r="AG60" s="306"/>
      <c r="AH60" s="307"/>
    </row>
    <row r="61" spans="3:46" x14ac:dyDescent="0.15">
      <c r="D61" s="110">
        <v>2</v>
      </c>
      <c r="E61" s="54" t="s">
        <v>157</v>
      </c>
      <c r="F61" s="109"/>
      <c r="G61" s="109"/>
      <c r="H61" s="109"/>
      <c r="I61" s="109"/>
      <c r="J61" s="109"/>
      <c r="K61" s="315" t="s">
        <v>86</v>
      </c>
      <c r="L61" s="306"/>
      <c r="M61" s="306"/>
      <c r="N61" s="307"/>
      <c r="O61" s="86" t="s">
        <v>87</v>
      </c>
      <c r="P61" s="107" t="s">
        <v>84</v>
      </c>
      <c r="Q61" s="107" t="s">
        <v>85</v>
      </c>
      <c r="R61" s="107" t="s">
        <v>84</v>
      </c>
      <c r="S61" s="107" t="s">
        <v>84</v>
      </c>
      <c r="T61" s="347" t="s">
        <v>84</v>
      </c>
      <c r="U61" s="348"/>
      <c r="V61" s="315" t="s">
        <v>75</v>
      </c>
      <c r="W61" s="306"/>
      <c r="X61" s="306"/>
      <c r="Y61" s="306"/>
      <c r="Z61" s="306"/>
      <c r="AA61" s="306"/>
      <c r="AB61" s="306"/>
      <c r="AC61" s="306"/>
      <c r="AD61" s="306"/>
      <c r="AE61" s="306"/>
      <c r="AF61" s="306"/>
      <c r="AG61" s="306"/>
      <c r="AH61" s="307"/>
    </row>
    <row r="62" spans="3:46" x14ac:dyDescent="0.15">
      <c r="D62" s="83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3:46" x14ac:dyDescent="0.15">
      <c r="D63" s="62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R63" s="81"/>
      <c r="S63" s="81"/>
      <c r="T63" s="81"/>
      <c r="U63" s="81"/>
      <c r="V63" s="81"/>
      <c r="W63" s="81"/>
      <c r="X63" s="85"/>
      <c r="Y63" s="85"/>
      <c r="Z63" s="85"/>
      <c r="AA63" s="85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46" x14ac:dyDescent="0.15">
      <c r="C64" s="16" t="s">
        <v>67</v>
      </c>
    </row>
    <row r="66" spans="3:58" ht="11.25" customHeight="1" x14ac:dyDescent="0.15">
      <c r="C66" s="92"/>
      <c r="D66" s="93" t="s">
        <v>11</v>
      </c>
      <c r="E66" s="294" t="s">
        <v>70</v>
      </c>
      <c r="F66" s="295"/>
      <c r="G66" s="295"/>
      <c r="H66" s="295"/>
      <c r="I66" s="295"/>
      <c r="J66" s="346"/>
      <c r="K66" s="294" t="s">
        <v>38</v>
      </c>
      <c r="L66" s="295"/>
      <c r="M66" s="295"/>
      <c r="N66" s="295"/>
      <c r="O66" s="295"/>
      <c r="P66" s="295"/>
      <c r="Q66" s="296"/>
      <c r="R66" s="244" t="s">
        <v>71</v>
      </c>
      <c r="S66" s="295"/>
      <c r="T66" s="295"/>
      <c r="U66" s="295"/>
      <c r="V66" s="295"/>
      <c r="W66" s="295"/>
      <c r="X66" s="295"/>
      <c r="Y66" s="296"/>
      <c r="Z66" s="288" t="s">
        <v>26</v>
      </c>
      <c r="AA66" s="289"/>
      <c r="AB66" s="289"/>
      <c r="AC66" s="289"/>
      <c r="AD66" s="290"/>
      <c r="AE66" s="285" t="s">
        <v>122</v>
      </c>
      <c r="AF66" s="286"/>
      <c r="AG66" s="286"/>
      <c r="AH66" s="287"/>
    </row>
    <row r="67" spans="3:58" ht="27" customHeight="1" x14ac:dyDescent="0.15">
      <c r="D67" s="87">
        <v>1</v>
      </c>
      <c r="E67" s="315" t="s">
        <v>89</v>
      </c>
      <c r="F67" s="306"/>
      <c r="G67" s="306"/>
      <c r="H67" s="306"/>
      <c r="I67" s="306"/>
      <c r="J67" s="307"/>
      <c r="K67" s="315" t="s">
        <v>90</v>
      </c>
      <c r="L67" s="306"/>
      <c r="M67" s="306"/>
      <c r="N67" s="306"/>
      <c r="O67" s="306"/>
      <c r="P67" s="306"/>
      <c r="Q67" s="307"/>
      <c r="R67" s="180" t="s">
        <v>135</v>
      </c>
      <c r="S67" s="306"/>
      <c r="T67" s="306"/>
      <c r="U67" s="306"/>
      <c r="V67" s="306"/>
      <c r="W67" s="306"/>
      <c r="X67" s="306"/>
      <c r="Y67" s="307"/>
      <c r="Z67" s="315" t="s">
        <v>88</v>
      </c>
      <c r="AA67" s="306"/>
      <c r="AB67" s="306"/>
      <c r="AC67" s="306"/>
      <c r="AD67" s="307"/>
      <c r="AE67" s="291" t="s">
        <v>69</v>
      </c>
      <c r="AF67" s="292"/>
      <c r="AG67" s="292"/>
      <c r="AH67" s="293"/>
    </row>
    <row r="68" spans="3:58" ht="27" customHeight="1" x14ac:dyDescent="0.15">
      <c r="D68" s="87">
        <v>2</v>
      </c>
      <c r="E68" s="180" t="s">
        <v>128</v>
      </c>
      <c r="F68" s="306"/>
      <c r="G68" s="306"/>
      <c r="H68" s="306"/>
      <c r="I68" s="306"/>
      <c r="J68" s="307"/>
      <c r="K68" s="180" t="s">
        <v>134</v>
      </c>
      <c r="L68" s="306"/>
      <c r="M68" s="306"/>
      <c r="N68" s="306"/>
      <c r="O68" s="306"/>
      <c r="P68" s="306"/>
      <c r="Q68" s="307"/>
      <c r="R68" s="180" t="s">
        <v>136</v>
      </c>
      <c r="S68" s="306"/>
      <c r="T68" s="306"/>
      <c r="U68" s="306"/>
      <c r="V68" s="306"/>
      <c r="W68" s="306"/>
      <c r="X68" s="306"/>
      <c r="Y68" s="307"/>
      <c r="Z68" s="180" t="s">
        <v>146</v>
      </c>
      <c r="AA68" s="306"/>
      <c r="AB68" s="306"/>
      <c r="AC68" s="306"/>
      <c r="AD68" s="307"/>
      <c r="AE68" s="291" t="s">
        <v>69</v>
      </c>
      <c r="AF68" s="292"/>
      <c r="AG68" s="292"/>
      <c r="AH68" s="293"/>
    </row>
    <row r="69" spans="3:58" x14ac:dyDescent="0.15">
      <c r="D69" s="80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84"/>
    </row>
    <row r="70" spans="3:58" x14ac:dyDescent="0.15">
      <c r="AE70" s="96"/>
      <c r="AF70" s="96"/>
      <c r="AG70" s="96"/>
    </row>
    <row r="71" spans="3:58" x14ac:dyDescent="0.15">
      <c r="C71" s="16" t="s">
        <v>65</v>
      </c>
      <c r="D71" s="29"/>
      <c r="E71" s="29"/>
      <c r="G71"/>
      <c r="AE71" s="96"/>
      <c r="AG71" s="96"/>
    </row>
    <row r="72" spans="3:58" ht="11.25" customHeight="1" x14ac:dyDescent="0.15">
      <c r="D72" s="26" t="s">
        <v>91</v>
      </c>
      <c r="E72" s="29"/>
    </row>
    <row r="73" spans="3:58" ht="11.25" customHeight="1" x14ac:dyDescent="0.15">
      <c r="D73" s="29"/>
      <c r="E73" s="29"/>
    </row>
    <row r="74" spans="3:58" ht="11.25" customHeight="1" x14ac:dyDescent="0.15">
      <c r="D74" s="29"/>
      <c r="E74" s="29" t="s">
        <v>92</v>
      </c>
    </row>
    <row r="75" spans="3:58" x14ac:dyDescent="0.15">
      <c r="D75" s="29"/>
      <c r="E75" s="29"/>
      <c r="F75" s="29"/>
    </row>
    <row r="76" spans="3:58" ht="11.25" customHeight="1" x14ac:dyDescent="0.15">
      <c r="D76" s="29"/>
      <c r="E76" s="29"/>
      <c r="F76" s="16" t="s">
        <v>111</v>
      </c>
    </row>
    <row r="77" spans="3:58" x14ac:dyDescent="0.15"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81"/>
    </row>
    <row r="78" spans="3:58" x14ac:dyDescent="0.15"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</row>
    <row r="79" spans="3:58" x14ac:dyDescent="0.15">
      <c r="E79" t="s">
        <v>137</v>
      </c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</row>
    <row r="80" spans="3:58" x14ac:dyDescent="0.15"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</row>
    <row r="81" spans="4:58" x14ac:dyDescent="0.15">
      <c r="E81" s="78"/>
      <c r="F81" s="43" t="s">
        <v>138</v>
      </c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</row>
    <row r="82" spans="4:58" x14ac:dyDescent="0.15">
      <c r="E82" s="78"/>
      <c r="F82" s="79"/>
      <c r="G82" s="4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</row>
    <row r="83" spans="4:58" x14ac:dyDescent="0.15">
      <c r="E83" s="78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</row>
    <row r="84" spans="4:58" ht="11.25" customHeight="1" x14ac:dyDescent="0.15">
      <c r="D84" s="26" t="s">
        <v>139</v>
      </c>
      <c r="E84" s="29"/>
    </row>
    <row r="85" spans="4:58" ht="11.25" customHeight="1" x14ac:dyDescent="0.15">
      <c r="D85" s="29"/>
      <c r="E85" s="29"/>
    </row>
    <row r="86" spans="4:58" ht="11.25" customHeight="1" x14ac:dyDescent="0.15">
      <c r="D86" s="29"/>
      <c r="E86" s="26" t="s">
        <v>92</v>
      </c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</row>
    <row r="87" spans="4:58" x14ac:dyDescent="0.15">
      <c r="E87" s="29"/>
      <c r="F87" s="29"/>
      <c r="G87"/>
    </row>
    <row r="88" spans="4:58" customFormat="1" x14ac:dyDescent="0.15">
      <c r="F88" t="s">
        <v>205</v>
      </c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4"/>
    </row>
    <row r="89" spans="4:58" x14ac:dyDescent="0.15"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81"/>
    </row>
    <row r="90" spans="4:58" ht="11.25" customHeight="1" x14ac:dyDescent="0.15">
      <c r="D90" s="29"/>
      <c r="E90" s="29"/>
    </row>
    <row r="91" spans="4:58" x14ac:dyDescent="0.15">
      <c r="E91" t="s">
        <v>93</v>
      </c>
    </row>
    <row r="92" spans="4:58" x14ac:dyDescent="0.15">
      <c r="G92" s="74"/>
      <c r="H92" s="74"/>
      <c r="I92" s="74"/>
      <c r="J92" s="74"/>
      <c r="K92" s="74"/>
      <c r="L92" s="75"/>
      <c r="M92" s="75"/>
      <c r="N92" s="74"/>
      <c r="O92" s="74"/>
      <c r="P92" s="74"/>
      <c r="Q92" s="74"/>
      <c r="R92" s="74"/>
      <c r="S92" s="74"/>
      <c r="T92" s="74"/>
      <c r="U92" s="74"/>
      <c r="V92" s="76"/>
      <c r="W92" s="74"/>
      <c r="X92" s="74"/>
      <c r="Y92" s="74"/>
      <c r="Z92" s="77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</row>
    <row r="93" spans="4:58" customFormat="1" x14ac:dyDescent="0.15">
      <c r="F93" t="s">
        <v>166</v>
      </c>
      <c r="G93" s="115"/>
      <c r="H93" s="115"/>
      <c r="I93" s="115"/>
      <c r="J93" s="115"/>
      <c r="K93" s="115"/>
      <c r="L93" s="116"/>
      <c r="M93" s="116"/>
      <c r="N93" s="115"/>
      <c r="O93" s="115"/>
      <c r="P93" s="115"/>
      <c r="Q93" s="115"/>
      <c r="R93" s="115"/>
      <c r="S93" s="115"/>
      <c r="T93" s="115"/>
      <c r="U93" s="115"/>
      <c r="V93" s="117"/>
      <c r="W93" s="115"/>
      <c r="X93" s="115"/>
      <c r="Y93" s="115"/>
      <c r="Z93" s="11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</row>
    <row r="94" spans="4:58" customFormat="1" x14ac:dyDescent="0.15">
      <c r="G94" s="115"/>
      <c r="H94" s="115"/>
      <c r="I94" s="115"/>
      <c r="J94" s="115"/>
      <c r="K94" s="115"/>
      <c r="L94" s="116"/>
      <c r="M94" s="116"/>
      <c r="N94" s="115"/>
      <c r="O94" s="115"/>
      <c r="P94" s="115"/>
      <c r="Q94" s="115"/>
      <c r="R94" s="115"/>
      <c r="S94" s="115"/>
      <c r="T94" s="115"/>
      <c r="U94" s="115"/>
      <c r="V94" s="117"/>
      <c r="W94" s="115"/>
      <c r="X94" s="115"/>
      <c r="Y94" s="115"/>
      <c r="Z94" s="11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</row>
    <row r="95" spans="4:58" customFormat="1" x14ac:dyDescent="0.15">
      <c r="F95" t="s">
        <v>140</v>
      </c>
    </row>
    <row r="96" spans="4:58" customFormat="1" x14ac:dyDescent="0.15"/>
    <row r="97" spans="6:58" customFormat="1" x14ac:dyDescent="0.15">
      <c r="G97" s="266" t="s">
        <v>94</v>
      </c>
      <c r="H97" s="267"/>
      <c r="I97" s="267"/>
      <c r="J97" s="267"/>
      <c r="K97" s="267"/>
      <c r="L97" s="267"/>
      <c r="M97" s="267"/>
      <c r="N97" s="267"/>
      <c r="O97" s="267"/>
      <c r="P97" s="268"/>
      <c r="Q97" s="263" t="s">
        <v>95</v>
      </c>
      <c r="R97" s="264"/>
      <c r="S97" s="264"/>
      <c r="T97" s="264"/>
      <c r="U97" s="264"/>
      <c r="V97" s="264"/>
      <c r="W97" s="264"/>
      <c r="X97" s="264"/>
      <c r="Y97" s="264"/>
      <c r="Z97" s="265"/>
    </row>
    <row r="98" spans="6:58" customFormat="1" ht="11.25" customHeight="1" x14ac:dyDescent="0.15">
      <c r="G98" s="297" t="s">
        <v>133</v>
      </c>
      <c r="H98" s="298"/>
      <c r="I98" s="298"/>
      <c r="J98" s="298"/>
      <c r="K98" s="298"/>
      <c r="L98" s="298"/>
      <c r="M98" s="298"/>
      <c r="N98" s="298"/>
      <c r="O98" s="298"/>
      <c r="P98" s="299"/>
      <c r="Q98" s="303" t="s">
        <v>151</v>
      </c>
      <c r="R98" s="304"/>
      <c r="S98" s="304"/>
      <c r="T98" s="304"/>
      <c r="U98" s="304"/>
      <c r="V98" s="304"/>
      <c r="W98" s="304"/>
      <c r="X98" s="304"/>
      <c r="Y98" s="304"/>
      <c r="Z98" s="305"/>
      <c r="AG98" s="119"/>
      <c r="AH98" s="119"/>
    </row>
    <row r="99" spans="6:58" customFormat="1" ht="11.25" customHeight="1" x14ac:dyDescent="0.15">
      <c r="G99" s="300"/>
      <c r="H99" s="301"/>
      <c r="I99" s="301"/>
      <c r="J99" s="301"/>
      <c r="K99" s="301"/>
      <c r="L99" s="301"/>
      <c r="M99" s="301"/>
      <c r="N99" s="301"/>
      <c r="O99" s="301"/>
      <c r="P99" s="302"/>
      <c r="Q99" s="303" t="s">
        <v>131</v>
      </c>
      <c r="R99" s="304"/>
      <c r="S99" s="304"/>
      <c r="T99" s="304"/>
      <c r="U99" s="304"/>
      <c r="V99" s="304"/>
      <c r="W99" s="304"/>
      <c r="X99" s="304"/>
      <c r="Y99" s="304"/>
      <c r="Z99" s="305"/>
      <c r="AG99" s="119"/>
      <c r="AH99" s="119"/>
    </row>
    <row r="100" spans="6:58" customFormat="1" ht="11.25" customHeight="1" x14ac:dyDescent="0.15">
      <c r="G100" s="300"/>
      <c r="H100" s="301"/>
      <c r="I100" s="301"/>
      <c r="J100" s="301"/>
      <c r="K100" s="301"/>
      <c r="L100" s="301"/>
      <c r="M100" s="301"/>
      <c r="N100" s="301"/>
      <c r="O100" s="301"/>
      <c r="P100" s="302"/>
      <c r="Q100" s="54" t="s">
        <v>132</v>
      </c>
      <c r="R100" s="120"/>
      <c r="S100" s="120"/>
      <c r="T100" s="120"/>
      <c r="U100" s="120"/>
      <c r="V100" s="120"/>
      <c r="W100" s="120"/>
      <c r="X100" s="120"/>
      <c r="Y100" s="120"/>
      <c r="Z100" s="121"/>
      <c r="AG100" s="119"/>
      <c r="AH100" s="119"/>
    </row>
    <row r="101" spans="6:58" customFormat="1" ht="11.25" customHeight="1" x14ac:dyDescent="0.15">
      <c r="G101" s="300"/>
      <c r="H101" s="301"/>
      <c r="I101" s="301"/>
      <c r="J101" s="301"/>
      <c r="K101" s="301"/>
      <c r="L101" s="301"/>
      <c r="M101" s="301"/>
      <c r="N101" s="301"/>
      <c r="O101" s="301"/>
      <c r="P101" s="302"/>
      <c r="Q101" s="54" t="s">
        <v>159</v>
      </c>
      <c r="R101" s="120"/>
      <c r="S101" s="120"/>
      <c r="T101" s="120"/>
      <c r="U101" s="120"/>
      <c r="V101" s="120"/>
      <c r="W101" s="120"/>
      <c r="X101" s="120"/>
      <c r="Y101" s="120"/>
      <c r="Z101" s="121"/>
      <c r="AG101" s="119"/>
      <c r="AH101" s="119"/>
    </row>
    <row r="102" spans="6:58" customFormat="1" ht="11.25" customHeight="1" x14ac:dyDescent="0.15">
      <c r="G102" s="300"/>
      <c r="H102" s="301"/>
      <c r="I102" s="301"/>
      <c r="J102" s="301"/>
      <c r="K102" s="301"/>
      <c r="L102" s="301"/>
      <c r="M102" s="301"/>
      <c r="N102" s="301"/>
      <c r="O102" s="301"/>
      <c r="P102" s="302"/>
      <c r="Q102" s="54" t="s">
        <v>145</v>
      </c>
      <c r="R102" s="120"/>
      <c r="S102" s="120"/>
      <c r="T102" s="120"/>
      <c r="U102" s="120"/>
      <c r="V102" s="120"/>
      <c r="W102" s="120"/>
      <c r="X102" s="120"/>
      <c r="Y102" s="120"/>
      <c r="Z102" s="121"/>
      <c r="AG102" s="119"/>
      <c r="AH102" s="119"/>
    </row>
    <row r="103" spans="6:58" customFormat="1" ht="11.25" customHeight="1" x14ac:dyDescent="0.15">
      <c r="G103" s="300"/>
      <c r="H103" s="301"/>
      <c r="I103" s="301"/>
      <c r="J103" s="301"/>
      <c r="K103" s="301"/>
      <c r="L103" s="301"/>
      <c r="M103" s="301"/>
      <c r="N103" s="301"/>
      <c r="O103" s="301"/>
      <c r="P103" s="302"/>
      <c r="Q103" s="303" t="s">
        <v>143</v>
      </c>
      <c r="R103" s="304"/>
      <c r="S103" s="304"/>
      <c r="T103" s="304"/>
      <c r="U103" s="304"/>
      <c r="V103" s="304"/>
      <c r="W103" s="304"/>
      <c r="X103" s="304"/>
      <c r="Y103" s="304"/>
      <c r="Z103" s="305"/>
      <c r="AG103" s="119"/>
      <c r="AH103" s="119"/>
    </row>
    <row r="104" spans="6:58" customFormat="1" x14ac:dyDescent="0.15">
      <c r="G104" s="300"/>
      <c r="H104" s="301"/>
      <c r="I104" s="301"/>
      <c r="J104" s="301"/>
      <c r="K104" s="301"/>
      <c r="L104" s="301"/>
      <c r="M104" s="301"/>
      <c r="N104" s="301"/>
      <c r="O104" s="301"/>
      <c r="P104" s="302"/>
      <c r="Q104" s="303" t="s">
        <v>144</v>
      </c>
      <c r="R104" s="304"/>
      <c r="S104" s="304"/>
      <c r="T104" s="304"/>
      <c r="U104" s="304"/>
      <c r="V104" s="304"/>
      <c r="W104" s="304"/>
      <c r="X104" s="304"/>
      <c r="Y104" s="304"/>
      <c r="Z104" s="305"/>
      <c r="AC104" s="108"/>
      <c r="AD104" s="108"/>
      <c r="AE104" s="108"/>
      <c r="AF104" s="108"/>
      <c r="AG104" s="119"/>
      <c r="AH104" s="119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</row>
    <row r="105" spans="6:58" customFormat="1" x14ac:dyDescent="0.15">
      <c r="G105" s="300"/>
      <c r="H105" s="301"/>
      <c r="I105" s="301"/>
      <c r="J105" s="301"/>
      <c r="K105" s="301"/>
      <c r="L105" s="301"/>
      <c r="M105" s="301"/>
      <c r="N105" s="301"/>
      <c r="O105" s="301"/>
      <c r="P105" s="302"/>
      <c r="Q105" s="303" t="s">
        <v>160</v>
      </c>
      <c r="R105" s="304"/>
      <c r="S105" s="304"/>
      <c r="T105" s="304"/>
      <c r="U105" s="304"/>
      <c r="V105" s="304"/>
      <c r="W105" s="304"/>
      <c r="X105" s="304"/>
      <c r="Y105" s="304"/>
      <c r="Z105" s="305"/>
      <c r="AC105" s="108"/>
      <c r="AD105" s="108"/>
      <c r="AE105" s="108"/>
      <c r="AF105" s="108"/>
      <c r="AG105" s="119"/>
      <c r="AH105" s="119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</row>
    <row r="106" spans="6:58" customFormat="1" x14ac:dyDescent="0.15">
      <c r="G106" s="355" t="s">
        <v>96</v>
      </c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7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</row>
    <row r="107" spans="6:58" customFormat="1" x14ac:dyDescent="0.15">
      <c r="G107" s="122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4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</row>
    <row r="108" spans="6:58" customFormat="1" x14ac:dyDescent="0.15">
      <c r="G108" s="125"/>
      <c r="H108" s="115" t="s">
        <v>142</v>
      </c>
      <c r="I108" s="115"/>
      <c r="J108" s="115"/>
      <c r="K108" s="115"/>
      <c r="L108" s="116"/>
      <c r="N108" s="115"/>
      <c r="O108" s="116" t="s">
        <v>97</v>
      </c>
      <c r="Q108" s="115" t="s">
        <v>141</v>
      </c>
      <c r="R108" s="115"/>
      <c r="S108" s="115"/>
      <c r="T108" s="115"/>
      <c r="U108" s="115"/>
      <c r="V108" s="117"/>
      <c r="W108" s="115"/>
      <c r="X108" s="115"/>
      <c r="Y108" s="115"/>
      <c r="Z108" s="126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</row>
    <row r="109" spans="6:58" customFormat="1" x14ac:dyDescent="0.15">
      <c r="G109" s="127"/>
      <c r="H109" s="128"/>
      <c r="I109" s="128"/>
      <c r="J109" s="128"/>
      <c r="K109" s="128"/>
      <c r="L109" s="129"/>
      <c r="M109" s="129"/>
      <c r="N109" s="128"/>
      <c r="O109" s="128"/>
      <c r="P109" s="128"/>
      <c r="Q109" s="128"/>
      <c r="R109" s="128"/>
      <c r="S109" s="128"/>
      <c r="T109" s="128"/>
      <c r="U109" s="128"/>
      <c r="V109" s="130"/>
      <c r="W109" s="128"/>
      <c r="X109" s="128"/>
      <c r="Y109" s="128"/>
      <c r="Z109" s="131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</row>
    <row r="110" spans="6:58" customFormat="1" x14ac:dyDescent="0.15">
      <c r="G110" s="115"/>
      <c r="H110" s="115"/>
      <c r="I110" s="115"/>
      <c r="J110" s="115"/>
      <c r="K110" s="115"/>
      <c r="L110" s="116"/>
      <c r="M110" s="116"/>
      <c r="N110" s="115"/>
      <c r="O110" s="115"/>
      <c r="P110" s="115"/>
      <c r="Q110" s="115"/>
      <c r="R110" s="115"/>
      <c r="S110" s="115"/>
      <c r="T110" s="115"/>
      <c r="U110" s="115"/>
      <c r="V110" s="117"/>
      <c r="W110" s="115"/>
      <c r="X110" s="115"/>
      <c r="Y110" s="115"/>
      <c r="Z110" s="11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</row>
    <row r="111" spans="6:58" customFormat="1" x14ac:dyDescent="0.15">
      <c r="F111" t="s">
        <v>161</v>
      </c>
    </row>
    <row r="112" spans="6:58" customFormat="1" x14ac:dyDescent="0.15"/>
    <row r="113" spans="6:58" customFormat="1" x14ac:dyDescent="0.15">
      <c r="G113" s="266" t="s">
        <v>94</v>
      </c>
      <c r="H113" s="267"/>
      <c r="I113" s="267"/>
      <c r="J113" s="267"/>
      <c r="K113" s="267"/>
      <c r="L113" s="267"/>
      <c r="M113" s="267"/>
      <c r="N113" s="267"/>
      <c r="O113" s="267"/>
      <c r="P113" s="268"/>
      <c r="Q113" s="263" t="s">
        <v>95</v>
      </c>
      <c r="R113" s="264"/>
      <c r="S113" s="264"/>
      <c r="T113" s="264"/>
      <c r="U113" s="264"/>
      <c r="V113" s="264"/>
      <c r="W113" s="264"/>
      <c r="X113" s="264"/>
      <c r="Y113" s="264"/>
      <c r="Z113" s="265"/>
    </row>
    <row r="114" spans="6:58" customFormat="1" x14ac:dyDescent="0.15">
      <c r="G114" s="297" t="s">
        <v>157</v>
      </c>
      <c r="H114" s="298"/>
      <c r="I114" s="298"/>
      <c r="J114" s="298"/>
      <c r="K114" s="298"/>
      <c r="L114" s="298"/>
      <c r="M114" s="298"/>
      <c r="N114" s="298"/>
      <c r="O114" s="298"/>
      <c r="P114" s="299"/>
      <c r="Q114" s="303" t="s">
        <v>151</v>
      </c>
      <c r="R114" s="304"/>
      <c r="S114" s="304"/>
      <c r="T114" s="304"/>
      <c r="U114" s="304"/>
      <c r="V114" s="304"/>
      <c r="W114" s="304"/>
      <c r="X114" s="304"/>
      <c r="Y114" s="304"/>
      <c r="Z114" s="305"/>
      <c r="AC114" s="108"/>
      <c r="AD114" s="108"/>
      <c r="AE114" s="108"/>
      <c r="AF114" s="108"/>
      <c r="AG114" s="119"/>
      <c r="AH114" s="119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</row>
    <row r="115" spans="6:58" customFormat="1" x14ac:dyDescent="0.15">
      <c r="G115" s="300"/>
      <c r="H115" s="301"/>
      <c r="I115" s="301"/>
      <c r="J115" s="301"/>
      <c r="K115" s="301"/>
      <c r="L115" s="301"/>
      <c r="M115" s="301"/>
      <c r="N115" s="301"/>
      <c r="O115" s="301"/>
      <c r="P115" s="302"/>
      <c r="Q115" s="303" t="s">
        <v>162</v>
      </c>
      <c r="R115" s="304"/>
      <c r="S115" s="304"/>
      <c r="T115" s="304"/>
      <c r="U115" s="304"/>
      <c r="V115" s="304"/>
      <c r="W115" s="304"/>
      <c r="X115" s="304"/>
      <c r="Y115" s="304"/>
      <c r="Z115" s="305"/>
      <c r="AC115" s="108"/>
      <c r="AD115" s="108"/>
      <c r="AE115" s="108"/>
      <c r="AF115" s="108"/>
      <c r="AG115" s="119"/>
      <c r="AH115" s="119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</row>
    <row r="116" spans="6:58" customFormat="1" x14ac:dyDescent="0.15">
      <c r="G116" s="300"/>
      <c r="H116" s="301"/>
      <c r="I116" s="301"/>
      <c r="J116" s="301"/>
      <c r="K116" s="301"/>
      <c r="L116" s="301"/>
      <c r="M116" s="301"/>
      <c r="N116" s="301"/>
      <c r="O116" s="301"/>
      <c r="P116" s="302"/>
      <c r="Q116" s="303" t="s">
        <v>163</v>
      </c>
      <c r="R116" s="304"/>
      <c r="S116" s="304"/>
      <c r="T116" s="304"/>
      <c r="U116" s="304"/>
      <c r="V116" s="304"/>
      <c r="W116" s="304"/>
      <c r="X116" s="304"/>
      <c r="Y116" s="304"/>
      <c r="Z116" s="305"/>
      <c r="AC116" s="108"/>
      <c r="AD116" s="108"/>
      <c r="AE116" s="108"/>
      <c r="AF116" s="108"/>
      <c r="AG116" s="119"/>
      <c r="AH116" s="119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</row>
    <row r="117" spans="6:58" customFormat="1" x14ac:dyDescent="0.15">
      <c r="G117" s="300"/>
      <c r="H117" s="301"/>
      <c r="I117" s="301"/>
      <c r="J117" s="301"/>
      <c r="K117" s="301"/>
      <c r="L117" s="301"/>
      <c r="M117" s="301"/>
      <c r="N117" s="301"/>
      <c r="O117" s="301"/>
      <c r="P117" s="302"/>
      <c r="Q117" s="303" t="s">
        <v>158</v>
      </c>
      <c r="R117" s="304"/>
      <c r="S117" s="304"/>
      <c r="T117" s="304"/>
      <c r="U117" s="304"/>
      <c r="V117" s="304"/>
      <c r="W117" s="304"/>
      <c r="X117" s="304"/>
      <c r="Y117" s="304"/>
      <c r="Z117" s="305"/>
      <c r="AC117" s="108"/>
      <c r="AD117" s="108"/>
      <c r="AE117" s="108"/>
      <c r="AF117" s="108"/>
      <c r="AG117" s="119"/>
      <c r="AH117" s="119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</row>
    <row r="118" spans="6:58" customFormat="1" x14ac:dyDescent="0.15">
      <c r="G118" s="355" t="s">
        <v>96</v>
      </c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357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  <c r="BC118" s="108"/>
      <c r="BD118" s="108"/>
      <c r="BE118" s="108"/>
      <c r="BF118" s="108"/>
    </row>
    <row r="119" spans="6:58" customFormat="1" x14ac:dyDescent="0.15">
      <c r="G119" s="122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4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  <c r="BC119" s="108"/>
      <c r="BD119" s="108"/>
      <c r="BE119" s="108"/>
      <c r="BF119" s="108"/>
    </row>
    <row r="120" spans="6:58" customFormat="1" x14ac:dyDescent="0.15">
      <c r="G120" s="125"/>
      <c r="H120" s="115" t="s">
        <v>164</v>
      </c>
      <c r="I120" s="115"/>
      <c r="J120" s="115"/>
      <c r="K120" s="115"/>
      <c r="L120" s="116"/>
      <c r="N120" s="115"/>
      <c r="O120" s="116" t="s">
        <v>97</v>
      </c>
      <c r="Q120" s="115" t="s">
        <v>165</v>
      </c>
      <c r="R120" s="115"/>
      <c r="S120" s="115"/>
      <c r="T120" s="115"/>
      <c r="U120" s="115"/>
      <c r="V120" s="117"/>
      <c r="W120" s="115"/>
      <c r="X120" s="115"/>
      <c r="Y120" s="115"/>
      <c r="Z120" s="126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</row>
    <row r="121" spans="6:58" customFormat="1" x14ac:dyDescent="0.15">
      <c r="G121" s="127"/>
      <c r="H121" s="128"/>
      <c r="I121" s="128"/>
      <c r="J121" s="128"/>
      <c r="K121" s="128"/>
      <c r="L121" s="129"/>
      <c r="M121" s="129"/>
      <c r="N121" s="128"/>
      <c r="O121" s="128"/>
      <c r="P121" s="128"/>
      <c r="Q121" s="128"/>
      <c r="R121" s="128"/>
      <c r="S121" s="128"/>
      <c r="T121" s="128"/>
      <c r="U121" s="128"/>
      <c r="V121" s="130"/>
      <c r="W121" s="128"/>
      <c r="X121" s="128"/>
      <c r="Y121" s="128"/>
      <c r="Z121" s="131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108"/>
      <c r="BF121" s="108"/>
    </row>
    <row r="122" spans="6:58" x14ac:dyDescent="0.15">
      <c r="G122" s="74"/>
      <c r="H122" s="74"/>
      <c r="I122" s="74"/>
      <c r="J122" s="74"/>
      <c r="K122" s="74"/>
      <c r="L122" s="75"/>
      <c r="M122" s="75"/>
      <c r="N122" s="74"/>
      <c r="O122" s="74"/>
      <c r="P122" s="74"/>
      <c r="Q122" s="74"/>
      <c r="R122" s="74"/>
      <c r="S122" s="74"/>
      <c r="T122" s="74"/>
      <c r="U122" s="74"/>
      <c r="V122" s="76"/>
      <c r="W122" s="74"/>
      <c r="X122" s="74"/>
      <c r="Y122" s="74"/>
      <c r="Z122" s="77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</row>
    <row r="123" spans="6:58" customFormat="1" x14ac:dyDescent="0.15">
      <c r="F123" t="s">
        <v>204</v>
      </c>
      <c r="G123" s="115"/>
      <c r="H123" s="115"/>
      <c r="I123" s="115"/>
      <c r="J123" s="115"/>
      <c r="K123" s="115"/>
      <c r="L123" s="116"/>
      <c r="M123" s="116"/>
      <c r="N123" s="115"/>
      <c r="O123" s="115"/>
      <c r="P123" s="115"/>
      <c r="Q123" s="115"/>
      <c r="R123" s="115"/>
      <c r="S123" s="115"/>
      <c r="T123" s="115"/>
      <c r="U123" s="115"/>
      <c r="V123" s="117"/>
      <c r="W123" s="115"/>
      <c r="X123" s="115"/>
      <c r="Y123" s="115"/>
      <c r="Z123" s="11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108"/>
      <c r="BF123" s="108"/>
    </row>
    <row r="124" spans="6:58" customFormat="1" x14ac:dyDescent="0.15">
      <c r="G124" s="115"/>
      <c r="H124" s="115"/>
      <c r="I124" s="115"/>
      <c r="J124" s="115"/>
      <c r="K124" s="115"/>
      <c r="L124" s="116"/>
      <c r="M124" s="116"/>
      <c r="N124" s="115"/>
      <c r="O124" s="115"/>
      <c r="P124" s="115"/>
      <c r="Q124" s="115"/>
      <c r="R124" s="115"/>
      <c r="S124" s="115"/>
      <c r="T124" s="115"/>
      <c r="U124" s="115"/>
      <c r="V124" s="117"/>
      <c r="W124" s="115"/>
      <c r="X124" s="115"/>
      <c r="Y124" s="115"/>
      <c r="Z124" s="11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</row>
    <row r="125" spans="6:58" customFormat="1" x14ac:dyDescent="0.15">
      <c r="F125" t="s">
        <v>190</v>
      </c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</row>
    <row r="126" spans="6:58" customFormat="1" x14ac:dyDescent="0.15">
      <c r="F126" t="s">
        <v>167</v>
      </c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  <c r="BC126" s="108"/>
      <c r="BD126" s="108"/>
      <c r="BE126" s="108"/>
    </row>
    <row r="127" spans="6:58" customFormat="1" x14ac:dyDescent="0.15"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  <c r="BC127" s="108"/>
      <c r="BD127" s="108"/>
      <c r="BE127" s="108"/>
    </row>
    <row r="128" spans="6:58" customFormat="1" x14ac:dyDescent="0.15">
      <c r="F128" t="s">
        <v>168</v>
      </c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  <c r="BC128" s="108"/>
      <c r="BD128" s="108"/>
      <c r="BE128" s="108"/>
    </row>
    <row r="129" spans="7:57" customFormat="1" x14ac:dyDescent="0.15"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8"/>
      <c r="BD129" s="108"/>
      <c r="BE129" s="108"/>
    </row>
    <row r="130" spans="7:57" customFormat="1" x14ac:dyDescent="0.15">
      <c r="G130" s="255" t="s">
        <v>41</v>
      </c>
      <c r="H130" s="257" t="s">
        <v>175</v>
      </c>
      <c r="I130" s="258"/>
      <c r="J130" s="258"/>
      <c r="K130" s="258"/>
      <c r="L130" s="258"/>
      <c r="M130" s="259"/>
      <c r="N130" s="263" t="s">
        <v>176</v>
      </c>
      <c r="O130" s="264"/>
      <c r="P130" s="264"/>
      <c r="Q130" s="264"/>
      <c r="R130" s="264"/>
      <c r="S130" s="264"/>
      <c r="T130" s="264"/>
      <c r="U130" s="264"/>
      <c r="V130" s="264"/>
      <c r="W130" s="264"/>
      <c r="X130" s="265"/>
      <c r="Y130" s="257" t="s">
        <v>32</v>
      </c>
      <c r="Z130" s="258"/>
      <c r="AA130" s="258"/>
      <c r="AB130" s="258"/>
      <c r="AC130" s="258"/>
      <c r="AD130" s="259"/>
      <c r="AE130" s="132" t="s">
        <v>30</v>
      </c>
      <c r="AF130" s="133"/>
      <c r="AG130" s="134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108"/>
    </row>
    <row r="131" spans="7:57" customFormat="1" x14ac:dyDescent="0.15">
      <c r="G131" s="256"/>
      <c r="H131" s="260"/>
      <c r="I131" s="261"/>
      <c r="J131" s="261"/>
      <c r="K131" s="261"/>
      <c r="L131" s="261"/>
      <c r="M131" s="262"/>
      <c r="N131" s="263" t="s">
        <v>110</v>
      </c>
      <c r="O131" s="264"/>
      <c r="P131" s="264"/>
      <c r="Q131" s="264"/>
      <c r="R131" s="265"/>
      <c r="S131" s="266" t="s">
        <v>100</v>
      </c>
      <c r="T131" s="267"/>
      <c r="U131" s="267"/>
      <c r="V131" s="267"/>
      <c r="W131" s="267"/>
      <c r="X131" s="268"/>
      <c r="Y131" s="260"/>
      <c r="Z131" s="261"/>
      <c r="AA131" s="261"/>
      <c r="AB131" s="261"/>
      <c r="AC131" s="261"/>
      <c r="AD131" s="262"/>
      <c r="AE131" s="135"/>
      <c r="AF131" s="136"/>
      <c r="AG131" s="137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  <c r="BC131" s="108"/>
      <c r="BD131" s="108"/>
      <c r="BE131" s="108"/>
    </row>
    <row r="132" spans="7:57" customFormat="1" x14ac:dyDescent="0.15">
      <c r="G132" s="138">
        <v>1</v>
      </c>
      <c r="H132" s="251" t="s">
        <v>169</v>
      </c>
      <c r="I132" s="252"/>
      <c r="J132" s="252"/>
      <c r="K132" s="252"/>
      <c r="L132" s="252"/>
      <c r="M132" s="253"/>
      <c r="N132" s="54" t="s">
        <v>133</v>
      </c>
      <c r="O132" s="120"/>
      <c r="P132" s="120"/>
      <c r="Q132" s="120"/>
      <c r="R132" s="121"/>
      <c r="S132" s="251" t="s">
        <v>131</v>
      </c>
      <c r="T132" s="252"/>
      <c r="U132" s="252"/>
      <c r="V132" s="252"/>
      <c r="W132" s="252"/>
      <c r="X132" s="253"/>
      <c r="Y132" s="254"/>
      <c r="Z132" s="181"/>
      <c r="AA132" s="181"/>
      <c r="AB132" s="181"/>
      <c r="AC132" s="181"/>
      <c r="AD132" s="182"/>
      <c r="AE132" s="112"/>
      <c r="AF132" s="139"/>
      <c r="AG132" s="140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8"/>
    </row>
    <row r="133" spans="7:57" customFormat="1" x14ac:dyDescent="0.15">
      <c r="G133" s="138">
        <v>2</v>
      </c>
      <c r="H133" s="251" t="s">
        <v>23</v>
      </c>
      <c r="I133" s="252"/>
      <c r="J133" s="252"/>
      <c r="K133" s="252"/>
      <c r="L133" s="252"/>
      <c r="M133" s="253"/>
      <c r="N133" s="54" t="s">
        <v>133</v>
      </c>
      <c r="O133" s="120"/>
      <c r="P133" s="120"/>
      <c r="Q133" s="120"/>
      <c r="R133" s="121"/>
      <c r="S133" s="251" t="s">
        <v>132</v>
      </c>
      <c r="T133" s="252"/>
      <c r="U133" s="252"/>
      <c r="V133" s="252"/>
      <c r="W133" s="252"/>
      <c r="X133" s="253"/>
      <c r="Y133" s="254"/>
      <c r="Z133" s="181"/>
      <c r="AA133" s="181"/>
      <c r="AB133" s="181"/>
      <c r="AC133" s="181"/>
      <c r="AD133" s="182"/>
      <c r="AE133" s="112"/>
      <c r="AF133" s="139"/>
      <c r="AG133" s="140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108"/>
    </row>
    <row r="134" spans="7:57" customFormat="1" x14ac:dyDescent="0.15">
      <c r="G134" s="138">
        <v>3</v>
      </c>
      <c r="H134" s="251" t="s">
        <v>170</v>
      </c>
      <c r="I134" s="252"/>
      <c r="J134" s="252"/>
      <c r="K134" s="252"/>
      <c r="L134" s="252"/>
      <c r="M134" s="253"/>
      <c r="N134" s="54" t="s">
        <v>75</v>
      </c>
      <c r="O134" s="120"/>
      <c r="P134" s="120"/>
      <c r="Q134" s="120"/>
      <c r="R134" s="121"/>
      <c r="S134" s="251" t="s">
        <v>75</v>
      </c>
      <c r="T134" s="252"/>
      <c r="U134" s="252"/>
      <c r="V134" s="252"/>
      <c r="W134" s="252"/>
      <c r="X134" s="253"/>
      <c r="Y134" s="254" t="s">
        <v>182</v>
      </c>
      <c r="Z134" s="181"/>
      <c r="AA134" s="181"/>
      <c r="AB134" s="181"/>
      <c r="AC134" s="181"/>
      <c r="AD134" s="182"/>
      <c r="AE134" s="112"/>
      <c r="AF134" s="139"/>
      <c r="AG134" s="140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</row>
    <row r="135" spans="7:57" customFormat="1" x14ac:dyDescent="0.15">
      <c r="G135" s="141">
        <v>4</v>
      </c>
      <c r="H135" s="269" t="s">
        <v>171</v>
      </c>
      <c r="I135" s="270"/>
      <c r="J135" s="270"/>
      <c r="K135" s="270"/>
      <c r="L135" s="270"/>
      <c r="M135" s="271"/>
      <c r="N135" s="54" t="s">
        <v>133</v>
      </c>
      <c r="O135" s="120"/>
      <c r="P135" s="120"/>
      <c r="Q135" s="120"/>
      <c r="R135" s="121"/>
      <c r="S135" s="251" t="s">
        <v>177</v>
      </c>
      <c r="T135" s="252"/>
      <c r="U135" s="252"/>
      <c r="V135" s="252"/>
      <c r="W135" s="252"/>
      <c r="X135" s="253"/>
      <c r="Y135" s="272" t="s">
        <v>179</v>
      </c>
      <c r="Z135" s="273"/>
      <c r="AA135" s="273"/>
      <c r="AB135" s="273"/>
      <c r="AC135" s="273"/>
      <c r="AD135" s="274"/>
      <c r="AE135" s="142"/>
      <c r="AF135" s="143"/>
      <c r="AG135" s="144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</row>
    <row r="136" spans="7:57" customFormat="1" x14ac:dyDescent="0.15">
      <c r="G136" s="145"/>
      <c r="H136" s="276"/>
      <c r="I136" s="277"/>
      <c r="J136" s="277"/>
      <c r="K136" s="277"/>
      <c r="L136" s="277"/>
      <c r="M136" s="278"/>
      <c r="N136" s="54" t="s">
        <v>133</v>
      </c>
      <c r="O136" s="120"/>
      <c r="P136" s="120"/>
      <c r="Q136" s="120"/>
      <c r="R136" s="121"/>
      <c r="S136" s="251" t="s">
        <v>178</v>
      </c>
      <c r="T136" s="252"/>
      <c r="U136" s="252"/>
      <c r="V136" s="252"/>
      <c r="W136" s="252"/>
      <c r="X136" s="253"/>
      <c r="Y136" s="279" t="s">
        <v>181</v>
      </c>
      <c r="Z136" s="280"/>
      <c r="AA136" s="280"/>
      <c r="AB136" s="280"/>
      <c r="AC136" s="280"/>
      <c r="AD136" s="281"/>
      <c r="AE136" s="146"/>
      <c r="AF136" s="147"/>
      <c r="AG136" s="14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108"/>
    </row>
    <row r="137" spans="7:57" customFormat="1" x14ac:dyDescent="0.15">
      <c r="G137" s="138">
        <v>5</v>
      </c>
      <c r="H137" s="251" t="s">
        <v>172</v>
      </c>
      <c r="I137" s="252"/>
      <c r="J137" s="252"/>
      <c r="K137" s="252"/>
      <c r="L137" s="252"/>
      <c r="M137" s="253"/>
      <c r="N137" s="54" t="s">
        <v>133</v>
      </c>
      <c r="O137" s="120"/>
      <c r="P137" s="120"/>
      <c r="Q137" s="120"/>
      <c r="R137" s="121"/>
      <c r="S137" s="251" t="s">
        <v>159</v>
      </c>
      <c r="T137" s="252"/>
      <c r="U137" s="252"/>
      <c r="V137" s="252"/>
      <c r="W137" s="252"/>
      <c r="X137" s="253"/>
      <c r="Y137" s="254" t="s">
        <v>180</v>
      </c>
      <c r="Z137" s="181"/>
      <c r="AA137" s="181"/>
      <c r="AB137" s="181"/>
      <c r="AC137" s="181"/>
      <c r="AD137" s="182"/>
      <c r="AE137" s="112"/>
      <c r="AF137" s="139"/>
      <c r="AG137" s="140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</row>
    <row r="138" spans="7:57" customFormat="1" x14ac:dyDescent="0.15">
      <c r="G138" s="138">
        <v>6</v>
      </c>
      <c r="H138" s="251" t="s">
        <v>173</v>
      </c>
      <c r="I138" s="252"/>
      <c r="J138" s="252"/>
      <c r="K138" s="252"/>
      <c r="L138" s="252"/>
      <c r="M138" s="253"/>
      <c r="N138" s="54" t="s">
        <v>133</v>
      </c>
      <c r="O138" s="120"/>
      <c r="P138" s="120"/>
      <c r="Q138" s="120"/>
      <c r="R138" s="121"/>
      <c r="S138" s="251" t="s">
        <v>183</v>
      </c>
      <c r="T138" s="252"/>
      <c r="U138" s="252"/>
      <c r="V138" s="252"/>
      <c r="W138" s="252"/>
      <c r="X138" s="253"/>
      <c r="Y138" s="254" t="s">
        <v>184</v>
      </c>
      <c r="Z138" s="181"/>
      <c r="AA138" s="181"/>
      <c r="AB138" s="181"/>
      <c r="AC138" s="181"/>
      <c r="AD138" s="182"/>
      <c r="AE138" s="112"/>
      <c r="AF138" s="139"/>
      <c r="AG138" s="140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</row>
    <row r="139" spans="7:57" customFormat="1" x14ac:dyDescent="0.15">
      <c r="G139" s="141">
        <v>7</v>
      </c>
      <c r="H139" s="269" t="s">
        <v>174</v>
      </c>
      <c r="I139" s="270"/>
      <c r="J139" s="270"/>
      <c r="K139" s="270"/>
      <c r="L139" s="270"/>
      <c r="M139" s="271"/>
      <c r="N139" s="149" t="s">
        <v>133</v>
      </c>
      <c r="O139" s="150"/>
      <c r="P139" s="150"/>
      <c r="Q139" s="150"/>
      <c r="R139" s="151"/>
      <c r="S139" s="269" t="s">
        <v>185</v>
      </c>
      <c r="T139" s="270"/>
      <c r="U139" s="270"/>
      <c r="V139" s="270"/>
      <c r="W139" s="270"/>
      <c r="X139" s="271"/>
      <c r="Y139" s="272" t="s">
        <v>186</v>
      </c>
      <c r="Z139" s="273"/>
      <c r="AA139" s="273"/>
      <c r="AB139" s="273"/>
      <c r="AC139" s="273"/>
      <c r="AD139" s="274"/>
      <c r="AE139" s="142"/>
      <c r="AF139" s="143"/>
      <c r="AG139" s="144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</row>
    <row r="140" spans="7:57" customFormat="1" x14ac:dyDescent="0.15">
      <c r="G140" s="145"/>
      <c r="H140" s="276"/>
      <c r="I140" s="277"/>
      <c r="J140" s="277"/>
      <c r="K140" s="277"/>
      <c r="L140" s="277"/>
      <c r="M140" s="278"/>
      <c r="N140" s="152"/>
      <c r="O140" s="153"/>
      <c r="P140" s="153"/>
      <c r="Q140" s="153"/>
      <c r="R140" s="154"/>
      <c r="S140" s="276"/>
      <c r="T140" s="277"/>
      <c r="U140" s="277"/>
      <c r="V140" s="277"/>
      <c r="W140" s="277"/>
      <c r="X140" s="278"/>
      <c r="Y140" s="279" t="s">
        <v>187</v>
      </c>
      <c r="Z140" s="280"/>
      <c r="AA140" s="280"/>
      <c r="AB140" s="280"/>
      <c r="AC140" s="280"/>
      <c r="AD140" s="281"/>
      <c r="AE140" s="146"/>
      <c r="AF140" s="147"/>
      <c r="AG140" s="14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</row>
    <row r="141" spans="7:57" x14ac:dyDescent="0.15"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</row>
    <row r="142" spans="7:57" x14ac:dyDescent="0.15"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</row>
    <row r="143" spans="7:57" x14ac:dyDescent="0.15"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</row>
    <row r="144" spans="7:57" x14ac:dyDescent="0.15"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</row>
    <row r="145" spans="5:58" x14ac:dyDescent="0.15"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</row>
    <row r="146" spans="5:58" customFormat="1" x14ac:dyDescent="0.15">
      <c r="E146" t="s">
        <v>98</v>
      </c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108"/>
      <c r="BF146" s="108"/>
    </row>
    <row r="147" spans="5:58" customFormat="1" x14ac:dyDescent="0.15">
      <c r="E147" s="43"/>
      <c r="F147" s="79"/>
      <c r="G147" s="43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108"/>
      <c r="BF147" s="108"/>
    </row>
    <row r="148" spans="5:58" customFormat="1" x14ac:dyDescent="0.15">
      <c r="E148" s="43"/>
      <c r="F148" s="43" t="s">
        <v>189</v>
      </c>
      <c r="G148" s="43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108"/>
      <c r="BF148" s="108"/>
    </row>
    <row r="149" spans="5:58" customFormat="1" x14ac:dyDescent="0.15">
      <c r="E149" s="43"/>
      <c r="F149" s="79"/>
      <c r="G149" s="43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</row>
    <row r="150" spans="5:58" customFormat="1" x14ac:dyDescent="0.15">
      <c r="E150" s="43"/>
      <c r="F150" s="79"/>
      <c r="H150" s="282" t="s">
        <v>194</v>
      </c>
      <c r="I150" s="282"/>
      <c r="J150" s="282"/>
      <c r="K150" s="282"/>
      <c r="L150" s="282"/>
      <c r="M150" s="282"/>
      <c r="N150" s="282"/>
      <c r="O150" s="282"/>
      <c r="P150" s="282" t="s">
        <v>195</v>
      </c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  <c r="AC150" s="282"/>
      <c r="AD150" s="282"/>
      <c r="AE150" s="282"/>
      <c r="AF150" s="282"/>
      <c r="AG150" s="282"/>
      <c r="AH150" s="282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108"/>
      <c r="BF150" s="108"/>
    </row>
    <row r="151" spans="5:58" customFormat="1" x14ac:dyDescent="0.15">
      <c r="E151" s="43"/>
      <c r="F151" s="79"/>
      <c r="H151" s="275" t="s">
        <v>216</v>
      </c>
      <c r="I151" s="275"/>
      <c r="J151" s="275"/>
      <c r="K151" s="275"/>
      <c r="L151" s="275"/>
      <c r="M151" s="275"/>
      <c r="N151" s="275"/>
      <c r="O151" s="275"/>
      <c r="P151" s="275" t="s">
        <v>196</v>
      </c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  <c r="AC151" s="275"/>
      <c r="AD151" s="275"/>
      <c r="AE151" s="275"/>
      <c r="AF151" s="275"/>
      <c r="AG151" s="275"/>
      <c r="AH151" s="275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108"/>
      <c r="BF151" s="108"/>
    </row>
    <row r="152" spans="5:58" customFormat="1" x14ac:dyDescent="0.15">
      <c r="E152" s="43"/>
      <c r="F152" s="79"/>
      <c r="H152" s="275" t="s">
        <v>192</v>
      </c>
      <c r="I152" s="275"/>
      <c r="J152" s="275"/>
      <c r="K152" s="275"/>
      <c r="L152" s="275"/>
      <c r="M152" s="275"/>
      <c r="N152" s="275"/>
      <c r="O152" s="275"/>
      <c r="P152" s="275" t="s">
        <v>197</v>
      </c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  <c r="AC152" s="275"/>
      <c r="AD152" s="275"/>
      <c r="AE152" s="275"/>
      <c r="AF152" s="275"/>
      <c r="AG152" s="275"/>
      <c r="AH152" s="275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</row>
    <row r="153" spans="5:58" customFormat="1" x14ac:dyDescent="0.15">
      <c r="E153" s="43"/>
      <c r="F153" s="79"/>
      <c r="H153" s="275" t="s">
        <v>191</v>
      </c>
      <c r="I153" s="275"/>
      <c r="J153" s="275"/>
      <c r="K153" s="275"/>
      <c r="L153" s="275"/>
      <c r="M153" s="275"/>
      <c r="N153" s="275"/>
      <c r="O153" s="275"/>
      <c r="P153" s="275" t="s">
        <v>198</v>
      </c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  <c r="AC153" s="275"/>
      <c r="AD153" s="275"/>
      <c r="AE153" s="275"/>
      <c r="AF153" s="275"/>
      <c r="AG153" s="275"/>
      <c r="AH153" s="275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108"/>
      <c r="BF153" s="108"/>
    </row>
    <row r="154" spans="5:58" customFormat="1" x14ac:dyDescent="0.15">
      <c r="E154" s="43"/>
      <c r="F154" s="79"/>
      <c r="H154" s="275" t="s">
        <v>193</v>
      </c>
      <c r="I154" s="275"/>
      <c r="J154" s="275"/>
      <c r="K154" s="275"/>
      <c r="L154" s="275"/>
      <c r="M154" s="275"/>
      <c r="N154" s="275"/>
      <c r="O154" s="275"/>
      <c r="P154" s="275" t="s">
        <v>199</v>
      </c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  <c r="AC154" s="275"/>
      <c r="AD154" s="275"/>
      <c r="AE154" s="275"/>
      <c r="AF154" s="275"/>
      <c r="AG154" s="275"/>
      <c r="AH154" s="275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  <c r="BC154" s="108"/>
      <c r="BD154" s="108"/>
      <c r="BE154" s="108"/>
      <c r="BF154" s="108"/>
    </row>
    <row r="155" spans="5:58" customFormat="1" x14ac:dyDescent="0.15">
      <c r="E155" s="43"/>
      <c r="F155" s="79"/>
      <c r="G155" s="43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  <c r="BC155" s="108"/>
      <c r="BD155" s="108"/>
      <c r="BE155" s="108"/>
      <c r="BF155" s="108"/>
    </row>
    <row r="156" spans="5:58" customFormat="1" x14ac:dyDescent="0.15">
      <c r="E156" s="43"/>
      <c r="F156" s="43" t="s">
        <v>206</v>
      </c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108"/>
      <c r="BF156" s="108"/>
    </row>
    <row r="157" spans="5:58" customFormat="1" x14ac:dyDescent="0.15">
      <c r="E157" s="43"/>
      <c r="F157" s="79"/>
      <c r="G157" s="43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  <c r="BC157" s="108"/>
      <c r="BD157" s="108"/>
      <c r="BE157" s="108"/>
      <c r="BF157" s="108"/>
    </row>
    <row r="158" spans="5:58" customFormat="1" x14ac:dyDescent="0.15">
      <c r="E158" s="43" t="s">
        <v>200</v>
      </c>
      <c r="F158" s="43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108"/>
      <c r="BF158" s="108"/>
    </row>
    <row r="159" spans="5:58" customFormat="1" x14ac:dyDescent="0.15">
      <c r="E159" s="43"/>
      <c r="F159" s="79"/>
      <c r="G159" s="43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  <c r="BF159" s="108"/>
    </row>
    <row r="160" spans="5:58" customFormat="1" x14ac:dyDescent="0.15">
      <c r="E160" s="43"/>
      <c r="F160" s="43" t="s">
        <v>202</v>
      </c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  <c r="BC160" s="108"/>
      <c r="BD160" s="108"/>
      <c r="BE160" s="108"/>
      <c r="BF160" s="108"/>
    </row>
    <row r="161" spans="5:58" customFormat="1" x14ac:dyDescent="0.15">
      <c r="E161" s="43"/>
      <c r="F161" s="79"/>
      <c r="G161" s="43"/>
      <c r="AJ161" s="108"/>
      <c r="AK161" s="108"/>
      <c r="AL161" s="108"/>
      <c r="AM161" s="108"/>
    </row>
    <row r="162" spans="5:58" customFormat="1" x14ac:dyDescent="0.15">
      <c r="E162" s="43"/>
      <c r="F162" s="43"/>
      <c r="H162" s="255" t="s">
        <v>41</v>
      </c>
      <c r="I162" s="257" t="s">
        <v>99</v>
      </c>
      <c r="J162" s="258"/>
      <c r="K162" s="258"/>
      <c r="L162" s="258"/>
      <c r="M162" s="258"/>
      <c r="N162" s="259"/>
      <c r="O162" s="263" t="s">
        <v>109</v>
      </c>
      <c r="P162" s="264"/>
      <c r="Q162" s="264"/>
      <c r="R162" s="264"/>
      <c r="S162" s="264"/>
      <c r="T162" s="264"/>
      <c r="U162" s="264"/>
      <c r="V162" s="264"/>
      <c r="W162" s="264"/>
      <c r="X162" s="264"/>
      <c r="Y162" s="265"/>
      <c r="Z162" s="257" t="s">
        <v>32</v>
      </c>
      <c r="AA162" s="258"/>
      <c r="AB162" s="258"/>
      <c r="AC162" s="258"/>
      <c r="AD162" s="258"/>
      <c r="AE162" s="259"/>
      <c r="AF162" s="132" t="s">
        <v>30</v>
      </c>
      <c r="AG162" s="133"/>
      <c r="AH162" s="134"/>
      <c r="AJ162" s="108"/>
      <c r="AK162" s="108"/>
      <c r="AL162" s="108"/>
      <c r="AM162" s="108"/>
    </row>
    <row r="163" spans="5:58" customFormat="1" x14ac:dyDescent="0.15">
      <c r="E163" s="43"/>
      <c r="F163" s="79"/>
      <c r="G163" s="43"/>
      <c r="H163" s="256"/>
      <c r="I163" s="260"/>
      <c r="J163" s="261"/>
      <c r="K163" s="261"/>
      <c r="L163" s="261"/>
      <c r="M163" s="261"/>
      <c r="N163" s="262"/>
      <c r="O163" s="263" t="s">
        <v>110</v>
      </c>
      <c r="P163" s="264"/>
      <c r="Q163" s="264"/>
      <c r="R163" s="264"/>
      <c r="S163" s="265"/>
      <c r="T163" s="266" t="s">
        <v>100</v>
      </c>
      <c r="U163" s="267"/>
      <c r="V163" s="267"/>
      <c r="W163" s="267"/>
      <c r="X163" s="267"/>
      <c r="Y163" s="268"/>
      <c r="Z163" s="260"/>
      <c r="AA163" s="261"/>
      <c r="AB163" s="261"/>
      <c r="AC163" s="261"/>
      <c r="AD163" s="261"/>
      <c r="AE163" s="262"/>
      <c r="AF163" s="135"/>
      <c r="AG163" s="136"/>
      <c r="AH163" s="137"/>
      <c r="AJ163" s="108"/>
      <c r="AK163" s="108"/>
      <c r="AL163" s="108"/>
      <c r="AM163" s="108"/>
    </row>
    <row r="164" spans="5:58" customFormat="1" x14ac:dyDescent="0.15">
      <c r="E164" s="43"/>
      <c r="F164" s="43"/>
      <c r="H164" s="138">
        <v>1</v>
      </c>
      <c r="I164" s="251" t="s">
        <v>145</v>
      </c>
      <c r="J164" s="252"/>
      <c r="K164" s="252"/>
      <c r="L164" s="252"/>
      <c r="M164" s="252"/>
      <c r="N164" s="253"/>
      <c r="O164" s="54" t="s">
        <v>133</v>
      </c>
      <c r="P164" s="120"/>
      <c r="Q164" s="120"/>
      <c r="R164" s="120"/>
      <c r="S164" s="121"/>
      <c r="T164" s="251" t="s">
        <v>75</v>
      </c>
      <c r="U164" s="252"/>
      <c r="V164" s="252"/>
      <c r="W164" s="252"/>
      <c r="X164" s="252"/>
      <c r="Y164" s="253"/>
      <c r="Z164" s="254" t="s">
        <v>188</v>
      </c>
      <c r="AA164" s="181"/>
      <c r="AB164" s="181"/>
      <c r="AC164" s="181"/>
      <c r="AD164" s="181"/>
      <c r="AE164" s="182"/>
      <c r="AF164" s="112"/>
      <c r="AG164" s="139"/>
      <c r="AH164" s="140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108"/>
      <c r="BF164" s="108"/>
    </row>
    <row r="165" spans="5:58" customFormat="1" x14ac:dyDescent="0.15">
      <c r="E165" s="43"/>
      <c r="F165" s="79"/>
      <c r="G165" s="43"/>
      <c r="H165" s="155" t="s">
        <v>96</v>
      </c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7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08"/>
      <c r="BD165" s="108"/>
      <c r="BE165" s="108"/>
      <c r="BF165" s="108"/>
    </row>
    <row r="166" spans="5:58" customFormat="1" x14ac:dyDescent="0.15">
      <c r="E166" s="43"/>
      <c r="F166" s="43"/>
      <c r="H166" s="122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4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108"/>
      <c r="BF166" s="108"/>
    </row>
    <row r="167" spans="5:58" customFormat="1" x14ac:dyDescent="0.15">
      <c r="E167" s="43"/>
      <c r="F167" s="79"/>
      <c r="G167" s="43"/>
      <c r="H167" s="125"/>
      <c r="I167" s="115" t="s">
        <v>142</v>
      </c>
      <c r="J167" s="115"/>
      <c r="K167" s="115"/>
      <c r="L167" s="115"/>
      <c r="M167" s="116"/>
      <c r="O167" s="115"/>
      <c r="P167" s="116" t="s">
        <v>97</v>
      </c>
      <c r="R167" s="115" t="s">
        <v>141</v>
      </c>
      <c r="S167" s="115"/>
      <c r="T167" s="115"/>
      <c r="U167" s="115"/>
      <c r="V167" s="115"/>
      <c r="W167" s="117"/>
      <c r="X167" s="115"/>
      <c r="Y167" s="115"/>
      <c r="Z167" s="115"/>
      <c r="AA167" s="115"/>
      <c r="AB167" s="117"/>
      <c r="AC167" s="115"/>
      <c r="AD167" s="117"/>
      <c r="AE167" s="115"/>
      <c r="AF167" s="117"/>
      <c r="AG167" s="115"/>
      <c r="AH167" s="126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108"/>
      <c r="BF167" s="108"/>
    </row>
    <row r="168" spans="5:58" customFormat="1" x14ac:dyDescent="0.15">
      <c r="E168" s="43"/>
      <c r="F168" s="43"/>
      <c r="H168" s="127"/>
      <c r="I168" s="128"/>
      <c r="J168" s="128"/>
      <c r="K168" s="128"/>
      <c r="L168" s="128"/>
      <c r="M168" s="129"/>
      <c r="N168" s="129"/>
      <c r="O168" s="128"/>
      <c r="P168" s="128"/>
      <c r="Q168" s="128"/>
      <c r="R168" s="128"/>
      <c r="S168" s="128"/>
      <c r="T168" s="128"/>
      <c r="U168" s="128"/>
      <c r="V168" s="128"/>
      <c r="W168" s="130"/>
      <c r="X168" s="128"/>
      <c r="Y168" s="128"/>
      <c r="Z168" s="128"/>
      <c r="AA168" s="128"/>
      <c r="AB168" s="130"/>
      <c r="AC168" s="128"/>
      <c r="AD168" s="130"/>
      <c r="AE168" s="128"/>
      <c r="AF168" s="130"/>
      <c r="AG168" s="128"/>
      <c r="AH168" s="131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  <c r="BC168" s="108"/>
      <c r="BD168" s="108"/>
      <c r="BE168" s="108"/>
      <c r="BF168" s="108"/>
    </row>
    <row r="169" spans="5:58" customFormat="1" x14ac:dyDescent="0.15">
      <c r="E169" s="43"/>
      <c r="F169" s="79"/>
      <c r="G169" s="43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8"/>
      <c r="BD169" s="108"/>
      <c r="BE169" s="108"/>
      <c r="BF169" s="108"/>
    </row>
    <row r="170" spans="5:58" customFormat="1" x14ac:dyDescent="0.15">
      <c r="E170" s="43"/>
      <c r="F170" s="43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</row>
    <row r="171" spans="5:58" customFormat="1" x14ac:dyDescent="0.15">
      <c r="E171" s="43"/>
      <c r="F171" s="79"/>
      <c r="G171" s="43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108"/>
      <c r="BF171" s="108"/>
    </row>
    <row r="172" spans="5:58" customFormat="1" x14ac:dyDescent="0.15">
      <c r="E172" s="43" t="s">
        <v>201</v>
      </c>
      <c r="F172" s="43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</row>
    <row r="173" spans="5:58" customFormat="1" x14ac:dyDescent="0.15">
      <c r="E173" s="43"/>
      <c r="F173" s="79"/>
      <c r="G173" s="43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  <c r="BC173" s="108"/>
      <c r="BD173" s="108"/>
      <c r="BE173" s="108"/>
      <c r="BF173" s="108"/>
    </row>
    <row r="174" spans="5:58" customFormat="1" x14ac:dyDescent="0.15">
      <c r="E174" s="43"/>
      <c r="F174" s="43" t="s">
        <v>203</v>
      </c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108"/>
      <c r="BF174" s="108"/>
    </row>
    <row r="175" spans="5:58" customFormat="1" x14ac:dyDescent="0.15">
      <c r="E175" s="43"/>
      <c r="F175" s="79"/>
      <c r="G175" s="43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  <c r="BC175" s="108"/>
      <c r="BD175" s="108"/>
      <c r="BE175" s="108"/>
      <c r="BF175" s="108"/>
    </row>
    <row r="176" spans="5:58" customFormat="1" x14ac:dyDescent="0.15">
      <c r="E176" s="43"/>
      <c r="F176" s="43"/>
      <c r="H176" s="255" t="s">
        <v>41</v>
      </c>
      <c r="I176" s="257" t="s">
        <v>99</v>
      </c>
      <c r="J176" s="258"/>
      <c r="K176" s="258"/>
      <c r="L176" s="258"/>
      <c r="M176" s="258"/>
      <c r="N176" s="259"/>
      <c r="O176" s="263" t="s">
        <v>109</v>
      </c>
      <c r="P176" s="264"/>
      <c r="Q176" s="264"/>
      <c r="R176" s="264"/>
      <c r="S176" s="264"/>
      <c r="T176" s="264"/>
      <c r="U176" s="264"/>
      <c r="V176" s="264"/>
      <c r="W176" s="264"/>
      <c r="X176" s="264"/>
      <c r="Y176" s="265"/>
      <c r="Z176" s="257" t="s">
        <v>32</v>
      </c>
      <c r="AA176" s="258"/>
      <c r="AB176" s="258"/>
      <c r="AC176" s="258"/>
      <c r="AD176" s="258"/>
      <c r="AE176" s="259"/>
      <c r="AF176" s="132" t="s">
        <v>30</v>
      </c>
      <c r="AG176" s="133"/>
      <c r="AH176" s="134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08"/>
      <c r="BD176" s="108"/>
      <c r="BE176" s="108"/>
      <c r="BF176" s="108"/>
    </row>
    <row r="177" spans="5:58" customFormat="1" x14ac:dyDescent="0.15">
      <c r="E177" s="43"/>
      <c r="F177" s="79"/>
      <c r="G177" s="43"/>
      <c r="H177" s="256"/>
      <c r="I177" s="260"/>
      <c r="J177" s="261"/>
      <c r="K177" s="261"/>
      <c r="L177" s="261"/>
      <c r="M177" s="261"/>
      <c r="N177" s="262"/>
      <c r="O177" s="263" t="s">
        <v>110</v>
      </c>
      <c r="P177" s="264"/>
      <c r="Q177" s="264"/>
      <c r="R177" s="264"/>
      <c r="S177" s="265"/>
      <c r="T177" s="266" t="s">
        <v>100</v>
      </c>
      <c r="U177" s="267"/>
      <c r="V177" s="267"/>
      <c r="W177" s="267"/>
      <c r="X177" s="267"/>
      <c r="Y177" s="268"/>
      <c r="Z177" s="260"/>
      <c r="AA177" s="261"/>
      <c r="AB177" s="261"/>
      <c r="AC177" s="261"/>
      <c r="AD177" s="261"/>
      <c r="AE177" s="262"/>
      <c r="AF177" s="135"/>
      <c r="AG177" s="136"/>
      <c r="AH177" s="137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108"/>
      <c r="BF177" s="108"/>
    </row>
    <row r="178" spans="5:58" customFormat="1" x14ac:dyDescent="0.15">
      <c r="E178" s="43"/>
      <c r="F178" s="43"/>
      <c r="H178" s="138">
        <v>1</v>
      </c>
      <c r="I178" s="251" t="s">
        <v>147</v>
      </c>
      <c r="J178" s="252"/>
      <c r="K178" s="252"/>
      <c r="L178" s="252"/>
      <c r="M178" s="252"/>
      <c r="N178" s="253"/>
      <c r="O178" s="54" t="s">
        <v>75</v>
      </c>
      <c r="P178" s="120"/>
      <c r="Q178" s="120"/>
      <c r="R178" s="120"/>
      <c r="S178" s="121"/>
      <c r="T178" s="251" t="s">
        <v>75</v>
      </c>
      <c r="U178" s="252"/>
      <c r="V178" s="252"/>
      <c r="W178" s="252"/>
      <c r="X178" s="252"/>
      <c r="Y178" s="253"/>
      <c r="Z178" s="254" t="s">
        <v>148</v>
      </c>
      <c r="AA178" s="181"/>
      <c r="AB178" s="181"/>
      <c r="AC178" s="181"/>
      <c r="AD178" s="181"/>
      <c r="AE178" s="182"/>
      <c r="AF178" s="112"/>
      <c r="AG178" s="139"/>
      <c r="AH178" s="140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</row>
    <row r="179" spans="5:58" customFormat="1" x14ac:dyDescent="0.15">
      <c r="E179" s="43"/>
      <c r="F179" s="79"/>
      <c r="G179" s="43"/>
      <c r="H179" s="138">
        <v>2</v>
      </c>
      <c r="I179" s="251" t="s">
        <v>145</v>
      </c>
      <c r="J179" s="252"/>
      <c r="K179" s="252"/>
      <c r="L179" s="252"/>
      <c r="M179" s="252"/>
      <c r="N179" s="253"/>
      <c r="O179" s="54" t="s">
        <v>75</v>
      </c>
      <c r="P179" s="120"/>
      <c r="Q179" s="120"/>
      <c r="R179" s="120"/>
      <c r="S179" s="121"/>
      <c r="T179" s="251" t="s">
        <v>75</v>
      </c>
      <c r="U179" s="252"/>
      <c r="V179" s="252"/>
      <c r="W179" s="252"/>
      <c r="X179" s="252"/>
      <c r="Y179" s="253"/>
      <c r="Z179" s="254">
        <v>0</v>
      </c>
      <c r="AA179" s="181"/>
      <c r="AB179" s="181"/>
      <c r="AC179" s="181"/>
      <c r="AD179" s="181"/>
      <c r="AE179" s="182"/>
      <c r="AF179" s="112"/>
      <c r="AG179" s="139"/>
      <c r="AH179" s="140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</row>
    <row r="180" spans="5:58" customFormat="1" x14ac:dyDescent="0.15">
      <c r="E180" s="43"/>
      <c r="F180" s="43"/>
      <c r="H180" s="155" t="s">
        <v>96</v>
      </c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7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108"/>
      <c r="BF180" s="108"/>
    </row>
    <row r="181" spans="5:58" customFormat="1" x14ac:dyDescent="0.15">
      <c r="E181" s="43"/>
      <c r="F181" s="79"/>
      <c r="G181" s="43"/>
      <c r="H181" s="122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4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108"/>
      <c r="BF181" s="108"/>
    </row>
    <row r="182" spans="5:58" customFormat="1" x14ac:dyDescent="0.15">
      <c r="E182" s="43"/>
      <c r="F182" s="43"/>
      <c r="H182" s="125"/>
      <c r="I182" s="115" t="s">
        <v>142</v>
      </c>
      <c r="J182" s="115"/>
      <c r="K182" s="115"/>
      <c r="L182" s="115"/>
      <c r="M182" s="116"/>
      <c r="O182" s="115"/>
      <c r="P182" s="116" t="s">
        <v>97</v>
      </c>
      <c r="R182" s="115" t="s">
        <v>141</v>
      </c>
      <c r="S182" s="115"/>
      <c r="T182" s="115"/>
      <c r="U182" s="115"/>
      <c r="V182" s="115"/>
      <c r="W182" s="117"/>
      <c r="X182" s="115"/>
      <c r="Y182" s="115"/>
      <c r="Z182" s="115"/>
      <c r="AA182" s="115"/>
      <c r="AB182" s="117"/>
      <c r="AC182" s="115"/>
      <c r="AD182" s="117"/>
      <c r="AE182" s="115"/>
      <c r="AF182" s="117"/>
      <c r="AG182" s="115"/>
      <c r="AH182" s="126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08"/>
      <c r="BD182" s="108"/>
      <c r="BE182" s="108"/>
      <c r="BF182" s="108"/>
    </row>
    <row r="183" spans="5:58" customFormat="1" x14ac:dyDescent="0.15">
      <c r="E183" s="43"/>
      <c r="F183" s="79"/>
      <c r="G183" s="43"/>
      <c r="H183" s="127"/>
      <c r="I183" s="128"/>
      <c r="J183" s="128"/>
      <c r="K183" s="128"/>
      <c r="L183" s="128"/>
      <c r="M183" s="129"/>
      <c r="N183" s="129"/>
      <c r="O183" s="128"/>
      <c r="P183" s="128"/>
      <c r="Q183" s="128"/>
      <c r="R183" s="128"/>
      <c r="S183" s="128"/>
      <c r="T183" s="128"/>
      <c r="U183" s="128"/>
      <c r="V183" s="128"/>
      <c r="W183" s="130"/>
      <c r="X183" s="128"/>
      <c r="Y183" s="128"/>
      <c r="Z183" s="128"/>
      <c r="AA183" s="128"/>
      <c r="AB183" s="130"/>
      <c r="AC183" s="128"/>
      <c r="AD183" s="130"/>
      <c r="AE183" s="128"/>
      <c r="AF183" s="130"/>
      <c r="AG183" s="128"/>
      <c r="AH183" s="131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</row>
    <row r="184" spans="5:58" customFormat="1" x14ac:dyDescent="0.15">
      <c r="E184" s="43"/>
      <c r="F184" s="43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108"/>
      <c r="BF184" s="108"/>
    </row>
    <row r="185" spans="5:58" x14ac:dyDescent="0.15">
      <c r="E185" s="78"/>
      <c r="F185" s="4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</row>
    <row r="186" spans="5:58" x14ac:dyDescent="0.15">
      <c r="E186" s="78"/>
      <c r="F186" s="79"/>
      <c r="G186" s="4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</row>
    <row r="187" spans="5:58" x14ac:dyDescent="0.15">
      <c r="E187" s="78"/>
      <c r="F187" s="4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</row>
    <row r="188" spans="5:58" x14ac:dyDescent="0.15">
      <c r="E188" s="78"/>
      <c r="F188" s="79"/>
      <c r="G188" s="4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</row>
    <row r="189" spans="5:58" x14ac:dyDescent="0.15">
      <c r="E189" s="78"/>
      <c r="F189" s="79"/>
      <c r="G189" s="4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</row>
    <row r="190" spans="5:58" x14ac:dyDescent="0.15">
      <c r="E190" s="78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</row>
  </sheetData>
  <mergeCells count="155">
    <mergeCell ref="G130:G131"/>
    <mergeCell ref="H130:M131"/>
    <mergeCell ref="H140:M140"/>
    <mergeCell ref="Q114:Z114"/>
    <mergeCell ref="G118:Z118"/>
    <mergeCell ref="Q99:Z99"/>
    <mergeCell ref="Q117:Z117"/>
    <mergeCell ref="Q116:Z116"/>
    <mergeCell ref="Q115:Z115"/>
    <mergeCell ref="G106:Z106"/>
    <mergeCell ref="G113:P113"/>
    <mergeCell ref="Q113:Z113"/>
    <mergeCell ref="G114:P117"/>
    <mergeCell ref="N130:X130"/>
    <mergeCell ref="Y130:AD131"/>
    <mergeCell ref="N131:R131"/>
    <mergeCell ref="S131:X131"/>
    <mergeCell ref="H137:M137"/>
    <mergeCell ref="S137:X137"/>
    <mergeCell ref="Y137:AD137"/>
    <mergeCell ref="H138:M138"/>
    <mergeCell ref="S138:X138"/>
    <mergeCell ref="Y138:AD138"/>
    <mergeCell ref="H132:M132"/>
    <mergeCell ref="D49:D51"/>
    <mergeCell ref="M50:T51"/>
    <mergeCell ref="D58:D59"/>
    <mergeCell ref="E58:J59"/>
    <mergeCell ref="K58:N59"/>
    <mergeCell ref="E66:J66"/>
    <mergeCell ref="T61:U61"/>
    <mergeCell ref="V61:AH61"/>
    <mergeCell ref="K61:N61"/>
    <mergeCell ref="R66:Y66"/>
    <mergeCell ref="E60:J60"/>
    <mergeCell ref="K60:N60"/>
    <mergeCell ref="T60:U60"/>
    <mergeCell ref="V60:AH60"/>
    <mergeCell ref="U53:Y53"/>
    <mergeCell ref="Z53:AB53"/>
    <mergeCell ref="E52:H52"/>
    <mergeCell ref="I52:L52"/>
    <mergeCell ref="I50:L51"/>
    <mergeCell ref="E50:H51"/>
    <mergeCell ref="E49:AC49"/>
    <mergeCell ref="Z50:AB51"/>
    <mergeCell ref="AC50:AC51"/>
    <mergeCell ref="M53:T53"/>
    <mergeCell ref="E43:M43"/>
    <mergeCell ref="N43:P43"/>
    <mergeCell ref="Q43:U43"/>
    <mergeCell ref="V43:AC43"/>
    <mergeCell ref="E67:J67"/>
    <mergeCell ref="R67:Y67"/>
    <mergeCell ref="Z67:AD67"/>
    <mergeCell ref="K67:Q67"/>
    <mergeCell ref="E68:J68"/>
    <mergeCell ref="K68:Q68"/>
    <mergeCell ref="Q44:U44"/>
    <mergeCell ref="V44:AC44"/>
    <mergeCell ref="N44:P44"/>
    <mergeCell ref="M52:T52"/>
    <mergeCell ref="E44:M44"/>
    <mergeCell ref="I53:L53"/>
    <mergeCell ref="E53:H53"/>
    <mergeCell ref="O58:O59"/>
    <mergeCell ref="V58:AH59"/>
    <mergeCell ref="T59:U59"/>
    <mergeCell ref="AD49:AG51"/>
    <mergeCell ref="Z52:AB52"/>
    <mergeCell ref="AD53:AG53"/>
    <mergeCell ref="AD52:AG5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U50:Y51"/>
    <mergeCell ref="U52:Y52"/>
    <mergeCell ref="AE66:AH66"/>
    <mergeCell ref="Z66:AD66"/>
    <mergeCell ref="AE67:AH67"/>
    <mergeCell ref="K66:Q66"/>
    <mergeCell ref="G97:P97"/>
    <mergeCell ref="Q97:Z97"/>
    <mergeCell ref="G98:P105"/>
    <mergeCell ref="Q98:Z98"/>
    <mergeCell ref="Q103:Z103"/>
    <mergeCell ref="Q105:Z105"/>
    <mergeCell ref="R68:Y68"/>
    <mergeCell ref="Z68:AD68"/>
    <mergeCell ref="AE68:AH68"/>
    <mergeCell ref="Q104:Z104"/>
    <mergeCell ref="S132:X132"/>
    <mergeCell ref="Y132:AD132"/>
    <mergeCell ref="H133:M133"/>
    <mergeCell ref="S133:X133"/>
    <mergeCell ref="Y133:AD133"/>
    <mergeCell ref="H134:M134"/>
    <mergeCell ref="S134:X134"/>
    <mergeCell ref="Y134:AD134"/>
    <mergeCell ref="H136:M136"/>
    <mergeCell ref="S136:X136"/>
    <mergeCell ref="Y136:AD136"/>
    <mergeCell ref="H135:M135"/>
    <mergeCell ref="S135:X135"/>
    <mergeCell ref="Y135:AD135"/>
    <mergeCell ref="H139:M139"/>
    <mergeCell ref="S139:X139"/>
    <mergeCell ref="Y139:AD139"/>
    <mergeCell ref="H154:O154"/>
    <mergeCell ref="P154:AH154"/>
    <mergeCell ref="S140:X140"/>
    <mergeCell ref="Y140:AD140"/>
    <mergeCell ref="P150:AH150"/>
    <mergeCell ref="H150:O150"/>
    <mergeCell ref="H151:O151"/>
    <mergeCell ref="P151:AH151"/>
    <mergeCell ref="H152:O152"/>
    <mergeCell ref="P152:AH152"/>
    <mergeCell ref="H153:O153"/>
    <mergeCell ref="P153:AH153"/>
    <mergeCell ref="H162:H163"/>
    <mergeCell ref="I162:N163"/>
    <mergeCell ref="O162:Y162"/>
    <mergeCell ref="Z162:AE163"/>
    <mergeCell ref="O163:S163"/>
    <mergeCell ref="T163:Y163"/>
    <mergeCell ref="I164:N164"/>
    <mergeCell ref="T164:Y164"/>
    <mergeCell ref="Z164:AE164"/>
    <mergeCell ref="I179:N179"/>
    <mergeCell ref="T179:Y179"/>
    <mergeCell ref="Z179:AE179"/>
    <mergeCell ref="H176:H177"/>
    <mergeCell ref="I176:N177"/>
    <mergeCell ref="O176:Y176"/>
    <mergeCell ref="Z176:AE177"/>
    <mergeCell ref="O177:S177"/>
    <mergeCell ref="T177:Y177"/>
    <mergeCell ref="I178:N178"/>
    <mergeCell ref="T178:Y178"/>
    <mergeCell ref="Z178:AE178"/>
  </mergeCells>
  <phoneticPr fontId="11"/>
  <dataValidations count="5">
    <dataValidation type="list" allowBlank="1" showInputMessage="1" showErrorMessage="1" sqref="N44:P44" xr:uid="{00000000-0002-0000-0400-000000000000}">
      <formula1>"-,有,無"</formula1>
    </dataValidation>
    <dataValidation type="list" allowBlank="1" showInputMessage="1" showErrorMessage="1" sqref="AC52:AC53 P60:U61" xr:uid="{00000000-0002-0000-0400-000001000000}">
      <formula1>"-,○"</formula1>
    </dataValidation>
    <dataValidation type="list" allowBlank="1" showInputMessage="1" showErrorMessage="1" sqref="I52:I53" xr:uid="{00000000-0002-0000-0400-000002000000}">
      <formula1>画面項目種類</formula1>
    </dataValidation>
    <dataValidation type="list" allowBlank="1" showInputMessage="1" showErrorMessage="1" sqref="K60:N61" xr:uid="{00000000-0002-0000-0400-000003000000}">
      <formula1>種別一覧</formula1>
    </dataValidation>
    <dataValidation type="list" allowBlank="1" showInputMessage="1" showErrorMessage="1" sqref="O60:O61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4" manualBreakCount="4">
    <brk id="40" max="34" man="1"/>
    <brk id="70" max="34" man="1"/>
    <brk id="110" max="34" man="1"/>
    <brk id="144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AH69 AE67:AH68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1" t="s">
        <v>12</v>
      </c>
      <c r="B1" s="52" t="s">
        <v>13</v>
      </c>
      <c r="C1" s="53" t="s">
        <v>74</v>
      </c>
      <c r="D1" s="53" t="s">
        <v>122</v>
      </c>
    </row>
    <row r="2" spans="1:4" x14ac:dyDescent="0.15">
      <c r="A2" s="50" t="s">
        <v>123</v>
      </c>
      <c r="B2" s="54" t="s">
        <v>118</v>
      </c>
      <c r="C2" s="55" t="s">
        <v>75</v>
      </c>
      <c r="D2" s="50" t="s">
        <v>69</v>
      </c>
    </row>
    <row r="3" spans="1:4" x14ac:dyDescent="0.15">
      <c r="A3" s="50" t="s">
        <v>15</v>
      </c>
      <c r="B3" s="54" t="s">
        <v>120</v>
      </c>
      <c r="C3" s="50" t="s">
        <v>76</v>
      </c>
      <c r="D3" s="50" t="s">
        <v>72</v>
      </c>
    </row>
    <row r="4" spans="1:4" x14ac:dyDescent="0.15">
      <c r="A4" s="50" t="s">
        <v>16</v>
      </c>
      <c r="B4" s="50" t="s">
        <v>121</v>
      </c>
      <c r="C4" s="50" t="s">
        <v>77</v>
      </c>
      <c r="D4" s="50" t="s">
        <v>73</v>
      </c>
    </row>
    <row r="5" spans="1:4" x14ac:dyDescent="0.15">
      <c r="A5" s="50" t="s">
        <v>17</v>
      </c>
      <c r="B5" s="50" t="s">
        <v>119</v>
      </c>
      <c r="C5" s="50" t="s">
        <v>78</v>
      </c>
    </row>
    <row r="6" spans="1:4" x14ac:dyDescent="0.15">
      <c r="A6" s="50" t="s">
        <v>18</v>
      </c>
      <c r="C6" s="50" t="s">
        <v>79</v>
      </c>
    </row>
    <row r="7" spans="1:4" x14ac:dyDescent="0.15">
      <c r="A7" s="50" t="s">
        <v>19</v>
      </c>
      <c r="C7" s="50" t="s">
        <v>80</v>
      </c>
    </row>
    <row r="8" spans="1:4" x14ac:dyDescent="0.15">
      <c r="A8" s="50" t="s">
        <v>20</v>
      </c>
    </row>
    <row r="9" spans="1:4" x14ac:dyDescent="0.15">
      <c r="A9" s="50" t="s">
        <v>21</v>
      </c>
    </row>
    <row r="10" spans="1:4" x14ac:dyDescent="0.15">
      <c r="A10" s="50" t="s">
        <v>22</v>
      </c>
    </row>
    <row r="11" spans="1:4" x14ac:dyDescent="0.15">
      <c r="A11" s="50" t="s">
        <v>23</v>
      </c>
    </row>
    <row r="12" spans="1:4" x14ac:dyDescent="0.15">
      <c r="A12" s="50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WA10101(ログイン画面)</vt:lpstr>
      <vt:lpstr>データ</vt:lpstr>
      <vt:lpstr>'1.  画面取引定義'!_Toc46209822</vt:lpstr>
      <vt:lpstr>'1.  画面取引定義'!Print_Area</vt:lpstr>
      <vt:lpstr>'2. WA10101(ログイン画面)'!Print_Area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WA10101(ログイン画面)'!Print_Titles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2022-09-22T01:34:08Z</dcterms:created>
  <dcterms:modified xsi:type="dcterms:W3CDTF">2022-12-16T02:41:43Z</dcterms:modified>
</cp:coreProperties>
</file>