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updateLinks="never" codeName="ThisWorkbook"/>
  <xr:revisionPtr revIDLastSave="0" documentId="13_ncr:1_{BD9CEC10-4DA0-4B62-94D3-CBEC5BBBF495}" xr6:coauthVersionLast="47" xr6:coauthVersionMax="47" xr10:uidLastSave="{00000000-0000-0000-0000-000000000000}"/>
  <bookViews>
    <workbookView xWindow="1035" yWindow="-120" windowWidth="27885" windowHeight="164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20401(顧客選択画面)" sheetId="31" r:id="rId5"/>
    <sheet name="データ" sheetId="29" state="hidden" r:id="rId6"/>
  </sheets>
  <definedNames>
    <definedName name="_xlnm._FilterDatabase" localSheetId="4" hidden="1">'2. WA1020401(顧客選択画面)'!#REF!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WA1020401(顧客選択画面)'!$A$1:$AI$118</definedName>
    <definedName name="_xlnm.Print_Area" localSheetId="5">データ!$A$1:$E$13</definedName>
    <definedName name="_xlnm.Print_Area" localSheetId="0">表紙!$A$1:$S$39</definedName>
    <definedName name="_xlnm.Print_Area" localSheetId="1">変更履歴!$A$1:$AI$33</definedName>
    <definedName name="_xlnm.Print_Area" localSheetId="2">目次!$A$1:$AI$26</definedName>
    <definedName name="_xlnm.Print_Titles" localSheetId="3">'1.  画面取引定義'!$1:$4</definedName>
    <definedName name="_xlnm.Print_Titles" localSheetId="4">'2. WA1020401(顧客選択画面)'!$1:$4</definedName>
    <definedName name="引継項目格納先">データ!$B$2:$B$2</definedName>
    <definedName name="画面項目種類">データ!$A$2:$A$12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31" l="1"/>
  <c r="D47" i="31"/>
  <c r="AG2" i="14" l="1"/>
  <c r="D45" i="31" l="1"/>
  <c r="I25" i="11"/>
  <c r="AG1" i="14" l="1"/>
  <c r="AC1" i="14"/>
  <c r="AC2" i="14"/>
  <c r="S1" i="13"/>
  <c r="AG2" i="13"/>
  <c r="AG2" i="31"/>
  <c r="AC3" i="13"/>
  <c r="AC2" i="13"/>
  <c r="AG1" i="13"/>
  <c r="E3" i="31"/>
  <c r="E1" i="31"/>
  <c r="AC2" i="31"/>
  <c r="S1" i="31"/>
  <c r="AC1" i="31"/>
  <c r="AC3" i="30"/>
  <c r="AG1" i="31"/>
  <c r="AG3" i="13"/>
  <c r="E3" i="30"/>
  <c r="AG1" i="30"/>
  <c r="E2" i="13"/>
  <c r="AC3" i="31"/>
  <c r="AC2" i="30"/>
  <c r="E1" i="30"/>
  <c r="E2" i="31"/>
  <c r="AC1" i="30"/>
  <c r="AC1" i="13"/>
  <c r="S1" i="30"/>
  <c r="E3" i="13"/>
  <c r="E1" i="13"/>
  <c r="AG3" i="31"/>
  <c r="AG2" i="30"/>
  <c r="AG3" i="30"/>
  <c r="E2" i="30"/>
</calcChain>
</file>

<file path=xl/sharedStrings.xml><?xml version="1.0" encoding="utf-8"?>
<sst xmlns="http://schemas.openxmlformats.org/spreadsheetml/2006/main" count="253" uniqueCount="179">
  <si>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</si>
  <si>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</si>
  <si>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</si>
  <si>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</si>
  <si>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</si>
  <si>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</si>
  <si>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</si>
  <si>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</si>
  <si>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</si>
  <si>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</si>
  <si>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</si>
  <si>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</si>
  <si>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</si>
  <si>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</si>
  <si>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備考</t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</si>
  <si>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</si>
  <si>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</si>
  <si>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</si>
  <si>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</si>
  <si>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</si>
  <si>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</si>
  <si>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</si>
  <si>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</si>
  <si>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</si>
  <si>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</si>
  <si>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ソート条件</t>
    <phoneticPr fontId="11"/>
  </si>
  <si>
    <t>正常時遷移先画面</t>
  </si>
  <si>
    <t>初期値</t>
    <rPh sb="0" eb="3">
      <t>ショキチ</t>
    </rPh>
    <phoneticPr fontId="11"/>
  </si>
  <si>
    <t>No.</t>
    <phoneticPr fontId="10"/>
  </si>
  <si>
    <t>表示情報</t>
    <rPh sb="0" eb="2">
      <t>ヒョウジ</t>
    </rPh>
    <rPh sb="2" eb="4">
      <t>ジョウホウ</t>
    </rPh>
    <phoneticPr fontId="11"/>
  </si>
  <si>
    <t>備考</t>
    <rPh sb="0" eb="2">
      <t>ビコウ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</si>
  <si>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</si>
  <si>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編集仕様</t>
    <rPh sb="0" eb="2">
      <t>ヘンシュウ</t>
    </rPh>
    <rPh sb="2" eb="4">
      <t>シヨウ</t>
    </rPh>
    <phoneticPr fontId="11"/>
  </si>
  <si>
    <t>ドメイン名</t>
    <rPh sb="4" eb="5">
      <t>メイ</t>
    </rPh>
    <phoneticPr fontId="11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</si>
  <si>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</si>
  <si>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</si>
  <si>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</si>
  <si>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</si>
  <si>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</si>
  <si>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</si>
  <si>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画面項目名
（物理）</t>
    <rPh sb="0" eb="2">
      <t>ガメン</t>
    </rPh>
    <rPh sb="2" eb="4">
      <t>コウモク</t>
    </rPh>
    <rPh sb="4" eb="5">
      <t>メイ</t>
    </rPh>
    <rPh sb="7" eb="9">
      <t>ブツリ</t>
    </rPh>
    <phoneticPr fontId="11"/>
  </si>
  <si>
    <t>No.</t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</si>
  <si>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</si>
  <si>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ページング有無</t>
    <rPh sb="5" eb="7">
      <t>ウム</t>
    </rPh>
    <phoneticPr fontId="11"/>
  </si>
  <si>
    <t>必須</t>
    <rPh sb="0" eb="2">
      <t>ヒッス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</si>
  <si>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</si>
  <si>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</si>
  <si>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</si>
  <si>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</si>
  <si>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</si>
  <si>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</si>
  <si>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</si>
  <si>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</si>
  <si>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</si>
  <si>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</si>
  <si>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</si>
  <si>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</si>
  <si>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</si>
  <si>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</si>
  <si>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</si>
  <si>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</si>
  <si>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</si>
  <si>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</si>
  <si>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</si>
  <si>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</si>
  <si>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</si>
  <si>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</si>
  <si>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</si>
  <si>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領域名</t>
    <rPh sb="0" eb="2">
      <t>リョウイキ</t>
    </rPh>
    <rPh sb="2" eb="3">
      <t>メイ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</si>
  <si>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</si>
  <si>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</si>
  <si>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</si>
  <si>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</si>
  <si>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</si>
  <si>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</si>
  <si>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</si>
  <si>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</si>
  <si>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</si>
  <si>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</si>
  <si>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</si>
  <si>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</si>
  <si>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</si>
  <si>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</si>
  <si>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select(pulldown)</t>
  </si>
  <si>
    <t>text</t>
  </si>
  <si>
    <t>-</t>
  </si>
  <si>
    <t>I</t>
  </si>
  <si>
    <t>-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</si>
  <si>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</si>
  <si>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</si>
  <si>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</si>
  <si>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(1) バリデーション処理</t>
    <rPh sb="11" eb="13">
      <t>ショリ</t>
    </rPh>
    <phoneticPr fontId="11"/>
  </si>
  <si>
    <t>(3)　表示処理</t>
    <rPh sb="4" eb="6">
      <t>ヒョウジ</t>
    </rPh>
    <rPh sb="6" eb="8">
      <t>ショリ</t>
    </rPh>
    <phoneticPr fontId="11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</si>
  <si>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</si>
  <si>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</si>
  <si>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</si>
  <si>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</si>
  <si>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</si>
  <si>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</si>
  <si>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なし。</t>
    <phoneticPr fontId="11"/>
  </si>
  <si>
    <t>No.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</si>
  <si>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</si>
  <si>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</si>
  <si>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【内部設計情報】 画面項目名（物理）</t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</si>
  <si>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</si>
  <si>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</si>
  <si>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</si>
  <si>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</si>
  <si>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</si>
  <si>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</si>
  <si>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</si>
  <si>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project_name</t>
  </si>
  <si>
    <t>client_id</t>
  </si>
  <si>
    <t>-</t>
    <phoneticPr fontId="11"/>
  </si>
  <si>
    <t>-</t>
    <phoneticPr fontId="11"/>
  </si>
  <si>
    <t>全ユーザ</t>
    <rPh sb="0" eb="1">
      <t>ゼン</t>
    </rPh>
    <phoneticPr fontId="11"/>
  </si>
  <si>
    <t>「検索」ボタン押下</t>
    <rPh sb="1" eb="3">
      <t>ケンサク</t>
    </rPh>
    <rPh sb="7" eb="9">
      <t>オウカ</t>
    </rPh>
    <phoneticPr fontId="11"/>
  </si>
  <si>
    <t>-</t>
    <phoneticPr fontId="11"/>
  </si>
  <si>
    <t>-</t>
    <phoneticPr fontId="11"/>
  </si>
  <si>
    <t>システム機能設計書（画面）
WA10204/顧客選択</t>
    <rPh sb="4" eb="6">
      <t>キノウ</t>
    </rPh>
    <rPh sb="6" eb="9">
      <t>セッケイショ</t>
    </rPh>
    <rPh sb="10" eb="12">
      <t>ガメン</t>
    </rPh>
    <rPh sb="23" eb="25">
      <t>コキャ</t>
    </rPh>
    <rPh sb="25" eb="27">
      <t>センタク</t>
    </rPh>
    <phoneticPr fontId="14"/>
  </si>
  <si>
    <t>2. WA1020204(顧客選択画面)</t>
    <rPh sb="13" eb="15">
      <t>コキャク</t>
    </rPh>
    <rPh sb="15" eb="17">
      <t>センタク</t>
    </rPh>
    <phoneticPr fontId="11"/>
  </si>
  <si>
    <t>WA10204</t>
    <phoneticPr fontId="11"/>
  </si>
  <si>
    <t>顧客選択</t>
    <rPh sb="0" eb="2">
      <t>コ</t>
    </rPh>
    <rPh sb="2" eb="4">
      <t>センタク</t>
    </rPh>
    <phoneticPr fontId="11"/>
  </si>
  <si>
    <t>（１）プロジェクト登録・更新画面からサブウィンドウとして表示する。</t>
    <rPh sb="9" eb="11">
      <t>トウロク</t>
    </rPh>
    <rPh sb="12" eb="14">
      <t>コウシン</t>
    </rPh>
    <rPh sb="14" eb="16">
      <t>ガメン</t>
    </rPh>
    <rPh sb="28" eb="30">
      <t>ヒョウジ</t>
    </rPh>
    <phoneticPr fontId="11"/>
  </si>
  <si>
    <t>（２）顧客を検索し、選択した顧客を呼び出し元画面に反映する。</t>
    <rPh sb="3" eb="5">
      <t>コキャク</t>
    </rPh>
    <rPh sb="6" eb="8">
      <t>ケンサク</t>
    </rPh>
    <rPh sb="10" eb="12">
      <t>センタク</t>
    </rPh>
    <rPh sb="14" eb="16">
      <t>コキャク</t>
    </rPh>
    <rPh sb="17" eb="18">
      <t>ヨ</t>
    </rPh>
    <rPh sb="19" eb="20">
      <t>ダ</t>
    </rPh>
    <rPh sb="21" eb="22">
      <t>モト</t>
    </rPh>
    <rPh sb="22" eb="24">
      <t>ガメン</t>
    </rPh>
    <rPh sb="25" eb="27">
      <t>ハンエイ</t>
    </rPh>
    <phoneticPr fontId="11"/>
  </si>
  <si>
    <t>領域名：顧客検索</t>
    <rPh sb="4" eb="6">
      <t>コキャク</t>
    </rPh>
    <rPh sb="6" eb="8">
      <t>ケンサク</t>
    </rPh>
    <phoneticPr fontId="11"/>
  </si>
  <si>
    <t>industryCode</t>
    <phoneticPr fontId="11"/>
  </si>
  <si>
    <t>業種を選択</t>
    <rPh sb="0" eb="2">
      <t>ギョウシュ</t>
    </rPh>
    <rPh sb="3" eb="5">
      <t>センタク</t>
    </rPh>
    <phoneticPr fontId="11"/>
  </si>
  <si>
    <t>顧客リスト</t>
    <rPh sb="0" eb="2">
      <t>コキャク</t>
    </rPh>
    <phoneticPr fontId="11"/>
  </si>
  <si>
    <t>顧客名</t>
    <rPh sb="0" eb="3">
      <t>コキャクメイ</t>
    </rPh>
    <phoneticPr fontId="11"/>
  </si>
  <si>
    <t>業種</t>
    <rPh sb="0" eb="2">
      <t>ギョウシュ</t>
    </rPh>
    <phoneticPr fontId="11"/>
  </si>
  <si>
    <t>＜コード値取得情報＞
ｺｰﾄﾞID　  ：C0100001
ｺｰﾄﾞ名称　：業種分類
ｺｰﾄﾞﾊﾟﾀｰﾝ ：1
表示名称 ：コード値名称
選択なしのオプション ：なし</t>
    <rPh sb="38" eb="40">
      <t>ギョウシュ</t>
    </rPh>
    <rPh sb="40" eb="42">
      <t>ブンルイ</t>
    </rPh>
    <phoneticPr fontId="11"/>
  </si>
  <si>
    <t>業種コード</t>
    <rPh sb="0" eb="2">
      <t>ギョウシュ</t>
    </rPh>
    <phoneticPr fontId="11"/>
  </si>
  <si>
    <t>顧客検索API</t>
    <rPh sb="0" eb="2">
      <t>コキャク</t>
    </rPh>
    <rPh sb="2" eb="4">
      <t>ケンサク</t>
    </rPh>
    <phoneticPr fontId="11"/>
  </si>
  <si>
    <t>顧客検索API呼び出し結果をプルダウンリストへ反映</t>
    <rPh sb="0" eb="2">
      <t>コキャク</t>
    </rPh>
    <rPh sb="2" eb="4">
      <t>ケンサク</t>
    </rPh>
    <rPh sb="7" eb="8">
      <t>ヨ</t>
    </rPh>
    <rPh sb="9" eb="10">
      <t>ダ</t>
    </rPh>
    <rPh sb="11" eb="13">
      <t>ケッカ</t>
    </rPh>
    <rPh sb="23" eb="25">
      <t>ハンエイ</t>
    </rPh>
    <phoneticPr fontId="11"/>
  </si>
  <si>
    <t>clientList</t>
    <phoneticPr fontId="11"/>
  </si>
  <si>
    <t>「検索結果から選択してください。」</t>
    <rPh sb="0" eb="6">
      <t>ケンサク</t>
    </rPh>
    <rPh sb="6" eb="8">
      <t>センタク</t>
    </rPh>
    <phoneticPr fontId="11"/>
  </si>
  <si>
    <t>顧客選択画面を表示する。</t>
    <rPh sb="0" eb="2">
      <t>コキャク</t>
    </rPh>
    <rPh sb="2" eb="6">
      <t>センタクガメン</t>
    </rPh>
    <rPh sb="7" eb="9">
      <t>ヒョウジ</t>
    </rPh>
    <phoneticPr fontId="11"/>
  </si>
  <si>
    <t>なし</t>
  </si>
  <si>
    <t>(2)　表示処理</t>
    <rPh sb="4" eb="6">
      <t>ヒョウジ</t>
    </rPh>
    <rPh sb="6" eb="8">
      <t>ショリ</t>
    </rPh>
    <phoneticPr fontId="11"/>
  </si>
  <si>
    <t>顧客検索</t>
    <rPh sb="0" eb="2">
      <t>コ</t>
    </rPh>
    <rPh sb="2" eb="4">
      <t>ケンサク</t>
    </rPh>
    <phoneticPr fontId="11"/>
  </si>
  <si>
    <t>顧客検索結果をプルダウンリストへ設定する</t>
    <rPh sb="0" eb="2">
      <t>コキャク</t>
    </rPh>
    <rPh sb="2" eb="6">
      <t>ケンサクケッカ</t>
    </rPh>
    <rPh sb="16" eb="18">
      <t>セッテイ</t>
    </rPh>
    <phoneticPr fontId="11"/>
  </si>
  <si>
    <t>顧客選択</t>
    <rPh sb="0" eb="2">
      <t>コキャク</t>
    </rPh>
    <rPh sb="2" eb="4">
      <t>センタク</t>
    </rPh>
    <phoneticPr fontId="11"/>
  </si>
  <si>
    <t>「選択」ボタン押下</t>
    <rPh sb="1" eb="3">
      <t>センタク</t>
    </rPh>
    <rPh sb="7" eb="9">
      <t>オウカ</t>
    </rPh>
    <phoneticPr fontId="11"/>
  </si>
  <si>
    <t>顧客選択結果を呼び出し元画面へ反映し、サブウィンドウを閉じる</t>
    <rPh sb="0" eb="2">
      <t>コキャク</t>
    </rPh>
    <rPh sb="2" eb="4">
      <t>センタク</t>
    </rPh>
    <rPh sb="4" eb="6">
      <t>ケッカ</t>
    </rPh>
    <rPh sb="7" eb="8">
      <t>ヨ</t>
    </rPh>
    <rPh sb="9" eb="10">
      <t>ダ</t>
    </rPh>
    <rPh sb="11" eb="12">
      <t>モト</t>
    </rPh>
    <rPh sb="12" eb="14">
      <t>ガメン</t>
    </rPh>
    <rPh sb="15" eb="17">
      <t>ハンエイ</t>
    </rPh>
    <rPh sb="27" eb="28">
      <t>ト</t>
    </rPh>
    <phoneticPr fontId="11"/>
  </si>
  <si>
    <t>呼び出し元画面</t>
    <rPh sb="0" eb="1">
      <t>ヨ</t>
    </rPh>
    <rPh sb="2" eb="7">
      <t>ダ</t>
    </rPh>
    <phoneticPr fontId="11"/>
  </si>
  <si>
    <t>(2) API呼び出し</t>
    <rPh sb="7" eb="8">
      <t>ヨ</t>
    </rPh>
    <rPh sb="9" eb="10">
      <t>ダ</t>
    </rPh>
    <phoneticPr fontId="11"/>
  </si>
  <si>
    <t>(a) 顧客検索</t>
    <rPh sb="4" eb="6">
      <t>コキャク</t>
    </rPh>
    <rPh sb="6" eb="8">
      <t>ケンサク</t>
    </rPh>
    <phoneticPr fontId="11"/>
  </si>
  <si>
    <t>呼び出しAPI名</t>
    <rPh sb="0" eb="1">
      <t>ヨ</t>
    </rPh>
    <rPh sb="2" eb="3">
      <t>ダ</t>
    </rPh>
    <rPh sb="7" eb="8">
      <t>メイ</t>
    </rPh>
    <phoneticPr fontId="11"/>
  </si>
  <si>
    <t>B10101_顧客検索</t>
    <rPh sb="7" eb="9">
      <t>コキャク</t>
    </rPh>
    <rPh sb="9" eb="11">
      <t>ケンサク</t>
    </rPh>
    <phoneticPr fontId="11"/>
  </si>
  <si>
    <t>クエリパラメータ</t>
    <phoneticPr fontId="11"/>
  </si>
  <si>
    <t>(a)「顧客リスト」プルダウンに検索結果を反映する。</t>
    <rPh sb="4" eb="6">
      <t>コキャク</t>
    </rPh>
    <rPh sb="16" eb="18">
      <t>ケンサク</t>
    </rPh>
    <rPh sb="18" eb="20">
      <t>ケッカ</t>
    </rPh>
    <rPh sb="21" eb="23">
      <t>ハンエイ</t>
    </rPh>
    <phoneticPr fontId="11"/>
  </si>
  <si>
    <t>クエリパラメータ
（物理）</t>
    <rPh sb="10" eb="12">
      <t>ブツリ</t>
    </rPh>
    <phoneticPr fontId="11"/>
  </si>
  <si>
    <t>【内部設計情報】 クエリパラメータ（物理）</t>
    <phoneticPr fontId="11"/>
  </si>
  <si>
    <t>2.6.2.顧客検索イベント</t>
    <rPh sb="6" eb="8">
      <t>コキャ</t>
    </rPh>
    <rPh sb="8" eb="10">
      <t>ケンサク</t>
    </rPh>
    <phoneticPr fontId="11"/>
  </si>
  <si>
    <t>2.6.3. 顧客選択イベント</t>
    <rPh sb="7" eb="9">
      <t>コキャク</t>
    </rPh>
    <rPh sb="9" eb="11">
      <t>センタク</t>
    </rPh>
    <phoneticPr fontId="11"/>
  </si>
  <si>
    <t>(b) API呼び出し結果でエラー応答があった場合</t>
    <rPh sb="7" eb="8">
      <t>ヨ</t>
    </rPh>
    <rPh sb="9" eb="10">
      <t>ダ</t>
    </rPh>
    <rPh sb="11" eb="13">
      <t>ケッカ</t>
    </rPh>
    <rPh sb="17" eb="19">
      <t>オウトウ</t>
    </rPh>
    <rPh sb="23" eb="25">
      <t>バアイ</t>
    </rPh>
    <phoneticPr fontId="11"/>
  </si>
  <si>
    <t>400エラーの場合：エラーメッセージを画面上に表示する。</t>
    <rPh sb="7" eb="9">
      <t>バアイ</t>
    </rPh>
    <rPh sb="19" eb="22">
      <t>ガメンジョウ</t>
    </rPh>
    <rPh sb="23" eb="25">
      <t>ヒョウジ</t>
    </rPh>
    <phoneticPr fontId="11"/>
  </si>
  <si>
    <t>(1) 表示処理</t>
    <rPh sb="4" eb="6">
      <t>ヒョウジ</t>
    </rPh>
    <rPh sb="6" eb="8">
      <t>ショリ</t>
    </rPh>
    <phoneticPr fontId="11"/>
  </si>
  <si>
    <t>呼び出し元画面に「顧客リスト」プルダウンで選択している値を返却し、サブウィンドウを閉じる。</t>
    <rPh sb="0" eb="1">
      <t>ヨ</t>
    </rPh>
    <rPh sb="2" eb="3">
      <t>ダ</t>
    </rPh>
    <rPh sb="4" eb="5">
      <t>モト</t>
    </rPh>
    <rPh sb="5" eb="7">
      <t>ガメン</t>
    </rPh>
    <rPh sb="9" eb="14">
      <t>コキャク</t>
    </rPh>
    <rPh sb="21" eb="23">
      <t>センタク</t>
    </rPh>
    <rPh sb="27" eb="28">
      <t>アタイ</t>
    </rPh>
    <rPh sb="29" eb="31">
      <t>ヘンキャク</t>
    </rPh>
    <rPh sb="41" eb="42">
      <t>ト</t>
    </rPh>
    <phoneticPr fontId="11"/>
  </si>
  <si>
    <t>応答伝聞詳細は下記設計書を参照。</t>
    <rPh sb="0" eb="2">
      <t>オウトウ</t>
    </rPh>
    <rPh sb="2" eb="4">
      <t>デンブン</t>
    </rPh>
    <rPh sb="4" eb="6">
      <t>ショウサイ</t>
    </rPh>
    <rPh sb="7" eb="9">
      <t>カキ</t>
    </rPh>
    <rPh sb="9" eb="12">
      <t>セッケイショサンショウ</t>
    </rPh>
    <phoneticPr fontId="11"/>
  </si>
  <si>
    <t>・外部インタフェース設計書_B10101P_顧客検索応答電文_(JSON)</t>
    <phoneticPr fontId="11"/>
  </si>
  <si>
    <t>・外部インタフェース設計書_B19999P_共通エラー応答電文_(JSON)</t>
    <phoneticPr fontId="11"/>
  </si>
  <si>
    <t>上記以外の場合：「エラーが発生しました。処理を再度実行してください。」をアラートメッセージとして画面に表示する。</t>
    <rPh sb="0" eb="2">
      <t>ジョウキ</t>
    </rPh>
    <rPh sb="2" eb="4">
      <t>イガイ</t>
    </rPh>
    <rPh sb="5" eb="7">
      <t>バアイ</t>
    </rPh>
    <rPh sb="13" eb="15">
      <t>ハッセイ</t>
    </rPh>
    <rPh sb="20" eb="22">
      <t>ショリ</t>
    </rPh>
    <rPh sb="23" eb="25">
      <t>サイド</t>
    </rPh>
    <rPh sb="25" eb="27">
      <t>ジッコウ</t>
    </rPh>
    <rPh sb="48" eb="50">
      <t>ガメン</t>
    </rPh>
    <rPh sb="51" eb="53">
      <t>ヒョウジ</t>
    </rPh>
    <phoneticPr fontId="11"/>
  </si>
  <si>
    <t>clientName</t>
    <phoneticPr fontId="11"/>
  </si>
  <si>
    <t>領域名：顧客選択</t>
    <rPh sb="4" eb="6">
      <t>コキャク</t>
    </rPh>
    <rPh sb="6" eb="8">
      <t>センタク</t>
    </rPh>
    <phoneticPr fontId="11"/>
  </si>
  <si>
    <t>領域名：顧客選択を非表示として、顧客選択画面を表示する。</t>
    <rPh sb="0" eb="2">
      <t>リョウイキ</t>
    </rPh>
    <rPh sb="2" eb="3">
      <t>メイ</t>
    </rPh>
    <rPh sb="4" eb="6">
      <t>コキャク</t>
    </rPh>
    <rPh sb="6" eb="8">
      <t>センタク</t>
    </rPh>
    <rPh sb="9" eb="12">
      <t>ヒヒョウジ</t>
    </rPh>
    <rPh sb="16" eb="18">
      <t>コキャク</t>
    </rPh>
    <rPh sb="18" eb="22">
      <t>センタクガメン</t>
    </rPh>
    <rPh sb="23" eb="25">
      <t>ヒョウジ</t>
    </rPh>
    <phoneticPr fontId="11"/>
  </si>
  <si>
    <t>顧客数</t>
    <rPh sb="0" eb="3">
      <t>コキャクスウ</t>
    </rPh>
    <phoneticPr fontId="11"/>
  </si>
  <si>
    <t>label</t>
  </si>
  <si>
    <t>numberOfClients</t>
    <phoneticPr fontId="11"/>
  </si>
  <si>
    <t>顧客検索API呼び出し結果の件数を反映</t>
    <rPh sb="0" eb="2">
      <t>コキャク</t>
    </rPh>
    <rPh sb="2" eb="4">
      <t>ケンサク</t>
    </rPh>
    <rPh sb="7" eb="8">
      <t>ヨ</t>
    </rPh>
    <rPh sb="9" eb="10">
      <t>ダ</t>
    </rPh>
    <rPh sb="11" eb="13">
      <t>ケッカ</t>
    </rPh>
    <rPh sb="14" eb="16">
      <t>ケンスウ</t>
    </rPh>
    <rPh sb="17" eb="19">
      <t>ハンエイ</t>
    </rPh>
    <phoneticPr fontId="11"/>
  </si>
  <si>
    <t>2. WA1020401(顧客選択画面)</t>
    <rPh sb="13" eb="15">
      <t>コ</t>
    </rPh>
    <rPh sb="15" eb="17">
      <t>セ</t>
    </rPh>
    <phoneticPr fontId="11"/>
  </si>
  <si>
    <t>顧客名</t>
    <phoneticPr fontId="11"/>
  </si>
  <si>
    <t>業種コード</t>
    <phoneticPr fontId="11"/>
  </si>
  <si>
    <t>1.1版</t>
    <rPh sb="3" eb="4">
      <t>ハン</t>
    </rPh>
    <phoneticPr fontId="14"/>
  </si>
  <si>
    <t>変更</t>
    <rPh sb="0" eb="2">
      <t>ヘンコウ</t>
    </rPh>
    <phoneticPr fontId="14"/>
  </si>
  <si>
    <t>2. WA1020401</t>
    <phoneticPr fontId="14"/>
  </si>
  <si>
    <t>ドメイン情報をドメイン定義書に合わせて修正</t>
    <phoneticPr fontId="14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</si>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</sst>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第&quot;0.00&quot;版&quot;"/>
    <numFmt numFmtId="177" formatCode="yyyy/mm/dd"/>
    <numFmt numFmtId="178" formatCode="0.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2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/>
    <xf numFmtId="0" fontId="1" fillId="0" borderId="10" xfId="0" applyFont="1" applyBorder="1" applyAlignment="1">
      <alignment horizontal="right"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21" xfId="0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31" fontId="8" fillId="0" borderId="0" xfId="0" quotePrefix="1" applyNumberFormat="1" applyFont="1" applyAlignment="1">
      <alignment horizontal="center" vertical="center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3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78" fontId="0" fillId="0" borderId="1" xfId="0" applyNumberFormat="1" applyBorder="1" applyAlignment="1">
      <alignment horizontal="center" vertical="top"/>
    </xf>
    <xf numFmtId="178" fontId="0" fillId="0" borderId="3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178" fontId="0" fillId="0" borderId="33" xfId="0" applyNumberFormat="1" applyBorder="1" applyAlignment="1">
      <alignment horizontal="center" vertical="top"/>
    </xf>
    <xf numFmtId="178" fontId="1" fillId="0" borderId="34" xfId="0" applyNumberFormat="1" applyFont="1" applyBorder="1" applyAlignment="1">
      <alignment horizontal="center" vertical="top"/>
    </xf>
    <xf numFmtId="14" fontId="1" fillId="0" borderId="33" xfId="0" quotePrefix="1" applyNumberFormat="1" applyFont="1" applyBorder="1" applyAlignment="1">
      <alignment horizontal="center" vertical="top"/>
    </xf>
    <xf numFmtId="14" fontId="1" fillId="0" borderId="35" xfId="0" quotePrefix="1" applyNumberFormat="1" applyFont="1" applyBorder="1" applyAlignment="1">
      <alignment horizontal="center" vertical="top"/>
    </xf>
    <xf numFmtId="14" fontId="1" fillId="0" borderId="34" xfId="0" quotePrefix="1" applyNumberFormat="1" applyFont="1" applyBorder="1" applyAlignment="1">
      <alignment horizontal="center" vertical="top"/>
    </xf>
    <xf numFmtId="0" fontId="1" fillId="0" borderId="33" xfId="0" applyFont="1" applyBorder="1" applyAlignment="1">
      <alignment horizontal="center" vertical="top"/>
    </xf>
    <xf numFmtId="0" fontId="1" fillId="0" borderId="35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1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2" borderId="3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0" fillId="6" borderId="1" xfId="0" applyFill="1" applyBorder="1" applyAlignment="1">
      <alignment vertical="top" wrapText="1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2" borderId="29" xfId="0" applyFont="1" applyFill="1" applyBorder="1" applyAlignment="1">
      <alignment horizontal="left" vertical="top"/>
    </xf>
    <xf numFmtId="0" fontId="1" fillId="2" borderId="32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vertical="center"/>
    </xf>
    <xf numFmtId="0" fontId="0" fillId="3" borderId="13" xfId="0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5" borderId="1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49" fontId="1" fillId="0" borderId="10" xfId="0" applyNumberFormat="1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quotePrefix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0" fillId="0" borderId="4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8A66C7D-7D14-4666-B715-889367E519D9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プロジェクト管理システム/顧客選択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8</xdr:row>
      <xdr:rowOff>57150</xdr:rowOff>
    </xdr:from>
    <xdr:to>
      <xdr:col>26</xdr:col>
      <xdr:colOff>60146</xdr:colOff>
      <xdr:row>26</xdr:row>
      <xdr:rowOff>142875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EC55DCA-709C-4A28-98C8-F50F7997A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1247775"/>
          <a:ext cx="6060896" cy="2828925"/>
        </a:xfrm>
        <a:prstGeom prst="rect">
          <a:avLst/>
        </a:prstGeom>
      </xdr:spPr>
    </xdr:pic>
    <xdr:clientData/>
  </xdr:twoCellAnchor>
  <xdr:twoCellAnchor>
    <xdr:from>
      <xdr:col>4</xdr:col>
      <xdr:colOff>47626</xdr:colOff>
      <xdr:row>8</xdr:row>
      <xdr:rowOff>66676</xdr:rowOff>
    </xdr:from>
    <xdr:to>
      <xdr:col>26</xdr:col>
      <xdr:colOff>76200</xdr:colOff>
      <xdr:row>18</xdr:row>
      <xdr:rowOff>142876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1152526" y="1257301"/>
          <a:ext cx="6105524" cy="1600200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27</xdr:col>
      <xdr:colOff>161924</xdr:colOff>
      <xdr:row>7</xdr:row>
      <xdr:rowOff>0</xdr:rowOff>
    </xdr:from>
    <xdr:to>
      <xdr:col>32</xdr:col>
      <xdr:colOff>85724</xdr:colOff>
      <xdr:row>10</xdr:row>
      <xdr:rowOff>28575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 bwMode="auto">
        <a:xfrm>
          <a:off x="7619999" y="1038225"/>
          <a:ext cx="1304925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領域名：顧客検索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47625</xdr:colOff>
      <xdr:row>19</xdr:row>
      <xdr:rowOff>66675</xdr:rowOff>
    </xdr:from>
    <xdr:to>
      <xdr:col>26</xdr:col>
      <xdr:colOff>76200</xdr:colOff>
      <xdr:row>27</xdr:row>
      <xdr:rowOff>76200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1152525" y="2933700"/>
          <a:ext cx="6105525" cy="1228725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9524</xdr:colOff>
      <xdr:row>17</xdr:row>
      <xdr:rowOff>95250</xdr:rowOff>
    </xdr:from>
    <xdr:to>
      <xdr:col>32</xdr:col>
      <xdr:colOff>209549</xdr:colOff>
      <xdr:row>20</xdr:row>
      <xdr:rowOff>123825</xdr:rowOff>
    </xdr:to>
    <xdr:sp macro="" textlink="">
      <xdr:nvSpPr>
        <xdr:cNvPr id="13" name="AutoShape 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/>
        </xdr:cNvSpPr>
      </xdr:nvSpPr>
      <xdr:spPr bwMode="auto">
        <a:xfrm>
          <a:off x="7743824" y="2657475"/>
          <a:ext cx="1304925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領域名：顧客選択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"/>
    <col min="10" max="10" width="16.33203125" style="1" bestFit="1" customWidth="1"/>
    <col min="1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J23" s="14" t="s">
        <v>178</v>
      </c>
      <c r="L23" s="18"/>
    </row>
    <row r="24" spans="6:12" ht="13.5" customHeight="1" x14ac:dyDescent="0.2">
      <c r="F24" s="5"/>
      <c r="G24" s="5"/>
      <c r="H24" s="5"/>
      <c r="L24" s="18"/>
    </row>
    <row r="25" spans="6:12" ht="18" customHeight="1" x14ac:dyDescent="0.2">
      <c r="F25" s="5"/>
      <c r="G25" s="5"/>
      <c r="H25" s="5"/>
      <c r="I25" s="110">
        <f ca="1">IF(INDIRECT("変更履歴!D8")="","",MAX(INDIRECT("変更履歴!D8"):INDIRECT("変更履歴!F33")))</f>
        <v>44907</v>
      </c>
      <c r="J25" s="110"/>
      <c r="K25" s="110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7"/>
      <c r="R34" s="58"/>
      <c r="S34" s="58"/>
    </row>
    <row r="35" spans="6:19" ht="13.5" customHeight="1" x14ac:dyDescent="0.15">
      <c r="O35" s="7"/>
      <c r="P35" s="7"/>
      <c r="Q35" s="58"/>
      <c r="R35" s="58"/>
      <c r="S35" s="58"/>
    </row>
    <row r="36" spans="6:19" ht="13.5" customHeight="1" x14ac:dyDescent="0.15">
      <c r="O36" s="59"/>
      <c r="P36" s="58"/>
      <c r="Q36" s="59"/>
      <c r="R36" s="58"/>
      <c r="S36" s="56"/>
    </row>
    <row r="37" spans="6:19" ht="13.5" customHeight="1" x14ac:dyDescent="0.15">
      <c r="P37" s="60"/>
      <c r="R37" s="60"/>
    </row>
    <row r="38" spans="6:19" ht="13.5" customHeight="1" x14ac:dyDescent="0.15">
      <c r="O38" s="60"/>
      <c r="P38" s="60"/>
      <c r="Q38" s="60"/>
      <c r="R38" s="60"/>
      <c r="S38" s="60"/>
    </row>
    <row r="39" spans="6:19" ht="13.5" customHeight="1" x14ac:dyDescent="0.15">
      <c r="O39" s="60"/>
      <c r="P39" s="60"/>
      <c r="Q39" s="60"/>
      <c r="R39" s="60"/>
      <c r="S39" s="6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163" t="s">
        <v>0</v>
      </c>
      <c r="B1" s="164"/>
      <c r="C1" s="164"/>
      <c r="D1" s="165"/>
      <c r="E1" s="129" t="s">
        <v>97</v>
      </c>
      <c r="F1" s="130"/>
      <c r="G1" s="130"/>
      <c r="H1" s="130"/>
      <c r="I1" s="130"/>
      <c r="J1" s="130"/>
      <c r="K1" s="130"/>
      <c r="L1" s="130"/>
      <c r="M1" s="130"/>
      <c r="N1" s="131"/>
      <c r="O1" s="166" t="s">
        <v>34</v>
      </c>
      <c r="P1" s="167"/>
      <c r="Q1" s="167"/>
      <c r="R1" s="168"/>
      <c r="S1" s="141" t="s">
        <v>119</v>
      </c>
      <c r="T1" s="142"/>
      <c r="U1" s="142"/>
      <c r="V1" s="142"/>
      <c r="W1" s="142"/>
      <c r="X1" s="142"/>
      <c r="Y1" s="142"/>
      <c r="Z1" s="143"/>
      <c r="AA1" s="163" t="s">
        <v>35</v>
      </c>
      <c r="AB1" s="165"/>
      <c r="AC1" s="111" t="str">
        <f>IF(AF8="","",AF8)</f>
        <v>TIS</v>
      </c>
      <c r="AD1" s="112"/>
      <c r="AE1" s="112"/>
      <c r="AF1" s="113"/>
      <c r="AG1" s="117">
        <f>IF(D8="","",D8)</f>
        <v>44687</v>
      </c>
      <c r="AH1" s="118"/>
      <c r="AI1" s="119"/>
      <c r="AJ1" s="9"/>
      <c r="AK1" s="9"/>
      <c r="AL1" s="9"/>
      <c r="AM1" s="9"/>
      <c r="AN1" s="10"/>
    </row>
    <row r="2" spans="1:40" s="11" customFormat="1" x14ac:dyDescent="0.15">
      <c r="A2" s="163" t="s">
        <v>1</v>
      </c>
      <c r="B2" s="164"/>
      <c r="C2" s="164"/>
      <c r="D2" s="165"/>
      <c r="E2" s="129" t="s">
        <v>98</v>
      </c>
      <c r="F2" s="130"/>
      <c r="G2" s="130"/>
      <c r="H2" s="130"/>
      <c r="I2" s="130"/>
      <c r="J2" s="130"/>
      <c r="K2" s="130"/>
      <c r="L2" s="130"/>
      <c r="M2" s="130"/>
      <c r="N2" s="131"/>
      <c r="O2" s="169"/>
      <c r="P2" s="170"/>
      <c r="Q2" s="170"/>
      <c r="R2" s="171"/>
      <c r="S2" s="144"/>
      <c r="T2" s="145"/>
      <c r="U2" s="145"/>
      <c r="V2" s="145"/>
      <c r="W2" s="145"/>
      <c r="X2" s="145"/>
      <c r="Y2" s="145"/>
      <c r="Z2" s="146"/>
      <c r="AA2" s="163" t="s">
        <v>36</v>
      </c>
      <c r="AB2" s="165"/>
      <c r="AC2" s="120" t="str">
        <f ca="1">IF(COUNTA(AF9:AF32)&lt;&gt;0,INDIRECT("AF"&amp;(COUNTA(AF9:AF32)+8)),"")</f>
        <v>TIS</v>
      </c>
      <c r="AD2" s="121"/>
      <c r="AE2" s="121"/>
      <c r="AF2" s="122"/>
      <c r="AG2" s="117">
        <f>IF(D9="","",D9)</f>
        <v>44907</v>
      </c>
      <c r="AH2" s="118"/>
      <c r="AI2" s="119"/>
      <c r="AJ2" s="9"/>
      <c r="AK2" s="9"/>
      <c r="AL2" s="9"/>
      <c r="AM2" s="9"/>
      <c r="AN2" s="9"/>
    </row>
    <row r="3" spans="1:40" s="11" customFormat="1" x14ac:dyDescent="0.15">
      <c r="A3" s="163" t="s">
        <v>2</v>
      </c>
      <c r="B3" s="164"/>
      <c r="C3" s="164"/>
      <c r="D3" s="165"/>
      <c r="E3" s="129" t="s">
        <v>110</v>
      </c>
      <c r="F3" s="130"/>
      <c r="G3" s="130"/>
      <c r="H3" s="130"/>
      <c r="I3" s="130"/>
      <c r="J3" s="130"/>
      <c r="K3" s="130"/>
      <c r="L3" s="130"/>
      <c r="M3" s="130"/>
      <c r="N3" s="131"/>
      <c r="O3" s="172"/>
      <c r="P3" s="173"/>
      <c r="Q3" s="173"/>
      <c r="R3" s="174"/>
      <c r="S3" s="147"/>
      <c r="T3" s="148"/>
      <c r="U3" s="148"/>
      <c r="V3" s="148"/>
      <c r="W3" s="148"/>
      <c r="X3" s="148"/>
      <c r="Y3" s="148"/>
      <c r="Z3" s="149"/>
      <c r="AA3" s="175"/>
      <c r="AB3" s="176"/>
      <c r="AC3" s="111"/>
      <c r="AD3" s="112"/>
      <c r="AE3" s="112"/>
      <c r="AF3" s="113"/>
      <c r="AG3" s="117"/>
      <c r="AH3" s="118"/>
      <c r="AI3" s="119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8" customFormat="1" ht="15" customHeight="1" thickBot="1" x14ac:dyDescent="0.2">
      <c r="A7" s="37" t="s">
        <v>28</v>
      </c>
      <c r="B7" s="126" t="s">
        <v>6</v>
      </c>
      <c r="C7" s="128"/>
      <c r="D7" s="126" t="s">
        <v>7</v>
      </c>
      <c r="E7" s="127"/>
      <c r="F7" s="128"/>
      <c r="G7" s="126" t="s">
        <v>8</v>
      </c>
      <c r="H7" s="127"/>
      <c r="I7" s="128"/>
      <c r="J7" s="126" t="s">
        <v>81</v>
      </c>
      <c r="K7" s="127"/>
      <c r="L7" s="127"/>
      <c r="M7" s="127"/>
      <c r="N7" s="127"/>
      <c r="O7" s="127"/>
      <c r="P7" s="128"/>
      <c r="Q7" s="126" t="s">
        <v>9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8"/>
      <c r="AF7" s="126" t="s">
        <v>10</v>
      </c>
      <c r="AG7" s="127"/>
      <c r="AH7" s="127"/>
      <c r="AI7" s="128"/>
    </row>
    <row r="8" spans="1:40" s="38" customFormat="1" ht="15" customHeight="1" thickTop="1" thickBot="1" x14ac:dyDescent="0.2">
      <c r="A8" s="39">
        <v>1</v>
      </c>
      <c r="B8" s="155">
        <v>1</v>
      </c>
      <c r="C8" s="156"/>
      <c r="D8" s="157">
        <v>44687</v>
      </c>
      <c r="E8" s="158"/>
      <c r="F8" s="159"/>
      <c r="G8" s="160" t="s">
        <v>93</v>
      </c>
      <c r="H8" s="161"/>
      <c r="I8" s="162"/>
      <c r="J8" s="138" t="s">
        <v>94</v>
      </c>
      <c r="K8" s="139"/>
      <c r="L8" s="139"/>
      <c r="M8" s="139"/>
      <c r="N8" s="139"/>
      <c r="O8" s="139"/>
      <c r="P8" s="140"/>
      <c r="Q8" s="114" t="s">
        <v>95</v>
      </c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38" t="s">
        <v>96</v>
      </c>
      <c r="AG8" s="139"/>
      <c r="AH8" s="139"/>
      <c r="AI8" s="140"/>
    </row>
    <row r="9" spans="1:40" s="38" customFormat="1" ht="15" customHeight="1" thickTop="1" x14ac:dyDescent="0.15">
      <c r="A9" s="40">
        <v>2</v>
      </c>
      <c r="B9" s="150" t="s">
        <v>174</v>
      </c>
      <c r="C9" s="151"/>
      <c r="D9" s="152">
        <v>44907</v>
      </c>
      <c r="E9" s="153"/>
      <c r="F9" s="154"/>
      <c r="G9" s="123" t="s">
        <v>175</v>
      </c>
      <c r="H9" s="124"/>
      <c r="I9" s="125"/>
      <c r="J9" s="135" t="s">
        <v>176</v>
      </c>
      <c r="K9" s="136"/>
      <c r="L9" s="136"/>
      <c r="M9" s="136"/>
      <c r="N9" s="136"/>
      <c r="O9" s="136"/>
      <c r="P9" s="137"/>
      <c r="Q9" s="132" t="s">
        <v>177</v>
      </c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38" t="s">
        <v>96</v>
      </c>
      <c r="AG9" s="139"/>
      <c r="AH9" s="139"/>
      <c r="AI9" s="140"/>
    </row>
    <row r="10" spans="1:40" s="38" customFormat="1" ht="15" customHeight="1" x14ac:dyDescent="0.15">
      <c r="A10" s="40"/>
      <c r="B10" s="150"/>
      <c r="C10" s="151"/>
      <c r="D10" s="152"/>
      <c r="E10" s="153"/>
      <c r="F10" s="154"/>
      <c r="G10" s="123"/>
      <c r="H10" s="124"/>
      <c r="I10" s="125"/>
      <c r="J10" s="135"/>
      <c r="K10" s="136"/>
      <c r="L10" s="136"/>
      <c r="M10" s="136"/>
      <c r="N10" s="136"/>
      <c r="O10" s="136"/>
      <c r="P10" s="137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35"/>
      <c r="AG10" s="136"/>
      <c r="AH10" s="136"/>
      <c r="AI10" s="137"/>
    </row>
    <row r="11" spans="1:40" s="38" customFormat="1" ht="15" customHeight="1" x14ac:dyDescent="0.15">
      <c r="A11" s="40"/>
      <c r="B11" s="150"/>
      <c r="C11" s="151"/>
      <c r="D11" s="152"/>
      <c r="E11" s="153"/>
      <c r="F11" s="154"/>
      <c r="G11" s="123"/>
      <c r="H11" s="124"/>
      <c r="I11" s="125"/>
      <c r="J11" s="135"/>
      <c r="K11" s="136"/>
      <c r="L11" s="136"/>
      <c r="M11" s="136"/>
      <c r="N11" s="136"/>
      <c r="O11" s="136"/>
      <c r="P11" s="137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35"/>
      <c r="AG11" s="136"/>
      <c r="AH11" s="136"/>
      <c r="AI11" s="137"/>
    </row>
    <row r="12" spans="1:40" s="38" customFormat="1" ht="15" customHeight="1" x14ac:dyDescent="0.15">
      <c r="A12" s="40"/>
      <c r="B12" s="150"/>
      <c r="C12" s="151"/>
      <c r="D12" s="152"/>
      <c r="E12" s="153"/>
      <c r="F12" s="154"/>
      <c r="G12" s="123"/>
      <c r="H12" s="124"/>
      <c r="I12" s="125"/>
      <c r="J12" s="135"/>
      <c r="K12" s="136"/>
      <c r="L12" s="136"/>
      <c r="M12" s="136"/>
      <c r="N12" s="136"/>
      <c r="O12" s="136"/>
      <c r="P12" s="137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35"/>
      <c r="AG12" s="136"/>
      <c r="AH12" s="136"/>
      <c r="AI12" s="137"/>
    </row>
    <row r="13" spans="1:40" s="38" customFormat="1" ht="15" customHeight="1" x14ac:dyDescent="0.15">
      <c r="A13" s="40"/>
      <c r="B13" s="150"/>
      <c r="C13" s="151"/>
      <c r="D13" s="152"/>
      <c r="E13" s="153"/>
      <c r="F13" s="154"/>
      <c r="G13" s="123"/>
      <c r="H13" s="124"/>
      <c r="I13" s="125"/>
      <c r="J13" s="135"/>
      <c r="K13" s="136"/>
      <c r="L13" s="136"/>
      <c r="M13" s="136"/>
      <c r="N13" s="136"/>
      <c r="O13" s="136"/>
      <c r="P13" s="137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35"/>
      <c r="AG13" s="136"/>
      <c r="AH13" s="136"/>
      <c r="AI13" s="137"/>
    </row>
    <row r="14" spans="1:40" s="38" customFormat="1" ht="15" customHeight="1" x14ac:dyDescent="0.15">
      <c r="A14" s="40"/>
      <c r="B14" s="150"/>
      <c r="C14" s="151"/>
      <c r="D14" s="152"/>
      <c r="E14" s="153"/>
      <c r="F14" s="154"/>
      <c r="G14" s="123"/>
      <c r="H14" s="124"/>
      <c r="I14" s="125"/>
      <c r="J14" s="135"/>
      <c r="K14" s="136"/>
      <c r="L14" s="136"/>
      <c r="M14" s="136"/>
      <c r="N14" s="136"/>
      <c r="O14" s="136"/>
      <c r="P14" s="137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35"/>
      <c r="AG14" s="136"/>
      <c r="AH14" s="136"/>
      <c r="AI14" s="137"/>
    </row>
    <row r="15" spans="1:40" s="38" customFormat="1" ht="15" customHeight="1" x14ac:dyDescent="0.15">
      <c r="A15" s="40"/>
      <c r="B15" s="150"/>
      <c r="C15" s="151"/>
      <c r="D15" s="152"/>
      <c r="E15" s="153"/>
      <c r="F15" s="154"/>
      <c r="G15" s="123"/>
      <c r="H15" s="124"/>
      <c r="I15" s="125"/>
      <c r="J15" s="135"/>
      <c r="K15" s="136"/>
      <c r="L15" s="136"/>
      <c r="M15" s="136"/>
      <c r="N15" s="136"/>
      <c r="O15" s="136"/>
      <c r="P15" s="137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35"/>
      <c r="AG15" s="136"/>
      <c r="AH15" s="136"/>
      <c r="AI15" s="137"/>
    </row>
    <row r="16" spans="1:40" s="38" customFormat="1" ht="15" customHeight="1" x14ac:dyDescent="0.15">
      <c r="A16" s="40"/>
      <c r="B16" s="150"/>
      <c r="C16" s="151"/>
      <c r="D16" s="152"/>
      <c r="E16" s="153"/>
      <c r="F16" s="154"/>
      <c r="G16" s="123"/>
      <c r="H16" s="124"/>
      <c r="I16" s="125"/>
      <c r="J16" s="135"/>
      <c r="K16" s="136"/>
      <c r="L16" s="136"/>
      <c r="M16" s="136"/>
      <c r="N16" s="136"/>
      <c r="O16" s="136"/>
      <c r="P16" s="137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35"/>
      <c r="AG16" s="136"/>
      <c r="AH16" s="136"/>
      <c r="AI16" s="137"/>
    </row>
    <row r="17" spans="1:35" s="38" customFormat="1" ht="15" customHeight="1" x14ac:dyDescent="0.15">
      <c r="A17" s="40"/>
      <c r="B17" s="150"/>
      <c r="C17" s="151"/>
      <c r="D17" s="152"/>
      <c r="E17" s="153"/>
      <c r="F17" s="154"/>
      <c r="G17" s="123"/>
      <c r="H17" s="124"/>
      <c r="I17" s="125"/>
      <c r="J17" s="135"/>
      <c r="K17" s="136"/>
      <c r="L17" s="136"/>
      <c r="M17" s="136"/>
      <c r="N17" s="136"/>
      <c r="O17" s="136"/>
      <c r="P17" s="137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35"/>
      <c r="AG17" s="136"/>
      <c r="AH17" s="136"/>
      <c r="AI17" s="137"/>
    </row>
    <row r="18" spans="1:35" s="38" customFormat="1" ht="15" customHeight="1" x14ac:dyDescent="0.15">
      <c r="A18" s="40"/>
      <c r="B18" s="150"/>
      <c r="C18" s="151"/>
      <c r="D18" s="152"/>
      <c r="E18" s="153"/>
      <c r="F18" s="154"/>
      <c r="G18" s="123"/>
      <c r="H18" s="124"/>
      <c r="I18" s="125"/>
      <c r="J18" s="135"/>
      <c r="K18" s="136"/>
      <c r="L18" s="136"/>
      <c r="M18" s="136"/>
      <c r="N18" s="136"/>
      <c r="O18" s="136"/>
      <c r="P18" s="137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35"/>
      <c r="AG18" s="136"/>
      <c r="AH18" s="136"/>
      <c r="AI18" s="137"/>
    </row>
    <row r="19" spans="1:35" s="38" customFormat="1" ht="15" customHeight="1" x14ac:dyDescent="0.15">
      <c r="A19" s="40"/>
      <c r="B19" s="150"/>
      <c r="C19" s="151"/>
      <c r="D19" s="152"/>
      <c r="E19" s="153"/>
      <c r="F19" s="154"/>
      <c r="G19" s="123"/>
      <c r="H19" s="124"/>
      <c r="I19" s="125"/>
      <c r="J19" s="135"/>
      <c r="K19" s="136"/>
      <c r="L19" s="136"/>
      <c r="M19" s="136"/>
      <c r="N19" s="136"/>
      <c r="O19" s="136"/>
      <c r="P19" s="137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35"/>
      <c r="AG19" s="136"/>
      <c r="AH19" s="136"/>
      <c r="AI19" s="137"/>
    </row>
    <row r="20" spans="1:35" s="38" customFormat="1" ht="15" customHeight="1" x14ac:dyDescent="0.15">
      <c r="A20" s="40"/>
      <c r="B20" s="150"/>
      <c r="C20" s="151"/>
      <c r="D20" s="152"/>
      <c r="E20" s="153"/>
      <c r="F20" s="154"/>
      <c r="G20" s="123"/>
      <c r="H20" s="124"/>
      <c r="I20" s="125"/>
      <c r="J20" s="135"/>
      <c r="K20" s="136"/>
      <c r="L20" s="136"/>
      <c r="M20" s="136"/>
      <c r="N20" s="136"/>
      <c r="O20" s="136"/>
      <c r="P20" s="137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35"/>
      <c r="AG20" s="136"/>
      <c r="AH20" s="136"/>
      <c r="AI20" s="137"/>
    </row>
    <row r="21" spans="1:35" s="38" customFormat="1" ht="15" customHeight="1" x14ac:dyDescent="0.15">
      <c r="A21" s="40"/>
      <c r="B21" s="150"/>
      <c r="C21" s="151"/>
      <c r="D21" s="152"/>
      <c r="E21" s="153"/>
      <c r="F21" s="154"/>
      <c r="G21" s="123"/>
      <c r="H21" s="124"/>
      <c r="I21" s="125"/>
      <c r="J21" s="135"/>
      <c r="K21" s="136"/>
      <c r="L21" s="136"/>
      <c r="M21" s="136"/>
      <c r="N21" s="136"/>
      <c r="O21" s="136"/>
      <c r="P21" s="137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35"/>
      <c r="AG21" s="136"/>
      <c r="AH21" s="136"/>
      <c r="AI21" s="137"/>
    </row>
    <row r="22" spans="1:35" s="38" customFormat="1" ht="15" customHeight="1" x14ac:dyDescent="0.15">
      <c r="A22" s="40"/>
      <c r="B22" s="150"/>
      <c r="C22" s="151"/>
      <c r="D22" s="152"/>
      <c r="E22" s="153"/>
      <c r="F22" s="154"/>
      <c r="G22" s="123"/>
      <c r="H22" s="124"/>
      <c r="I22" s="125"/>
      <c r="J22" s="135"/>
      <c r="K22" s="136"/>
      <c r="L22" s="136"/>
      <c r="M22" s="136"/>
      <c r="N22" s="136"/>
      <c r="O22" s="136"/>
      <c r="P22" s="137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35"/>
      <c r="AG22" s="136"/>
      <c r="AH22" s="136"/>
      <c r="AI22" s="137"/>
    </row>
    <row r="23" spans="1:35" s="38" customFormat="1" ht="15" customHeight="1" x14ac:dyDescent="0.15">
      <c r="A23" s="40"/>
      <c r="B23" s="150"/>
      <c r="C23" s="151"/>
      <c r="D23" s="152"/>
      <c r="E23" s="153"/>
      <c r="F23" s="154"/>
      <c r="G23" s="123"/>
      <c r="H23" s="124"/>
      <c r="I23" s="125"/>
      <c r="J23" s="135"/>
      <c r="K23" s="136"/>
      <c r="L23" s="136"/>
      <c r="M23" s="136"/>
      <c r="N23" s="136"/>
      <c r="O23" s="136"/>
      <c r="P23" s="137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35"/>
      <c r="AG23" s="136"/>
      <c r="AH23" s="136"/>
      <c r="AI23" s="137"/>
    </row>
    <row r="24" spans="1:35" s="38" customFormat="1" ht="15" customHeight="1" x14ac:dyDescent="0.15">
      <c r="A24" s="40"/>
      <c r="B24" s="150"/>
      <c r="C24" s="151"/>
      <c r="D24" s="152"/>
      <c r="E24" s="153"/>
      <c r="F24" s="154"/>
      <c r="G24" s="123"/>
      <c r="H24" s="124"/>
      <c r="I24" s="125"/>
      <c r="J24" s="135"/>
      <c r="K24" s="136"/>
      <c r="L24" s="136"/>
      <c r="M24" s="136"/>
      <c r="N24" s="136"/>
      <c r="O24" s="136"/>
      <c r="P24" s="137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35"/>
      <c r="AG24" s="136"/>
      <c r="AH24" s="136"/>
      <c r="AI24" s="137"/>
    </row>
    <row r="25" spans="1:35" s="38" customFormat="1" ht="15" customHeight="1" x14ac:dyDescent="0.15">
      <c r="A25" s="40"/>
      <c r="B25" s="150"/>
      <c r="C25" s="151"/>
      <c r="D25" s="152"/>
      <c r="E25" s="153"/>
      <c r="F25" s="154"/>
      <c r="G25" s="123"/>
      <c r="H25" s="124"/>
      <c r="I25" s="125"/>
      <c r="J25" s="135"/>
      <c r="K25" s="136"/>
      <c r="L25" s="136"/>
      <c r="M25" s="136"/>
      <c r="N25" s="136"/>
      <c r="O25" s="136"/>
      <c r="P25" s="137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35"/>
      <c r="AG25" s="136"/>
      <c r="AH25" s="136"/>
      <c r="AI25" s="137"/>
    </row>
    <row r="26" spans="1:35" s="38" customFormat="1" ht="15" customHeight="1" x14ac:dyDescent="0.15">
      <c r="A26" s="40"/>
      <c r="B26" s="150"/>
      <c r="C26" s="151"/>
      <c r="D26" s="152"/>
      <c r="E26" s="153"/>
      <c r="F26" s="154"/>
      <c r="G26" s="123"/>
      <c r="H26" s="124"/>
      <c r="I26" s="125"/>
      <c r="J26" s="135"/>
      <c r="K26" s="136"/>
      <c r="L26" s="136"/>
      <c r="M26" s="136"/>
      <c r="N26" s="136"/>
      <c r="O26" s="136"/>
      <c r="P26" s="137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35"/>
      <c r="AG26" s="136"/>
      <c r="AH26" s="136"/>
      <c r="AI26" s="137"/>
    </row>
    <row r="27" spans="1:35" s="38" customFormat="1" ht="15" customHeight="1" x14ac:dyDescent="0.15">
      <c r="A27" s="40"/>
      <c r="B27" s="150"/>
      <c r="C27" s="151"/>
      <c r="D27" s="152"/>
      <c r="E27" s="153"/>
      <c r="F27" s="154"/>
      <c r="G27" s="123"/>
      <c r="H27" s="124"/>
      <c r="I27" s="125"/>
      <c r="J27" s="135"/>
      <c r="K27" s="136"/>
      <c r="L27" s="136"/>
      <c r="M27" s="136"/>
      <c r="N27" s="136"/>
      <c r="O27" s="136"/>
      <c r="P27" s="137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35"/>
      <c r="AG27" s="136"/>
      <c r="AH27" s="136"/>
      <c r="AI27" s="137"/>
    </row>
    <row r="28" spans="1:35" s="38" customFormat="1" ht="15" customHeight="1" x14ac:dyDescent="0.15">
      <c r="A28" s="40"/>
      <c r="B28" s="150"/>
      <c r="C28" s="151"/>
      <c r="D28" s="152"/>
      <c r="E28" s="153"/>
      <c r="F28" s="154"/>
      <c r="G28" s="123"/>
      <c r="H28" s="124"/>
      <c r="I28" s="125"/>
      <c r="J28" s="135"/>
      <c r="K28" s="136"/>
      <c r="L28" s="136"/>
      <c r="M28" s="136"/>
      <c r="N28" s="136"/>
      <c r="O28" s="136"/>
      <c r="P28" s="137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35"/>
      <c r="AG28" s="136"/>
      <c r="AH28" s="136"/>
      <c r="AI28" s="137"/>
    </row>
    <row r="29" spans="1:35" s="38" customFormat="1" ht="15" customHeight="1" x14ac:dyDescent="0.15">
      <c r="A29" s="40"/>
      <c r="B29" s="150"/>
      <c r="C29" s="151"/>
      <c r="D29" s="152"/>
      <c r="E29" s="153"/>
      <c r="F29" s="154"/>
      <c r="G29" s="123"/>
      <c r="H29" s="124"/>
      <c r="I29" s="125"/>
      <c r="J29" s="135"/>
      <c r="K29" s="136"/>
      <c r="L29" s="136"/>
      <c r="M29" s="136"/>
      <c r="N29" s="136"/>
      <c r="O29" s="136"/>
      <c r="P29" s="137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35"/>
      <c r="AG29" s="136"/>
      <c r="AH29" s="136"/>
      <c r="AI29" s="137"/>
    </row>
    <row r="30" spans="1:35" s="38" customFormat="1" ht="15" customHeight="1" x14ac:dyDescent="0.15">
      <c r="A30" s="40"/>
      <c r="B30" s="150"/>
      <c r="C30" s="151"/>
      <c r="D30" s="152"/>
      <c r="E30" s="153"/>
      <c r="F30" s="154"/>
      <c r="G30" s="123"/>
      <c r="H30" s="124"/>
      <c r="I30" s="125"/>
      <c r="J30" s="135"/>
      <c r="K30" s="136"/>
      <c r="L30" s="136"/>
      <c r="M30" s="136"/>
      <c r="N30" s="136"/>
      <c r="O30" s="136"/>
      <c r="P30" s="137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35"/>
      <c r="AG30" s="136"/>
      <c r="AH30" s="136"/>
      <c r="AI30" s="137"/>
    </row>
    <row r="31" spans="1:35" s="38" customFormat="1" ht="15" customHeight="1" x14ac:dyDescent="0.15">
      <c r="A31" s="40"/>
      <c r="B31" s="150"/>
      <c r="C31" s="151"/>
      <c r="D31" s="152"/>
      <c r="E31" s="153"/>
      <c r="F31" s="154"/>
      <c r="G31" s="123"/>
      <c r="H31" s="124"/>
      <c r="I31" s="125"/>
      <c r="J31" s="135"/>
      <c r="K31" s="136"/>
      <c r="L31" s="136"/>
      <c r="M31" s="136"/>
      <c r="N31" s="136"/>
      <c r="O31" s="136"/>
      <c r="P31" s="137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35"/>
      <c r="AG31" s="136"/>
      <c r="AH31" s="136"/>
      <c r="AI31" s="137"/>
    </row>
    <row r="32" spans="1:35" s="38" customFormat="1" ht="15" customHeight="1" x14ac:dyDescent="0.15">
      <c r="A32" s="40"/>
      <c r="B32" s="150"/>
      <c r="C32" s="151"/>
      <c r="D32" s="152"/>
      <c r="E32" s="153"/>
      <c r="F32" s="154"/>
      <c r="G32" s="123"/>
      <c r="H32" s="124"/>
      <c r="I32" s="125"/>
      <c r="J32" s="135"/>
      <c r="K32" s="136"/>
      <c r="L32" s="136"/>
      <c r="M32" s="136"/>
      <c r="N32" s="136"/>
      <c r="O32" s="136"/>
      <c r="P32" s="137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35"/>
      <c r="AG32" s="136"/>
      <c r="AH32" s="136"/>
      <c r="AI32" s="137"/>
    </row>
    <row r="33" spans="1:35" s="38" customFormat="1" ht="15" customHeight="1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</sheetData>
  <mergeCells count="173">
    <mergeCell ref="A1:D1"/>
    <mergeCell ref="A2:D2"/>
    <mergeCell ref="A3:D3"/>
    <mergeCell ref="O1:R3"/>
    <mergeCell ref="AA1:AB1"/>
    <mergeCell ref="AA2:AB2"/>
    <mergeCell ref="AA3:AB3"/>
    <mergeCell ref="Q29:AE29"/>
    <mergeCell ref="AF29:AI29"/>
    <mergeCell ref="Q25:AE25"/>
    <mergeCell ref="AF25:AI25"/>
    <mergeCell ref="J26:P26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Q21:AE21"/>
    <mergeCell ref="AF21:AI21"/>
    <mergeCell ref="J22:P22"/>
    <mergeCell ref="Q22:AE22"/>
    <mergeCell ref="AF22:AI22"/>
    <mergeCell ref="J23:P23"/>
    <mergeCell ref="Q23:AE23"/>
    <mergeCell ref="AF23:AI23"/>
    <mergeCell ref="J24:P24"/>
    <mergeCell ref="Q24:AE24"/>
    <mergeCell ref="AF24:AI24"/>
    <mergeCell ref="J16:P16"/>
    <mergeCell ref="Q16:AE16"/>
    <mergeCell ref="AF16:AI16"/>
    <mergeCell ref="J17:P17"/>
    <mergeCell ref="Q17:AE17"/>
    <mergeCell ref="AF17:AI17"/>
    <mergeCell ref="J18:P18"/>
    <mergeCell ref="Q18:AE18"/>
    <mergeCell ref="AF18:AI18"/>
    <mergeCell ref="B26:C26"/>
    <mergeCell ref="D26:F26"/>
    <mergeCell ref="G26:I26"/>
    <mergeCell ref="B27:C27"/>
    <mergeCell ref="D27:F27"/>
    <mergeCell ref="G27:I27"/>
    <mergeCell ref="D28:F28"/>
    <mergeCell ref="G28:I28"/>
    <mergeCell ref="B29:C29"/>
    <mergeCell ref="D29:F29"/>
    <mergeCell ref="G29:I29"/>
    <mergeCell ref="B32:C32"/>
    <mergeCell ref="B30:C30"/>
    <mergeCell ref="D30:F30"/>
    <mergeCell ref="G30:I30"/>
    <mergeCell ref="B31:C31"/>
    <mergeCell ref="D31:F31"/>
    <mergeCell ref="G31:I31"/>
    <mergeCell ref="J30:P30"/>
    <mergeCell ref="B28:C28"/>
    <mergeCell ref="J29:P29"/>
    <mergeCell ref="Q30:AE30"/>
    <mergeCell ref="AF30:AI30"/>
    <mergeCell ref="J31:P31"/>
    <mergeCell ref="Q31:AE31"/>
    <mergeCell ref="AF31:AI31"/>
    <mergeCell ref="J32:P32"/>
    <mergeCell ref="Q32:AE32"/>
    <mergeCell ref="AF32:AI32"/>
    <mergeCell ref="D32:F32"/>
    <mergeCell ref="G32:I32"/>
    <mergeCell ref="D21:F21"/>
    <mergeCell ref="G22:I22"/>
    <mergeCell ref="B24:C24"/>
    <mergeCell ref="D24:F24"/>
    <mergeCell ref="G24:I24"/>
    <mergeCell ref="J19:P19"/>
    <mergeCell ref="D23:F23"/>
    <mergeCell ref="G23:I23"/>
    <mergeCell ref="B25:C25"/>
    <mergeCell ref="D25:F25"/>
    <mergeCell ref="B22:C22"/>
    <mergeCell ref="D22:F22"/>
    <mergeCell ref="G25:I25"/>
    <mergeCell ref="B21:C21"/>
    <mergeCell ref="G21:I21"/>
    <mergeCell ref="J21:P21"/>
    <mergeCell ref="J25:P25"/>
    <mergeCell ref="B20:C20"/>
    <mergeCell ref="D20:F20"/>
    <mergeCell ref="B23:C23"/>
    <mergeCell ref="B18:C18"/>
    <mergeCell ref="D18:F18"/>
    <mergeCell ref="G18:I18"/>
    <mergeCell ref="G20:I20"/>
    <mergeCell ref="Q19:AE19"/>
    <mergeCell ref="AF19:AI19"/>
    <mergeCell ref="J20:P20"/>
    <mergeCell ref="Q20:AE20"/>
    <mergeCell ref="AF20:AI20"/>
    <mergeCell ref="G19:I19"/>
    <mergeCell ref="B19:C19"/>
    <mergeCell ref="D19:F19"/>
    <mergeCell ref="B16:C16"/>
    <mergeCell ref="D16:F16"/>
    <mergeCell ref="G16:I16"/>
    <mergeCell ref="B17:C17"/>
    <mergeCell ref="D17:F17"/>
    <mergeCell ref="G17:I17"/>
    <mergeCell ref="G15:I15"/>
    <mergeCell ref="B14:C14"/>
    <mergeCell ref="D14:F14"/>
    <mergeCell ref="G14:I14"/>
    <mergeCell ref="B15:C15"/>
    <mergeCell ref="D15:F15"/>
    <mergeCell ref="J13:P13"/>
    <mergeCell ref="Q13:AE13"/>
    <mergeCell ref="AF13:AI13"/>
    <mergeCell ref="J14:P14"/>
    <mergeCell ref="Q14:AE14"/>
    <mergeCell ref="AF14:AI14"/>
    <mergeCell ref="J15:P15"/>
    <mergeCell ref="B12:C12"/>
    <mergeCell ref="D12:F12"/>
    <mergeCell ref="G12:I12"/>
    <mergeCell ref="B13:C13"/>
    <mergeCell ref="D13:F13"/>
    <mergeCell ref="G13:I13"/>
    <mergeCell ref="J12:P12"/>
    <mergeCell ref="Q12:AE12"/>
    <mergeCell ref="AF12:AI12"/>
    <mergeCell ref="Q15:AE15"/>
    <mergeCell ref="AF15:AI15"/>
    <mergeCell ref="B10:C10"/>
    <mergeCell ref="D10:F10"/>
    <mergeCell ref="G10:I10"/>
    <mergeCell ref="B11:C11"/>
    <mergeCell ref="D11:F11"/>
    <mergeCell ref="G11:I11"/>
    <mergeCell ref="J11:P11"/>
    <mergeCell ref="Q11:AE11"/>
    <mergeCell ref="AF11:AI11"/>
    <mergeCell ref="J10:P10"/>
    <mergeCell ref="Q10:AE10"/>
    <mergeCell ref="AF10:AI10"/>
    <mergeCell ref="B9:C9"/>
    <mergeCell ref="D9:F9"/>
    <mergeCell ref="B7:C7"/>
    <mergeCell ref="D7:F7"/>
    <mergeCell ref="G7:I7"/>
    <mergeCell ref="J7:P7"/>
    <mergeCell ref="B8:C8"/>
    <mergeCell ref="D8:F8"/>
    <mergeCell ref="G8:I8"/>
    <mergeCell ref="J9:P9"/>
    <mergeCell ref="AC1:AF1"/>
    <mergeCell ref="Q8:AE8"/>
    <mergeCell ref="AG1:AI1"/>
    <mergeCell ref="AC2:AF2"/>
    <mergeCell ref="AG2:AI2"/>
    <mergeCell ref="AC3:AF3"/>
    <mergeCell ref="AG3:AI3"/>
    <mergeCell ref="G9:I9"/>
    <mergeCell ref="Q7:AE7"/>
    <mergeCell ref="AF7:AI7"/>
    <mergeCell ref="E1:N1"/>
    <mergeCell ref="E2:N2"/>
    <mergeCell ref="E3:N3"/>
    <mergeCell ref="Q9:AE9"/>
    <mergeCell ref="AF9:AI9"/>
    <mergeCell ref="J8:P8"/>
    <mergeCell ref="AF8:AI8"/>
    <mergeCell ref="S1:Z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36" customWidth="1"/>
    <col min="18" max="33" width="4.83203125" style="43" customWidth="1"/>
    <col min="34" max="34" width="4.83203125" style="36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5" s="11" customFormat="1" ht="11.25" x14ac:dyDescent="0.15">
      <c r="A1" s="163" t="s">
        <v>0</v>
      </c>
      <c r="B1" s="164"/>
      <c r="C1" s="164"/>
      <c r="D1" s="165"/>
      <c r="E1" s="180" t="str">
        <f ca="1">IF(INDIRECT("変更履歴!E1")&lt;&gt;"",INDIRECT("変更履歴!E1"),"")</f>
        <v>サンプルプロジェクト</v>
      </c>
      <c r="F1" s="130"/>
      <c r="G1" s="130"/>
      <c r="H1" s="130"/>
      <c r="I1" s="130"/>
      <c r="J1" s="130"/>
      <c r="K1" s="130"/>
      <c r="L1" s="130"/>
      <c r="M1" s="130"/>
      <c r="N1" s="131"/>
      <c r="O1" s="166" t="s">
        <v>60</v>
      </c>
      <c r="P1" s="167"/>
      <c r="Q1" s="167"/>
      <c r="R1" s="168"/>
      <c r="S1" s="181" t="str">
        <f ca="1">IF(INDIRECT("変更履歴!S1")&lt;&gt;"",INDIRECT("変更履歴!S1"),"")</f>
        <v>システム機能設計書（画面）
WA10204/顧客選択</v>
      </c>
      <c r="T1" s="182"/>
      <c r="U1" s="182"/>
      <c r="V1" s="182"/>
      <c r="W1" s="182"/>
      <c r="X1" s="182"/>
      <c r="Y1" s="182"/>
      <c r="Z1" s="183"/>
      <c r="AA1" s="163" t="s">
        <v>3</v>
      </c>
      <c r="AB1" s="165"/>
      <c r="AC1" s="111" t="str">
        <f ca="1">IF(INDIRECT("変更履歴!AC1")&lt;&gt;"",INDIRECT("変更履歴!AC1"),"")</f>
        <v>TIS</v>
      </c>
      <c r="AD1" s="112"/>
      <c r="AE1" s="112"/>
      <c r="AF1" s="113"/>
      <c r="AG1" s="177">
        <f ca="1">IF(INDIRECT("変更履歴!AG1")&lt;&gt;"",INDIRECT("変更履歴!AG1"),"")</f>
        <v>44687</v>
      </c>
      <c r="AH1" s="178"/>
      <c r="AI1" s="179"/>
    </row>
    <row r="2" spans="1:35" s="11" customFormat="1" ht="11.25" x14ac:dyDescent="0.15">
      <c r="A2" s="163" t="s">
        <v>1</v>
      </c>
      <c r="B2" s="164"/>
      <c r="C2" s="164"/>
      <c r="D2" s="165"/>
      <c r="E2" s="180" t="str">
        <f ca="1">IF(INDIRECT("変更履歴!E2")&lt;&gt;"",INDIRECT("変更履歴!E2"),"")</f>
        <v>サンプルシステム</v>
      </c>
      <c r="F2" s="130"/>
      <c r="G2" s="130"/>
      <c r="H2" s="130"/>
      <c r="I2" s="130"/>
      <c r="J2" s="130"/>
      <c r="K2" s="130"/>
      <c r="L2" s="130"/>
      <c r="M2" s="130"/>
      <c r="N2" s="131"/>
      <c r="O2" s="169"/>
      <c r="P2" s="170"/>
      <c r="Q2" s="170"/>
      <c r="R2" s="171"/>
      <c r="S2" s="184"/>
      <c r="T2" s="185"/>
      <c r="U2" s="185"/>
      <c r="V2" s="185"/>
      <c r="W2" s="185"/>
      <c r="X2" s="185"/>
      <c r="Y2" s="185"/>
      <c r="Z2" s="186"/>
      <c r="AA2" s="163" t="s">
        <v>4</v>
      </c>
      <c r="AB2" s="165"/>
      <c r="AC2" s="111" t="str">
        <f ca="1">IF(INDIRECT("変更履歴!AC2")&lt;&gt;"",INDIRECT("変更履歴!AC2"),"")</f>
        <v>TIS</v>
      </c>
      <c r="AD2" s="112"/>
      <c r="AE2" s="112"/>
      <c r="AF2" s="113"/>
      <c r="AG2" s="177">
        <f ca="1">IF(INDIRECT("変更履歴!AG2")&lt;&gt;"",INDIRECT("変更履歴!AG2"),"")</f>
        <v>44907</v>
      </c>
      <c r="AH2" s="178"/>
      <c r="AI2" s="179"/>
    </row>
    <row r="3" spans="1:35" s="11" customFormat="1" ht="11.25" x14ac:dyDescent="0.15">
      <c r="A3" s="163" t="s">
        <v>2</v>
      </c>
      <c r="B3" s="164"/>
      <c r="C3" s="164"/>
      <c r="D3" s="165"/>
      <c r="E3" s="180" t="str">
        <f ca="1">IF(INDIRECT("変更履歴!E3")&lt;&gt;"",INDIRECT("変更履歴!E3"),"")</f>
        <v>プロジェクト管理システム</v>
      </c>
      <c r="F3" s="130"/>
      <c r="G3" s="130"/>
      <c r="H3" s="130"/>
      <c r="I3" s="130"/>
      <c r="J3" s="130"/>
      <c r="K3" s="130"/>
      <c r="L3" s="130"/>
      <c r="M3" s="130"/>
      <c r="N3" s="131"/>
      <c r="O3" s="172"/>
      <c r="P3" s="173"/>
      <c r="Q3" s="173"/>
      <c r="R3" s="174"/>
      <c r="S3" s="187"/>
      <c r="T3" s="188"/>
      <c r="U3" s="188"/>
      <c r="V3" s="188"/>
      <c r="W3" s="188"/>
      <c r="X3" s="188"/>
      <c r="Y3" s="188"/>
      <c r="Z3" s="189"/>
      <c r="AA3" s="163"/>
      <c r="AB3" s="165"/>
      <c r="AC3" s="111" t="str">
        <f ca="1">IF(INDIRECT("変更履歴!AC3")&lt;&gt;"",INDIRECT("変更履歴!AC3"),"")</f>
        <v/>
      </c>
      <c r="AD3" s="112"/>
      <c r="AE3" s="112"/>
      <c r="AF3" s="113"/>
      <c r="AG3" s="177" t="str">
        <f ca="1">IF(INDIRECT("変更履歴!AG3")&lt;&gt;"",INDIRECT("変更履歴!AG3"),"")</f>
        <v/>
      </c>
      <c r="AH3" s="178"/>
      <c r="AI3" s="179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1"/>
      <c r="AD6"/>
      <c r="AE6"/>
      <c r="AF6"/>
      <c r="AG6"/>
      <c r="AH6"/>
      <c r="AI6"/>
    </row>
    <row r="7" spans="1:35" ht="15" customHeight="1" x14ac:dyDescent="0.15">
      <c r="A7"/>
      <c r="B7" s="30" t="s">
        <v>42</v>
      </c>
      <c r="C7" s="30"/>
      <c r="D7"/>
      <c r="E7"/>
      <c r="F7"/>
      <c r="G7"/>
      <c r="H7"/>
      <c r="I7"/>
      <c r="J7"/>
      <c r="K7"/>
      <c r="L7"/>
      <c r="M7"/>
      <c r="N7" s="42"/>
      <c r="O7"/>
      <c r="P7" s="41"/>
      <c r="Q7"/>
      <c r="R7" s="41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1"/>
      <c r="AH7" s="31"/>
      <c r="AI7"/>
    </row>
    <row r="8" spans="1:35" ht="15" customHeight="1" x14ac:dyDescent="0.15">
      <c r="A8"/>
      <c r="B8" s="30"/>
      <c r="C8" s="30" t="s">
        <v>62</v>
      </c>
      <c r="D8"/>
      <c r="E8"/>
      <c r="F8"/>
      <c r="G8"/>
      <c r="H8"/>
      <c r="I8"/>
      <c r="J8"/>
      <c r="K8"/>
      <c r="L8"/>
      <c r="M8"/>
      <c r="N8" s="42"/>
      <c r="O8"/>
      <c r="P8" s="41"/>
      <c r="Q8"/>
      <c r="R8" s="41"/>
      <c r="S8"/>
      <c r="T8"/>
      <c r="U8"/>
      <c r="V8"/>
      <c r="W8"/>
      <c r="X8"/>
      <c r="Y8"/>
      <c r="Z8"/>
      <c r="AA8"/>
      <c r="AB8"/>
      <c r="AC8"/>
      <c r="AD8"/>
      <c r="AE8"/>
      <c r="AF8" s="41"/>
      <c r="AG8" s="41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2"/>
      <c r="O9"/>
      <c r="P9" s="41"/>
      <c r="Q9"/>
      <c r="R9" s="41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30" t="s">
        <v>120</v>
      </c>
      <c r="C10"/>
      <c r="D10"/>
      <c r="E10"/>
      <c r="F10"/>
      <c r="G10"/>
      <c r="H10"/>
      <c r="I10"/>
      <c r="J10"/>
      <c r="K10"/>
      <c r="L10"/>
      <c r="M10"/>
      <c r="N10" s="42"/>
      <c r="O10"/>
      <c r="P10" s="41"/>
      <c r="Q10"/>
      <c r="R10" s="41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1"/>
      <c r="AH10" s="31"/>
      <c r="AI10"/>
    </row>
    <row r="11" spans="1:35" ht="15" customHeight="1" x14ac:dyDescent="0.15">
      <c r="A11"/>
      <c r="B11"/>
      <c r="C11" s="30" t="s">
        <v>63</v>
      </c>
      <c r="D11"/>
      <c r="E11"/>
      <c r="F11"/>
      <c r="G11"/>
      <c r="H11"/>
      <c r="I11"/>
      <c r="J11"/>
      <c r="K11"/>
      <c r="L11"/>
      <c r="M11"/>
      <c r="N11" s="42"/>
      <c r="O11"/>
      <c r="P11" s="41"/>
      <c r="Q11"/>
      <c r="R11" s="4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1"/>
      <c r="AH11" s="31"/>
      <c r="AI11"/>
    </row>
    <row r="12" spans="1:35" ht="15" customHeight="1" x14ac:dyDescent="0.15">
      <c r="A12"/>
      <c r="B12"/>
      <c r="C12" t="s">
        <v>64</v>
      </c>
      <c r="I12"/>
      <c r="J12"/>
      <c r="K12"/>
      <c r="L12"/>
      <c r="M12"/>
      <c r="N12" s="42"/>
      <c r="O12"/>
      <c r="P12" s="41"/>
      <c r="Q12"/>
      <c r="R12" s="41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1"/>
      <c r="AH12" s="31"/>
      <c r="AI12"/>
    </row>
    <row r="13" spans="1:35" ht="15" customHeight="1" x14ac:dyDescent="0.15">
      <c r="A13"/>
      <c r="B13"/>
      <c r="C13" t="s">
        <v>102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4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1"/>
      <c r="AH13" s="31"/>
      <c r="AI13"/>
    </row>
    <row r="14" spans="1:35" ht="15" customHeight="1" x14ac:dyDescent="0.15">
      <c r="A14"/>
      <c r="B14" s="30"/>
      <c r="C14" t="s">
        <v>66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1"/>
      <c r="AH14" s="31"/>
      <c r="AI14"/>
    </row>
    <row r="15" spans="1:35" ht="15" customHeight="1" x14ac:dyDescent="0.15">
      <c r="A15"/>
      <c r="B15" s="30"/>
      <c r="C15" t="s">
        <v>67</v>
      </c>
      <c r="H15"/>
      <c r="I15"/>
      <c r="J15"/>
      <c r="K15"/>
      <c r="L15"/>
      <c r="M15"/>
      <c r="N15" s="42"/>
      <c r="O15"/>
      <c r="P15" s="4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1"/>
      <c r="AH15" s="31"/>
      <c r="AI15"/>
    </row>
    <row r="16" spans="1:35" ht="15" customHeight="1" x14ac:dyDescent="0.15">
      <c r="A16"/>
      <c r="B16"/>
      <c r="C16" t="s">
        <v>65</v>
      </c>
      <c r="D16"/>
      <c r="E16"/>
      <c r="F16"/>
      <c r="G16"/>
      <c r="H16"/>
      <c r="I16"/>
      <c r="J16"/>
      <c r="K16"/>
      <c r="L16"/>
      <c r="M16"/>
      <c r="N16"/>
      <c r="O16"/>
      <c r="P16" s="4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1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1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1"/>
      <c r="AH17" s="31"/>
      <c r="AI17"/>
    </row>
    <row r="18" spans="1:35" ht="15" customHeight="1" x14ac:dyDescent="0.15">
      <c r="A18"/>
      <c r="B18" s="30"/>
      <c r="C18"/>
      <c r="D18"/>
      <c r="E18"/>
      <c r="F18"/>
      <c r="G18"/>
      <c r="H18"/>
      <c r="I18"/>
      <c r="J18"/>
      <c r="K18"/>
      <c r="L18"/>
      <c r="M18"/>
      <c r="N18" s="42"/>
      <c r="O18"/>
      <c r="P18" s="41"/>
      <c r="Q18"/>
      <c r="R18" s="4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1"/>
      <c r="AH18" s="31"/>
      <c r="AI18"/>
    </row>
    <row r="19" spans="1:35" ht="15" customHeight="1" x14ac:dyDescent="0.15">
      <c r="A19"/>
      <c r="B19"/>
      <c r="C19" s="30"/>
      <c r="D19"/>
      <c r="E19"/>
      <c r="F19"/>
      <c r="G19"/>
      <c r="H19"/>
      <c r="I19"/>
      <c r="J19"/>
      <c r="K19"/>
      <c r="L19"/>
      <c r="M19"/>
      <c r="N19" s="42"/>
      <c r="O19"/>
      <c r="P19" s="41"/>
      <c r="Q19"/>
      <c r="R19" s="4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1"/>
      <c r="AH19" s="31"/>
      <c r="AI19"/>
    </row>
    <row r="20" spans="1:35" ht="15" customHeight="1" x14ac:dyDescent="0.15">
      <c r="A20"/>
      <c r="B20"/>
      <c r="C20"/>
      <c r="I20"/>
      <c r="J20"/>
      <c r="K20"/>
      <c r="L20"/>
      <c r="M20"/>
      <c r="N20" s="42"/>
      <c r="O20"/>
      <c r="P20" s="41"/>
      <c r="Q20"/>
      <c r="R20" s="41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1"/>
      <c r="AH20" s="31"/>
      <c r="AI20"/>
    </row>
    <row r="21" spans="1:35" ht="15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s="44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1"/>
      <c r="AH21" s="31"/>
      <c r="AI21"/>
    </row>
    <row r="22" spans="1:35" ht="15" customHeight="1" x14ac:dyDescent="0.15">
      <c r="A22"/>
      <c r="B22" s="30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s="44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1"/>
      <c r="AH22" s="31"/>
      <c r="AI22"/>
    </row>
    <row r="23" spans="1:35" ht="15" customHeight="1" x14ac:dyDescent="0.15">
      <c r="A23"/>
      <c r="B23" s="30"/>
      <c r="C23"/>
      <c r="H23"/>
      <c r="I23"/>
      <c r="J23"/>
      <c r="K23"/>
      <c r="L23"/>
      <c r="M23"/>
      <c r="N23" s="42"/>
      <c r="O23"/>
      <c r="P23" s="41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1"/>
      <c r="AH23" s="31"/>
      <c r="AI23"/>
    </row>
    <row r="24" spans="1:35" ht="15" customHeight="1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41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1"/>
      <c r="AH24" s="31"/>
      <c r="AI24"/>
    </row>
    <row r="25" spans="1:35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1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1"/>
      <c r="AH25" s="31"/>
      <c r="AI25"/>
    </row>
    <row r="26" spans="1:35" ht="1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33"/>
      <c r="Q26" s="31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45"/>
      <c r="AH26" s="32"/>
      <c r="AI26" s="25"/>
    </row>
    <row r="27" spans="1:35" ht="15" customHeight="1" x14ac:dyDescent="0.15">
      <c r="J27" s="25"/>
      <c r="K27" s="25"/>
      <c r="L27" s="25"/>
      <c r="M27" s="25"/>
      <c r="N27" s="25"/>
      <c r="O27" s="25"/>
      <c r="P27" s="33"/>
      <c r="Q27" s="31"/>
      <c r="R27" s="25"/>
      <c r="S27" s="34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45"/>
      <c r="AH27" s="32"/>
      <c r="AI27" s="25"/>
    </row>
    <row r="28" spans="1:35" ht="15" customHeight="1" x14ac:dyDescent="0.15">
      <c r="K28" s="25"/>
      <c r="L28" s="25"/>
      <c r="M28" s="25"/>
      <c r="N28" s="25"/>
      <c r="O28" s="25"/>
      <c r="P28" s="33"/>
      <c r="Q28" s="31"/>
      <c r="R28" s="25"/>
      <c r="S28" s="25"/>
      <c r="T28" s="25"/>
      <c r="U28" s="46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45"/>
      <c r="AH28" s="32"/>
      <c r="AI28" s="25"/>
    </row>
    <row r="29" spans="1:35" ht="15" customHeight="1" x14ac:dyDescent="0.15">
      <c r="K29" s="25"/>
      <c r="L29" s="25"/>
      <c r="M29" s="25"/>
      <c r="N29" s="25"/>
      <c r="O29" s="25"/>
      <c r="P29" s="33"/>
      <c r="Q29" s="32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32"/>
      <c r="AI29" s="25"/>
    </row>
    <row r="30" spans="1:35" ht="15" customHeight="1" x14ac:dyDescent="0.15">
      <c r="P30" s="35"/>
      <c r="U30" s="47"/>
      <c r="AG30" s="48"/>
    </row>
    <row r="31" spans="1:35" ht="15" customHeight="1" x14ac:dyDescent="0.15">
      <c r="U31" s="47"/>
      <c r="AF31" s="48"/>
      <c r="AG31" s="35"/>
    </row>
    <row r="32" spans="1:35" ht="15" customHeight="1" x14ac:dyDescent="0.15">
      <c r="T32" s="47"/>
      <c r="AF32" s="48"/>
      <c r="AG32" s="48"/>
    </row>
    <row r="33" spans="32:33" ht="15" customHeight="1" x14ac:dyDescent="0.15">
      <c r="AG33" s="35"/>
    </row>
    <row r="34" spans="32:33" ht="15" customHeight="1" x14ac:dyDescent="0.15">
      <c r="AG34" s="35"/>
    </row>
    <row r="35" spans="32:33" ht="15" customHeight="1" x14ac:dyDescent="0.15">
      <c r="AF35" s="48"/>
      <c r="AG35" s="35"/>
    </row>
    <row r="36" spans="32:33" ht="15" customHeight="1" x14ac:dyDescent="0.15">
      <c r="AF36" s="48"/>
      <c r="AG36" s="48"/>
    </row>
    <row r="37" spans="32:33" ht="15" customHeight="1" x14ac:dyDescent="0.15">
      <c r="AF37" s="48"/>
      <c r="AG37" s="48"/>
    </row>
    <row r="38" spans="32:33" ht="15" customHeight="1" x14ac:dyDescent="0.15">
      <c r="AG38" s="48"/>
    </row>
    <row r="39" spans="32:33" ht="15" customHeight="1" x14ac:dyDescent="0.15">
      <c r="AF39" s="48"/>
      <c r="AG39" s="48"/>
    </row>
    <row r="40" spans="32:33" ht="15" customHeight="1" x14ac:dyDescent="0.15">
      <c r="AG40" s="48"/>
    </row>
    <row r="42" spans="32:33" ht="15" customHeight="1" x14ac:dyDescent="0.15">
      <c r="AG42" s="48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163" t="s">
        <v>82</v>
      </c>
      <c r="B1" s="164"/>
      <c r="C1" s="164"/>
      <c r="D1" s="165"/>
      <c r="E1" s="180" t="str">
        <f ca="1">IF(INDIRECT("変更履歴!E1")&lt;&gt;"",INDIRECT("変更履歴!E1"),"")</f>
        <v>サンプルプロジェクト</v>
      </c>
      <c r="F1" s="130"/>
      <c r="G1" s="130"/>
      <c r="H1" s="130"/>
      <c r="I1" s="130"/>
      <c r="J1" s="130"/>
      <c r="K1" s="130"/>
      <c r="L1" s="130"/>
      <c r="M1" s="130"/>
      <c r="N1" s="131"/>
      <c r="O1" s="166" t="s">
        <v>60</v>
      </c>
      <c r="P1" s="167"/>
      <c r="Q1" s="167"/>
      <c r="R1" s="168"/>
      <c r="S1" s="181" t="str">
        <f ca="1">IF(INDIRECT("変更履歴!S1")&lt;&gt;"",INDIRECT("変更履歴!S1"),"")</f>
        <v>システム機能設計書（画面）
WA10204/顧客選択</v>
      </c>
      <c r="T1" s="182"/>
      <c r="U1" s="182"/>
      <c r="V1" s="182"/>
      <c r="W1" s="182"/>
      <c r="X1" s="182"/>
      <c r="Y1" s="182"/>
      <c r="Z1" s="183"/>
      <c r="AA1" s="163" t="s">
        <v>3</v>
      </c>
      <c r="AB1" s="165"/>
      <c r="AC1" s="111" t="str">
        <f ca="1">IF(INDIRECT("変更履歴!AC1")&lt;&gt;"",INDIRECT("変更履歴!AC1"),"")</f>
        <v>TIS</v>
      </c>
      <c r="AD1" s="112"/>
      <c r="AE1" s="112"/>
      <c r="AF1" s="113"/>
      <c r="AG1" s="177">
        <f ca="1">IF(INDIRECT("変更履歴!AG1")&lt;&gt;"",INDIRECT("変更履歴!AG1"),"")</f>
        <v>44687</v>
      </c>
      <c r="AH1" s="178"/>
      <c r="AI1" s="179"/>
    </row>
    <row r="2" spans="1:35" s="11" customFormat="1" x14ac:dyDescent="0.15">
      <c r="A2" s="163" t="s">
        <v>1</v>
      </c>
      <c r="B2" s="164"/>
      <c r="C2" s="164"/>
      <c r="D2" s="165"/>
      <c r="E2" s="180" t="str">
        <f ca="1">IF(INDIRECT("変更履歴!E2")&lt;&gt;"",INDIRECT("変更履歴!E2"),"")</f>
        <v>サンプルシステム</v>
      </c>
      <c r="F2" s="130"/>
      <c r="G2" s="130"/>
      <c r="H2" s="130"/>
      <c r="I2" s="130"/>
      <c r="J2" s="130"/>
      <c r="K2" s="130"/>
      <c r="L2" s="130"/>
      <c r="M2" s="130"/>
      <c r="N2" s="131"/>
      <c r="O2" s="169"/>
      <c r="P2" s="170"/>
      <c r="Q2" s="170"/>
      <c r="R2" s="171"/>
      <c r="S2" s="184"/>
      <c r="T2" s="185"/>
      <c r="U2" s="185"/>
      <c r="V2" s="185"/>
      <c r="W2" s="185"/>
      <c r="X2" s="185"/>
      <c r="Y2" s="185"/>
      <c r="Z2" s="186"/>
      <c r="AA2" s="163" t="s">
        <v>4</v>
      </c>
      <c r="AB2" s="165"/>
      <c r="AC2" s="111" t="str">
        <f ca="1">IF(INDIRECT("変更履歴!AC2")&lt;&gt;"",INDIRECT("変更履歴!AC2"),"")</f>
        <v>TIS</v>
      </c>
      <c r="AD2" s="112"/>
      <c r="AE2" s="112"/>
      <c r="AF2" s="113"/>
      <c r="AG2" s="177">
        <f ca="1">IF(INDIRECT("変更履歴!AG2")&lt;&gt;"",INDIRECT("変更履歴!AG2"),"")</f>
        <v>44907</v>
      </c>
      <c r="AH2" s="178"/>
      <c r="AI2" s="179"/>
    </row>
    <row r="3" spans="1:35" s="11" customFormat="1" x14ac:dyDescent="0.15">
      <c r="A3" s="163" t="s">
        <v>2</v>
      </c>
      <c r="B3" s="164"/>
      <c r="C3" s="164"/>
      <c r="D3" s="165"/>
      <c r="E3" s="180" t="str">
        <f ca="1">IF(INDIRECT("変更履歴!E3")&lt;&gt;"",INDIRECT("変更履歴!E3"),"")</f>
        <v>プロジェクト管理システム</v>
      </c>
      <c r="F3" s="130"/>
      <c r="G3" s="130"/>
      <c r="H3" s="130"/>
      <c r="I3" s="130"/>
      <c r="J3" s="130"/>
      <c r="K3" s="130"/>
      <c r="L3" s="130"/>
      <c r="M3" s="130"/>
      <c r="N3" s="131"/>
      <c r="O3" s="172"/>
      <c r="P3" s="173"/>
      <c r="Q3" s="173"/>
      <c r="R3" s="174"/>
      <c r="S3" s="187"/>
      <c r="T3" s="188"/>
      <c r="U3" s="188"/>
      <c r="V3" s="188"/>
      <c r="W3" s="188"/>
      <c r="X3" s="188"/>
      <c r="Y3" s="188"/>
      <c r="Z3" s="189"/>
      <c r="AA3" s="163"/>
      <c r="AB3" s="165"/>
      <c r="AC3" s="111" t="str">
        <f ca="1">IF(INDIRECT("変更履歴!AC3")&lt;&gt;"",INDIRECT("変更履歴!AC3"),"")</f>
        <v/>
      </c>
      <c r="AD3" s="112"/>
      <c r="AE3" s="112"/>
      <c r="AF3" s="113"/>
      <c r="AG3" s="177" t="str">
        <f ca="1">IF(INDIRECT("変更履歴!AG3")&lt;&gt;"",INDIRECT("変更履歴!AG3"),"")</f>
        <v/>
      </c>
      <c r="AH3" s="178"/>
      <c r="AI3" s="179"/>
    </row>
    <row r="4" spans="1:35" ht="12" customHeight="1" x14ac:dyDescent="0.15"/>
    <row r="5" spans="1:35" s="61" customFormat="1" ht="12" customHeight="1" x14ac:dyDescent="0.15">
      <c r="B5" s="61" t="s">
        <v>42</v>
      </c>
    </row>
    <row r="6" spans="1:35" s="61" customFormat="1" ht="12" customHeight="1" x14ac:dyDescent="0.15">
      <c r="C6" s="61" t="s">
        <v>48</v>
      </c>
    </row>
    <row r="7" spans="1:35" s="61" customFormat="1" ht="12" customHeight="1" x14ac:dyDescent="0.15"/>
    <row r="8" spans="1:35" s="61" customFormat="1" ht="12" customHeight="1" x14ac:dyDescent="0.15">
      <c r="B8" s="62"/>
      <c r="C8" s="200" t="s">
        <v>45</v>
      </c>
      <c r="D8" s="201"/>
      <c r="E8" s="201"/>
      <c r="F8" s="202"/>
      <c r="G8" s="135" t="s">
        <v>121</v>
      </c>
      <c r="H8" s="203"/>
      <c r="I8" s="203"/>
      <c r="J8" s="203"/>
      <c r="K8" s="203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2"/>
    </row>
    <row r="9" spans="1:35" s="61" customFormat="1" ht="12" customHeight="1" x14ac:dyDescent="0.15">
      <c r="B9" s="62"/>
      <c r="C9" s="204" t="s">
        <v>46</v>
      </c>
      <c r="D9" s="205"/>
      <c r="E9" s="205"/>
      <c r="F9" s="206"/>
      <c r="G9" s="135" t="s">
        <v>122</v>
      </c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2"/>
    </row>
    <row r="10" spans="1:35" s="61" customFormat="1" ht="12" customHeight="1" x14ac:dyDescent="0.15">
      <c r="B10" s="62"/>
      <c r="C10" s="191" t="s">
        <v>47</v>
      </c>
      <c r="D10" s="192"/>
      <c r="E10" s="192"/>
      <c r="F10" s="193"/>
      <c r="G10" s="102" t="s">
        <v>123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4"/>
    </row>
    <row r="11" spans="1:35" s="61" customFormat="1" ht="12" customHeight="1" x14ac:dyDescent="0.15">
      <c r="B11" s="62"/>
      <c r="C11" s="194"/>
      <c r="D11" s="195"/>
      <c r="E11" s="195"/>
      <c r="F11" s="196"/>
      <c r="G11" s="103" t="s">
        <v>124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5"/>
    </row>
    <row r="12" spans="1:35" s="61" customFormat="1" ht="12" customHeight="1" x14ac:dyDescent="0.15">
      <c r="B12" s="62"/>
      <c r="C12" s="194"/>
      <c r="D12" s="195"/>
      <c r="E12" s="195"/>
      <c r="F12" s="196"/>
      <c r="G12" s="103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5"/>
    </row>
    <row r="13" spans="1:35" s="61" customFormat="1" ht="12" customHeight="1" x14ac:dyDescent="0.15">
      <c r="B13" s="62"/>
      <c r="C13" s="197"/>
      <c r="D13" s="198"/>
      <c r="E13" s="198"/>
      <c r="F13" s="199"/>
      <c r="G13" s="66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8"/>
    </row>
    <row r="14" spans="1:35" s="61" customFormat="1" ht="12" customHeight="1" x14ac:dyDescent="0.15">
      <c r="B14" s="62"/>
      <c r="C14" s="190" t="s">
        <v>56</v>
      </c>
      <c r="D14" s="190"/>
      <c r="E14" s="190"/>
      <c r="F14" s="190"/>
      <c r="G14" s="69" t="s">
        <v>115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1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  <mergeCell ref="C14:F14"/>
    <mergeCell ref="C10:F13"/>
    <mergeCell ref="C8:F8"/>
    <mergeCell ref="G8:AG8"/>
    <mergeCell ref="G9:AG9"/>
    <mergeCell ref="C9:F9"/>
    <mergeCell ref="AG1:AI1"/>
    <mergeCell ref="AC2:AF2"/>
    <mergeCell ref="AG2:AI2"/>
    <mergeCell ref="AC3:AF3"/>
    <mergeCell ref="AG3:AI3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F11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16384" width="4.83203125" style="16"/>
  </cols>
  <sheetData>
    <row r="1" spans="1:36" s="11" customFormat="1" x14ac:dyDescent="0.15">
      <c r="A1" s="221" t="s">
        <v>0</v>
      </c>
      <c r="B1" s="222"/>
      <c r="C1" s="222"/>
      <c r="D1" s="223"/>
      <c r="E1" s="180" t="str">
        <f ca="1">IF(INDIRECT("変更履歴!E1")&lt;&gt;"",INDIRECT("変更履歴!E1"),"")</f>
        <v>サンプルプロジェクト</v>
      </c>
      <c r="F1" s="130"/>
      <c r="G1" s="130"/>
      <c r="H1" s="130"/>
      <c r="I1" s="130"/>
      <c r="J1" s="130"/>
      <c r="K1" s="130"/>
      <c r="L1" s="130"/>
      <c r="M1" s="130"/>
      <c r="N1" s="131"/>
      <c r="O1" s="166" t="s">
        <v>37</v>
      </c>
      <c r="P1" s="167"/>
      <c r="Q1" s="167"/>
      <c r="R1" s="168"/>
      <c r="S1" s="181" t="str">
        <f ca="1">IF(INDIRECT("変更履歴!S1")&lt;&gt;"",INDIRECT("変更履歴!S1"),"")</f>
        <v>システム機能設計書（画面）
WA10204/顧客選択</v>
      </c>
      <c r="T1" s="182"/>
      <c r="U1" s="182"/>
      <c r="V1" s="182"/>
      <c r="W1" s="182"/>
      <c r="X1" s="182"/>
      <c r="Y1" s="182"/>
      <c r="Z1" s="183"/>
      <c r="AA1" s="163" t="s">
        <v>3</v>
      </c>
      <c r="AB1" s="165"/>
      <c r="AC1" s="111" t="str">
        <f ca="1">IF(INDIRECT("変更履歴!AC1")&lt;&gt;"",INDIRECT("変更履歴!AC1"),"")</f>
        <v>TIS</v>
      </c>
      <c r="AD1" s="112"/>
      <c r="AE1" s="112"/>
      <c r="AF1" s="113"/>
      <c r="AG1" s="177">
        <f ca="1">IF(INDIRECT("変更履歴!AG1")&lt;&gt;"",INDIRECT("変更履歴!AG1"),"")</f>
        <v>44687</v>
      </c>
      <c r="AH1" s="178"/>
      <c r="AI1" s="179"/>
      <c r="AJ1" s="27"/>
    </row>
    <row r="2" spans="1:36" s="11" customFormat="1" x14ac:dyDescent="0.15">
      <c r="A2" s="221" t="s">
        <v>1</v>
      </c>
      <c r="B2" s="222"/>
      <c r="C2" s="222"/>
      <c r="D2" s="223"/>
      <c r="E2" s="180" t="str">
        <f ca="1">IF(INDIRECT("変更履歴!E2")&lt;&gt;"",INDIRECT("変更履歴!E2"),"")</f>
        <v>サンプルシステム</v>
      </c>
      <c r="F2" s="130"/>
      <c r="G2" s="130"/>
      <c r="H2" s="130"/>
      <c r="I2" s="130"/>
      <c r="J2" s="130"/>
      <c r="K2" s="130"/>
      <c r="L2" s="130"/>
      <c r="M2" s="130"/>
      <c r="N2" s="131"/>
      <c r="O2" s="169"/>
      <c r="P2" s="170"/>
      <c r="Q2" s="170"/>
      <c r="R2" s="171"/>
      <c r="S2" s="184"/>
      <c r="T2" s="185"/>
      <c r="U2" s="185"/>
      <c r="V2" s="185"/>
      <c r="W2" s="185"/>
      <c r="X2" s="185"/>
      <c r="Y2" s="185"/>
      <c r="Z2" s="186"/>
      <c r="AA2" s="163" t="s">
        <v>4</v>
      </c>
      <c r="AB2" s="165"/>
      <c r="AC2" s="111" t="str">
        <f ca="1">IF(INDIRECT("変更履歴!AC2")&lt;&gt;"",INDIRECT("変更履歴!AC2"),"")</f>
        <v>TIS</v>
      </c>
      <c r="AD2" s="112"/>
      <c r="AE2" s="112"/>
      <c r="AF2" s="113"/>
      <c r="AG2" s="177">
        <f ca="1">IF(INDIRECT("変更履歴!AG2")&lt;&gt;"",INDIRECT("変更履歴!AG2"),"")</f>
        <v>44907</v>
      </c>
      <c r="AH2" s="178"/>
      <c r="AI2" s="179"/>
      <c r="AJ2" s="27"/>
    </row>
    <row r="3" spans="1:36" s="11" customFormat="1" x14ac:dyDescent="0.15">
      <c r="A3" s="221" t="s">
        <v>2</v>
      </c>
      <c r="B3" s="222"/>
      <c r="C3" s="222"/>
      <c r="D3" s="223"/>
      <c r="E3" s="180" t="str">
        <f ca="1">IF(INDIRECT("変更履歴!E3")&lt;&gt;"",INDIRECT("変更履歴!E3"),"")</f>
        <v>プロジェクト管理システム</v>
      </c>
      <c r="F3" s="130"/>
      <c r="G3" s="130"/>
      <c r="H3" s="130"/>
      <c r="I3" s="130"/>
      <c r="J3" s="130"/>
      <c r="K3" s="130"/>
      <c r="L3" s="130"/>
      <c r="M3" s="130"/>
      <c r="N3" s="131"/>
      <c r="O3" s="172"/>
      <c r="P3" s="173"/>
      <c r="Q3" s="173"/>
      <c r="R3" s="174"/>
      <c r="S3" s="187"/>
      <c r="T3" s="188"/>
      <c r="U3" s="188"/>
      <c r="V3" s="188"/>
      <c r="W3" s="188"/>
      <c r="X3" s="188"/>
      <c r="Y3" s="188"/>
      <c r="Z3" s="189"/>
      <c r="AA3" s="163"/>
      <c r="AB3" s="165"/>
      <c r="AC3" s="111" t="str">
        <f ca="1">IF(INDIRECT("変更履歴!AC3")&lt;&gt;"",INDIRECT("変更履歴!AC3"),"")</f>
        <v/>
      </c>
      <c r="AD3" s="112"/>
      <c r="AE3" s="112"/>
      <c r="AF3" s="113"/>
      <c r="AG3" s="236" t="str">
        <f ca="1">IF(INDIRECT("変更履歴!AG3")&lt;&gt;"",INDIRECT("変更履歴!AG3"),"")</f>
        <v/>
      </c>
      <c r="AH3" s="237"/>
      <c r="AI3" s="238"/>
      <c r="AJ3" s="27"/>
    </row>
    <row r="4" spans="1:36" ht="12" customHeight="1" x14ac:dyDescent="0.15"/>
    <row r="5" spans="1:36" ht="12" customHeight="1" x14ac:dyDescent="0.15">
      <c r="B5" s="26" t="s">
        <v>171</v>
      </c>
    </row>
    <row r="6" spans="1:36" ht="12" customHeight="1" x14ac:dyDescent="0.15">
      <c r="C6" t="s">
        <v>63</v>
      </c>
    </row>
    <row r="7" spans="1:36" ht="12" customHeight="1" x14ac:dyDescent="0.15"/>
    <row r="8" spans="1:36" ht="12" customHeight="1" x14ac:dyDescent="0.15"/>
    <row r="9" spans="1:36" ht="12" customHeight="1" x14ac:dyDescent="0.15"/>
    <row r="10" spans="1:36" ht="12" customHeight="1" x14ac:dyDescent="0.15"/>
    <row r="11" spans="1:36" ht="12" customHeight="1" x14ac:dyDescent="0.15"/>
    <row r="12" spans="1:36" ht="12" customHeight="1" x14ac:dyDescent="0.15"/>
    <row r="13" spans="1:36" ht="12" customHeight="1" x14ac:dyDescent="0.15"/>
    <row r="14" spans="1:36" ht="12" customHeight="1" x14ac:dyDescent="0.15"/>
    <row r="15" spans="1:36" ht="12" customHeight="1" x14ac:dyDescent="0.15"/>
    <row r="16" spans="1:36" ht="12" customHeight="1" x14ac:dyDescent="0.15"/>
    <row r="17" spans="3:34" ht="12" customHeight="1" x14ac:dyDescent="0.15"/>
    <row r="18" spans="3:34" ht="12" customHeight="1" x14ac:dyDescent="0.15"/>
    <row r="19" spans="3:34" ht="12" customHeight="1" x14ac:dyDescent="0.15"/>
    <row r="20" spans="3:34" ht="12" customHeight="1" x14ac:dyDescent="0.15"/>
    <row r="21" spans="3:34" ht="12" customHeight="1" x14ac:dyDescent="0.15"/>
    <row r="22" spans="3:34" ht="12" customHeight="1" x14ac:dyDescent="0.15"/>
    <row r="23" spans="3:34" ht="12" customHeight="1" x14ac:dyDescent="0.15"/>
    <row r="24" spans="3:34" ht="12" customHeight="1" x14ac:dyDescent="0.15"/>
    <row r="25" spans="3:34" ht="12" customHeight="1" x14ac:dyDescent="0.15"/>
    <row r="26" spans="3:34" ht="12" customHeight="1" x14ac:dyDescent="0.15"/>
    <row r="27" spans="3:34" ht="12" customHeight="1" x14ac:dyDescent="0.15"/>
    <row r="28" spans="3:34" ht="12" customHeight="1" x14ac:dyDescent="0.15"/>
    <row r="29" spans="3:34" ht="12" customHeight="1" x14ac:dyDescent="0.15"/>
    <row r="30" spans="3:34" ht="12" customHeight="1" x14ac:dyDescent="0.15"/>
    <row r="31" spans="3:34" ht="12" customHeight="1" x14ac:dyDescent="0.15"/>
    <row r="32" spans="3:34" x14ac:dyDescent="0.15">
      <c r="C32" s="26" t="s">
        <v>57</v>
      </c>
      <c r="D32" s="84"/>
      <c r="E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</row>
    <row r="33" spans="3:53" x14ac:dyDescent="0.15">
      <c r="C33" s="29"/>
      <c r="D33" s="84"/>
      <c r="E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</row>
    <row r="34" spans="3:53" x14ac:dyDescent="0.15">
      <c r="D34" s="82" t="s">
        <v>41</v>
      </c>
      <c r="E34" s="257" t="s">
        <v>68</v>
      </c>
      <c r="F34" s="257"/>
      <c r="G34" s="257"/>
      <c r="H34" s="257"/>
      <c r="I34" s="257"/>
      <c r="J34" s="257"/>
      <c r="K34" s="257"/>
      <c r="L34" s="257"/>
      <c r="M34" s="257"/>
      <c r="N34" s="257" t="s">
        <v>43</v>
      </c>
      <c r="O34" s="257"/>
      <c r="P34" s="257"/>
      <c r="Q34" s="257" t="s">
        <v>25</v>
      </c>
      <c r="R34" s="257"/>
      <c r="S34" s="257"/>
      <c r="T34" s="257"/>
      <c r="U34" s="257"/>
      <c r="V34" s="257" t="s">
        <v>14</v>
      </c>
      <c r="W34" s="257"/>
      <c r="X34" s="257"/>
      <c r="Y34" s="257"/>
      <c r="Z34" s="257"/>
      <c r="AA34" s="257"/>
      <c r="AB34" s="257"/>
      <c r="AC34" s="257"/>
      <c r="AD34" s="84"/>
      <c r="AE34" s="84"/>
      <c r="AF34" s="84"/>
      <c r="AG34" s="84"/>
      <c r="AH34" s="84"/>
    </row>
    <row r="35" spans="3:53" ht="11.25" customHeight="1" x14ac:dyDescent="0.15">
      <c r="D35" s="98">
        <v>1</v>
      </c>
      <c r="E35" s="258" t="s">
        <v>75</v>
      </c>
      <c r="F35" s="259"/>
      <c r="G35" s="259"/>
      <c r="H35" s="259"/>
      <c r="I35" s="259"/>
      <c r="J35" s="259"/>
      <c r="K35" s="259"/>
      <c r="L35" s="259"/>
      <c r="M35" s="259"/>
      <c r="N35" s="259" t="s">
        <v>85</v>
      </c>
      <c r="O35" s="259"/>
      <c r="P35" s="259"/>
      <c r="Q35" s="260" t="s">
        <v>75</v>
      </c>
      <c r="R35" s="261"/>
      <c r="S35" s="261"/>
      <c r="T35" s="261"/>
      <c r="U35" s="261"/>
      <c r="V35" s="260" t="s">
        <v>75</v>
      </c>
      <c r="W35" s="261"/>
      <c r="X35" s="261"/>
      <c r="Y35" s="261"/>
      <c r="Z35" s="261"/>
      <c r="AA35" s="261"/>
      <c r="AB35" s="261"/>
      <c r="AC35" s="261"/>
      <c r="AM35" s="29"/>
    </row>
    <row r="36" spans="3:53" ht="11.25" customHeight="1" x14ac:dyDescent="0.15">
      <c r="D36" s="100"/>
      <c r="E36" s="94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84"/>
      <c r="S36" s="84"/>
      <c r="T36" s="84"/>
      <c r="U36" s="84"/>
      <c r="V36" s="49"/>
      <c r="W36" s="84"/>
      <c r="X36" s="84"/>
      <c r="Y36" s="84"/>
      <c r="Z36" s="84"/>
      <c r="AA36" s="84"/>
      <c r="AB36" s="84"/>
      <c r="AC36" s="84"/>
      <c r="AM36" s="29"/>
    </row>
    <row r="37" spans="3:53" ht="11.25" customHeight="1" x14ac:dyDescent="0.15">
      <c r="O37" s="99"/>
    </row>
    <row r="38" spans="3:53" x14ac:dyDescent="0.15">
      <c r="C38" t="s">
        <v>102</v>
      </c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</row>
    <row r="39" spans="3:53" s="61" customFormat="1" x14ac:dyDescent="0.15"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</row>
    <row r="40" spans="3:53" s="61" customFormat="1" x14ac:dyDescent="0.15">
      <c r="D40" s="242" t="s">
        <v>41</v>
      </c>
      <c r="E40" s="254" t="s">
        <v>29</v>
      </c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6"/>
      <c r="AD40" s="191" t="s">
        <v>33</v>
      </c>
      <c r="AE40" s="192"/>
      <c r="AF40" s="192"/>
      <c r="AG40" s="193"/>
      <c r="AH40" s="78"/>
      <c r="AI40" s="78"/>
      <c r="AJ40" s="78"/>
      <c r="AK40" s="43" t="s">
        <v>103</v>
      </c>
      <c r="AL40" s="78"/>
      <c r="AM40" s="78"/>
      <c r="AN40" s="78"/>
    </row>
    <row r="41" spans="3:53" s="61" customFormat="1" ht="11.25" customHeight="1" x14ac:dyDescent="0.15">
      <c r="D41" s="243"/>
      <c r="E41" s="191" t="s">
        <v>31</v>
      </c>
      <c r="F41" s="192"/>
      <c r="G41" s="192"/>
      <c r="H41" s="193"/>
      <c r="I41" s="248" t="s">
        <v>39</v>
      </c>
      <c r="J41" s="249"/>
      <c r="K41" s="249"/>
      <c r="L41" s="250"/>
      <c r="M41" s="263" t="s">
        <v>101</v>
      </c>
      <c r="N41" s="249"/>
      <c r="O41" s="249"/>
      <c r="P41" s="249"/>
      <c r="Q41" s="249"/>
      <c r="R41" s="249"/>
      <c r="S41" s="249"/>
      <c r="T41" s="250"/>
      <c r="U41" s="191" t="s">
        <v>32</v>
      </c>
      <c r="V41" s="192"/>
      <c r="W41" s="192"/>
      <c r="X41" s="192"/>
      <c r="Y41" s="193"/>
      <c r="Z41" s="191" t="s">
        <v>27</v>
      </c>
      <c r="AA41" s="192"/>
      <c r="AB41" s="193"/>
      <c r="AC41" s="242" t="s">
        <v>44</v>
      </c>
      <c r="AD41" s="194"/>
      <c r="AE41" s="195"/>
      <c r="AF41" s="195"/>
      <c r="AG41" s="196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</row>
    <row r="42" spans="3:53" s="61" customFormat="1" x14ac:dyDescent="0.15">
      <c r="D42" s="244"/>
      <c r="E42" s="197"/>
      <c r="F42" s="198"/>
      <c r="G42" s="198"/>
      <c r="H42" s="199"/>
      <c r="I42" s="251"/>
      <c r="J42" s="252"/>
      <c r="K42" s="252"/>
      <c r="L42" s="253"/>
      <c r="M42" s="251"/>
      <c r="N42" s="252"/>
      <c r="O42" s="252"/>
      <c r="P42" s="252"/>
      <c r="Q42" s="252"/>
      <c r="R42" s="252"/>
      <c r="S42" s="252"/>
      <c r="T42" s="253"/>
      <c r="U42" s="197"/>
      <c r="V42" s="198"/>
      <c r="W42" s="198"/>
      <c r="X42" s="198"/>
      <c r="Y42" s="199"/>
      <c r="Z42" s="197"/>
      <c r="AA42" s="198"/>
      <c r="AB42" s="199"/>
      <c r="AC42" s="244"/>
      <c r="AD42" s="197"/>
      <c r="AE42" s="198"/>
      <c r="AF42" s="198"/>
      <c r="AG42" s="199"/>
      <c r="AH42" s="78"/>
      <c r="AI42" s="78"/>
      <c r="AJ42" s="78"/>
      <c r="AK42" s="78"/>
      <c r="AL42" s="262" t="s">
        <v>40</v>
      </c>
      <c r="AM42" s="208"/>
      <c r="AN42" s="208"/>
      <c r="AO42" s="208"/>
      <c r="AP42" s="209"/>
      <c r="AQ42" s="78"/>
      <c r="AR42" s="78"/>
      <c r="AS42" s="78"/>
      <c r="AT42" s="78"/>
    </row>
    <row r="43" spans="3:53" s="61" customFormat="1" x14ac:dyDescent="0.15">
      <c r="D43" s="239" t="s">
        <v>125</v>
      </c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0"/>
      <c r="AG43" s="241"/>
      <c r="AH43" s="78"/>
      <c r="AI43" s="78"/>
      <c r="AJ43" s="78"/>
      <c r="AK43" s="78"/>
      <c r="AL43" s="108" t="s">
        <v>113</v>
      </c>
      <c r="AM43" s="106"/>
      <c r="AN43" s="106"/>
      <c r="AO43" s="106"/>
      <c r="AP43" s="107"/>
      <c r="AQ43" s="78"/>
      <c r="AR43" s="78"/>
      <c r="AS43" s="78"/>
      <c r="AT43" s="78"/>
    </row>
    <row r="44" spans="3:53" s="62" customFormat="1" ht="11.25" customHeight="1" x14ac:dyDescent="0.15">
      <c r="D44" s="87">
        <v>1</v>
      </c>
      <c r="E44" s="135" t="s">
        <v>129</v>
      </c>
      <c r="F44" s="203"/>
      <c r="G44" s="203"/>
      <c r="H44" s="264"/>
      <c r="I44" s="271" t="s">
        <v>84</v>
      </c>
      <c r="J44" s="271"/>
      <c r="K44" s="271"/>
      <c r="L44" s="271"/>
      <c r="M44" s="245" t="s">
        <v>75</v>
      </c>
      <c r="N44" s="246"/>
      <c r="O44" s="246"/>
      <c r="P44" s="246"/>
      <c r="Q44" s="246"/>
      <c r="R44" s="246"/>
      <c r="S44" s="246"/>
      <c r="T44" s="247"/>
      <c r="U44" s="218" t="s">
        <v>75</v>
      </c>
      <c r="V44" s="213"/>
      <c r="W44" s="213"/>
      <c r="X44" s="213"/>
      <c r="Y44" s="214"/>
      <c r="Z44" s="218" t="s">
        <v>75</v>
      </c>
      <c r="AA44" s="213"/>
      <c r="AB44" s="214"/>
      <c r="AC44" s="104" t="s">
        <v>85</v>
      </c>
      <c r="AD44" s="289" t="s">
        <v>172</v>
      </c>
      <c r="AE44" s="213"/>
      <c r="AF44" s="213"/>
      <c r="AG44" s="214"/>
      <c r="AL44" s="135" t="s">
        <v>164</v>
      </c>
      <c r="AM44" s="203" t="s">
        <v>112</v>
      </c>
      <c r="AN44" s="203" t="s">
        <v>112</v>
      </c>
      <c r="AO44" s="203" t="s">
        <v>112</v>
      </c>
      <c r="AP44" s="264" t="s">
        <v>112</v>
      </c>
    </row>
    <row r="45" spans="3:53" s="62" customFormat="1" ht="93.75" customHeight="1" x14ac:dyDescent="0.15">
      <c r="D45" s="87">
        <f>D44+1</f>
        <v>2</v>
      </c>
      <c r="E45" s="135" t="s">
        <v>130</v>
      </c>
      <c r="F45" s="203"/>
      <c r="G45" s="203"/>
      <c r="H45" s="264"/>
      <c r="I45" s="265" t="s">
        <v>83</v>
      </c>
      <c r="J45" s="265"/>
      <c r="K45" s="265"/>
      <c r="L45" s="265"/>
      <c r="M45" s="245" t="s">
        <v>114</v>
      </c>
      <c r="N45" s="246"/>
      <c r="O45" s="246"/>
      <c r="P45" s="246"/>
      <c r="Q45" s="246"/>
      <c r="R45" s="246"/>
      <c r="S45" s="246"/>
      <c r="T45" s="247"/>
      <c r="U45" s="132" t="s">
        <v>131</v>
      </c>
      <c r="V45" s="133"/>
      <c r="W45" s="133"/>
      <c r="X45" s="133"/>
      <c r="Y45" s="134"/>
      <c r="Z45" s="132" t="s">
        <v>127</v>
      </c>
      <c r="AA45" s="133"/>
      <c r="AB45" s="134"/>
      <c r="AC45" s="104" t="s">
        <v>85</v>
      </c>
      <c r="AD45" s="289" t="s">
        <v>173</v>
      </c>
      <c r="AE45" s="213"/>
      <c r="AF45" s="213"/>
      <c r="AG45" s="214"/>
      <c r="AL45" s="135" t="s">
        <v>126</v>
      </c>
      <c r="AM45" s="203" t="s">
        <v>112</v>
      </c>
      <c r="AN45" s="203" t="s">
        <v>112</v>
      </c>
      <c r="AO45" s="203" t="s">
        <v>112</v>
      </c>
      <c r="AP45" s="264" t="s">
        <v>112</v>
      </c>
    </row>
    <row r="46" spans="3:53" s="61" customFormat="1" x14ac:dyDescent="0.15">
      <c r="D46" s="239" t="s">
        <v>165</v>
      </c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1"/>
      <c r="AH46" s="78"/>
      <c r="AI46" s="78"/>
      <c r="AJ46" s="78"/>
      <c r="AK46" s="78"/>
      <c r="AL46" s="108" t="s">
        <v>117</v>
      </c>
      <c r="AM46" s="106"/>
      <c r="AN46" s="106"/>
      <c r="AO46" s="106"/>
      <c r="AP46" s="107"/>
      <c r="AQ46" s="78"/>
      <c r="AR46" s="78"/>
      <c r="AS46" s="78"/>
      <c r="AT46" s="78"/>
    </row>
    <row r="47" spans="3:53" s="61" customFormat="1" ht="57.75" customHeight="1" x14ac:dyDescent="0.15">
      <c r="D47" s="87">
        <f>D45+1</f>
        <v>3</v>
      </c>
      <c r="E47" s="135" t="s">
        <v>167</v>
      </c>
      <c r="F47" s="203"/>
      <c r="G47" s="203"/>
      <c r="H47" s="264"/>
      <c r="I47" s="265" t="s">
        <v>168</v>
      </c>
      <c r="J47" s="265"/>
      <c r="K47" s="265"/>
      <c r="L47" s="265"/>
      <c r="M47" s="266" t="s">
        <v>133</v>
      </c>
      <c r="N47" s="267"/>
      <c r="O47" s="267"/>
      <c r="P47" s="267"/>
      <c r="Q47" s="267"/>
      <c r="R47" s="267"/>
      <c r="S47" s="267"/>
      <c r="T47" s="267"/>
      <c r="U47" s="268" t="s">
        <v>170</v>
      </c>
      <c r="V47" s="269"/>
      <c r="W47" s="269"/>
      <c r="X47" s="269"/>
      <c r="Y47" s="269"/>
      <c r="Z47" s="270" t="s">
        <v>75</v>
      </c>
      <c r="AA47" s="269"/>
      <c r="AB47" s="269"/>
      <c r="AC47" s="104" t="s">
        <v>85</v>
      </c>
      <c r="AD47" s="132" t="s">
        <v>75</v>
      </c>
      <c r="AE47" s="213"/>
      <c r="AF47" s="213"/>
      <c r="AG47" s="214"/>
      <c r="AH47" s="78"/>
      <c r="AI47" s="78"/>
      <c r="AJ47" s="78"/>
      <c r="AK47" s="78"/>
      <c r="AL47" s="135" t="s">
        <v>169</v>
      </c>
      <c r="AM47" s="203" t="s">
        <v>111</v>
      </c>
      <c r="AN47" s="203" t="s">
        <v>111</v>
      </c>
      <c r="AO47" s="203" t="s">
        <v>111</v>
      </c>
      <c r="AP47" s="264" t="s">
        <v>111</v>
      </c>
      <c r="AQ47" s="78"/>
      <c r="AR47" s="78"/>
      <c r="AS47" s="78"/>
      <c r="AT47" s="78"/>
    </row>
    <row r="48" spans="3:53" s="61" customFormat="1" ht="57.75" customHeight="1" x14ac:dyDescent="0.15">
      <c r="D48" s="87">
        <f>D47+1</f>
        <v>4</v>
      </c>
      <c r="E48" s="135" t="s">
        <v>128</v>
      </c>
      <c r="F48" s="203"/>
      <c r="G48" s="203"/>
      <c r="H48" s="264"/>
      <c r="I48" s="265" t="s">
        <v>83</v>
      </c>
      <c r="J48" s="265"/>
      <c r="K48" s="265"/>
      <c r="L48" s="265"/>
      <c r="M48" s="266" t="s">
        <v>133</v>
      </c>
      <c r="N48" s="267"/>
      <c r="O48" s="267"/>
      <c r="P48" s="267"/>
      <c r="Q48" s="267"/>
      <c r="R48" s="267"/>
      <c r="S48" s="267"/>
      <c r="T48" s="267"/>
      <c r="U48" s="268" t="s">
        <v>134</v>
      </c>
      <c r="V48" s="269"/>
      <c r="W48" s="269"/>
      <c r="X48" s="269"/>
      <c r="Y48" s="269"/>
      <c r="Z48" s="270" t="s">
        <v>136</v>
      </c>
      <c r="AA48" s="269"/>
      <c r="AB48" s="269"/>
      <c r="AC48" s="104" t="s">
        <v>85</v>
      </c>
      <c r="AD48" s="132" t="s">
        <v>118</v>
      </c>
      <c r="AE48" s="213"/>
      <c r="AF48" s="213"/>
      <c r="AG48" s="214"/>
      <c r="AH48" s="78"/>
      <c r="AI48" s="78"/>
      <c r="AJ48" s="78"/>
      <c r="AK48" s="78"/>
      <c r="AL48" s="135" t="s">
        <v>135</v>
      </c>
      <c r="AM48" s="203" t="s">
        <v>111</v>
      </c>
      <c r="AN48" s="203" t="s">
        <v>111</v>
      </c>
      <c r="AO48" s="203" t="s">
        <v>111</v>
      </c>
      <c r="AP48" s="264" t="s">
        <v>111</v>
      </c>
      <c r="AQ48" s="78"/>
      <c r="AR48" s="78"/>
      <c r="AS48" s="78"/>
      <c r="AT48" s="78"/>
    </row>
    <row r="49" spans="3:37" ht="11.25" customHeight="1" x14ac:dyDescent="0.15"/>
    <row r="50" spans="3:37" x14ac:dyDescent="0.15">
      <c r="D50" s="62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5"/>
      <c r="Y50" s="85"/>
      <c r="Z50" s="85"/>
      <c r="AA50" s="85"/>
      <c r="AB50" s="81"/>
      <c r="AC50" s="81"/>
      <c r="AD50" s="81"/>
      <c r="AE50" s="81"/>
      <c r="AF50" s="81"/>
      <c r="AG50" s="81"/>
      <c r="AH50" s="81"/>
      <c r="AI50" s="81"/>
      <c r="AJ50" s="81"/>
      <c r="AK50" s="81"/>
    </row>
    <row r="51" spans="3:37" x14ac:dyDescent="0.15">
      <c r="C51" s="16" t="s">
        <v>66</v>
      </c>
      <c r="D51" s="62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5"/>
      <c r="Y51" s="85"/>
      <c r="Z51" s="85"/>
      <c r="AA51" s="85"/>
      <c r="AB51" s="81"/>
      <c r="AC51" s="81"/>
      <c r="AD51" s="81"/>
      <c r="AE51" s="81"/>
      <c r="AF51" s="81"/>
      <c r="AG51" s="81"/>
      <c r="AH51" s="81"/>
      <c r="AI51" s="81"/>
      <c r="AJ51" s="81"/>
      <c r="AK51" s="81"/>
    </row>
    <row r="52" spans="3:37" ht="11.25" customHeight="1" x14ac:dyDescent="0.15">
      <c r="AI52" s="81"/>
      <c r="AJ52" s="81"/>
    </row>
    <row r="53" spans="3:37" x14ac:dyDescent="0.15">
      <c r="D53" s="228" t="s">
        <v>100</v>
      </c>
      <c r="E53" s="230" t="s">
        <v>49</v>
      </c>
      <c r="F53" s="231"/>
      <c r="G53" s="231"/>
      <c r="H53" s="231"/>
      <c r="I53" s="231"/>
      <c r="J53" s="232"/>
      <c r="K53" s="230" t="s">
        <v>50</v>
      </c>
      <c r="L53" s="231"/>
      <c r="M53" s="231"/>
      <c r="N53" s="232"/>
      <c r="O53" s="285" t="s">
        <v>51</v>
      </c>
      <c r="P53" s="88" t="s">
        <v>58</v>
      </c>
      <c r="Q53" s="89"/>
      <c r="R53" s="89"/>
      <c r="S53" s="89"/>
      <c r="T53" s="89"/>
      <c r="U53" s="89"/>
      <c r="V53" s="230" t="s">
        <v>30</v>
      </c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2"/>
    </row>
    <row r="54" spans="3:37" x14ac:dyDescent="0.15">
      <c r="D54" s="229"/>
      <c r="E54" s="233"/>
      <c r="F54" s="234"/>
      <c r="G54" s="234"/>
      <c r="H54" s="234"/>
      <c r="I54" s="234"/>
      <c r="J54" s="235"/>
      <c r="K54" s="233"/>
      <c r="L54" s="234"/>
      <c r="M54" s="234"/>
      <c r="N54" s="235"/>
      <c r="O54" s="286"/>
      <c r="P54" s="90" t="s">
        <v>52</v>
      </c>
      <c r="Q54" s="90" t="s">
        <v>53</v>
      </c>
      <c r="R54" s="90" t="s">
        <v>54</v>
      </c>
      <c r="S54" s="90" t="s">
        <v>55</v>
      </c>
      <c r="T54" s="287" t="s">
        <v>59</v>
      </c>
      <c r="U54" s="288"/>
      <c r="V54" s="233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5"/>
    </row>
    <row r="55" spans="3:37" x14ac:dyDescent="0.15">
      <c r="D55" s="91">
        <v>1</v>
      </c>
      <c r="E55" s="282" t="s">
        <v>75</v>
      </c>
      <c r="F55" s="283"/>
      <c r="G55" s="283"/>
      <c r="H55" s="283"/>
      <c r="I55" s="283"/>
      <c r="J55" s="284"/>
      <c r="K55" s="218" t="s">
        <v>85</v>
      </c>
      <c r="L55" s="213"/>
      <c r="M55" s="213"/>
      <c r="N55" s="214"/>
      <c r="O55" s="86" t="s">
        <v>86</v>
      </c>
      <c r="P55" s="97" t="s">
        <v>85</v>
      </c>
      <c r="Q55" s="109" t="s">
        <v>75</v>
      </c>
      <c r="R55" s="97" t="s">
        <v>85</v>
      </c>
      <c r="S55" s="97" t="s">
        <v>85</v>
      </c>
      <c r="T55" s="219" t="s">
        <v>85</v>
      </c>
      <c r="U55" s="220"/>
      <c r="V55" s="218" t="s">
        <v>87</v>
      </c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4"/>
    </row>
    <row r="56" spans="3:37" x14ac:dyDescent="0.15">
      <c r="D56" s="83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</row>
    <row r="57" spans="3:37" x14ac:dyDescent="0.15">
      <c r="D57" s="62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R57" s="81"/>
      <c r="S57" s="81"/>
      <c r="T57" s="81"/>
      <c r="U57" s="81"/>
      <c r="V57" s="81"/>
      <c r="W57" s="81"/>
      <c r="X57" s="85"/>
      <c r="Y57" s="85"/>
      <c r="Z57" s="85"/>
      <c r="AA57" s="85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7" x14ac:dyDescent="0.15">
      <c r="C58" s="16" t="s">
        <v>67</v>
      </c>
    </row>
    <row r="60" spans="3:37" ht="11.25" customHeight="1" x14ac:dyDescent="0.15">
      <c r="C60" s="92"/>
      <c r="D60" s="93" t="s">
        <v>11</v>
      </c>
      <c r="E60" s="224" t="s">
        <v>70</v>
      </c>
      <c r="F60" s="225"/>
      <c r="G60" s="225"/>
      <c r="H60" s="225"/>
      <c r="I60" s="225"/>
      <c r="J60" s="226"/>
      <c r="K60" s="224" t="s">
        <v>38</v>
      </c>
      <c r="L60" s="225"/>
      <c r="M60" s="225"/>
      <c r="N60" s="225"/>
      <c r="O60" s="225"/>
      <c r="P60" s="225"/>
      <c r="Q60" s="227"/>
      <c r="R60" s="200" t="s">
        <v>71</v>
      </c>
      <c r="S60" s="225"/>
      <c r="T60" s="225"/>
      <c r="U60" s="225"/>
      <c r="V60" s="225"/>
      <c r="W60" s="225"/>
      <c r="X60" s="225"/>
      <c r="Y60" s="227"/>
      <c r="Z60" s="254" t="s">
        <v>26</v>
      </c>
      <c r="AA60" s="255"/>
      <c r="AB60" s="255"/>
      <c r="AC60" s="255"/>
      <c r="AD60" s="256"/>
      <c r="AE60" s="273" t="s">
        <v>108</v>
      </c>
      <c r="AF60" s="274"/>
      <c r="AG60" s="274"/>
      <c r="AH60" s="275"/>
    </row>
    <row r="61" spans="3:37" ht="27" customHeight="1" x14ac:dyDescent="0.15">
      <c r="D61" s="87">
        <v>1</v>
      </c>
      <c r="E61" s="218" t="s">
        <v>88</v>
      </c>
      <c r="F61" s="213"/>
      <c r="G61" s="213"/>
      <c r="H61" s="213"/>
      <c r="I61" s="213"/>
      <c r="J61" s="214"/>
      <c r="K61" s="218" t="s">
        <v>89</v>
      </c>
      <c r="L61" s="213"/>
      <c r="M61" s="213"/>
      <c r="N61" s="213"/>
      <c r="O61" s="213"/>
      <c r="P61" s="213"/>
      <c r="Q61" s="214"/>
      <c r="R61" s="132" t="s">
        <v>137</v>
      </c>
      <c r="S61" s="213"/>
      <c r="T61" s="213"/>
      <c r="U61" s="213"/>
      <c r="V61" s="213"/>
      <c r="W61" s="213"/>
      <c r="X61" s="213"/>
      <c r="Y61" s="214"/>
      <c r="Z61" s="218" t="s">
        <v>87</v>
      </c>
      <c r="AA61" s="213"/>
      <c r="AB61" s="213"/>
      <c r="AC61" s="213"/>
      <c r="AD61" s="214"/>
      <c r="AE61" s="215" t="s">
        <v>138</v>
      </c>
      <c r="AF61" s="216"/>
      <c r="AG61" s="216"/>
      <c r="AH61" s="217"/>
    </row>
    <row r="62" spans="3:37" ht="27" customHeight="1" x14ac:dyDescent="0.15">
      <c r="D62" s="87">
        <v>2</v>
      </c>
      <c r="E62" s="132" t="s">
        <v>140</v>
      </c>
      <c r="F62" s="213"/>
      <c r="G62" s="213"/>
      <c r="H62" s="213"/>
      <c r="I62" s="213"/>
      <c r="J62" s="214"/>
      <c r="K62" s="132" t="s">
        <v>116</v>
      </c>
      <c r="L62" s="213"/>
      <c r="M62" s="213"/>
      <c r="N62" s="213"/>
      <c r="O62" s="213"/>
      <c r="P62" s="213"/>
      <c r="Q62" s="214"/>
      <c r="R62" s="132" t="s">
        <v>141</v>
      </c>
      <c r="S62" s="213"/>
      <c r="T62" s="213"/>
      <c r="U62" s="213"/>
      <c r="V62" s="213"/>
      <c r="W62" s="213"/>
      <c r="X62" s="213"/>
      <c r="Y62" s="214"/>
      <c r="Z62" s="132" t="s">
        <v>75</v>
      </c>
      <c r="AA62" s="213"/>
      <c r="AB62" s="213"/>
      <c r="AC62" s="213"/>
      <c r="AD62" s="214"/>
      <c r="AE62" s="215" t="s">
        <v>72</v>
      </c>
      <c r="AF62" s="216"/>
      <c r="AG62" s="216"/>
      <c r="AH62" s="217"/>
    </row>
    <row r="63" spans="3:37" ht="27" customHeight="1" x14ac:dyDescent="0.15">
      <c r="D63" s="87">
        <v>3</v>
      </c>
      <c r="E63" s="132" t="s">
        <v>142</v>
      </c>
      <c r="F63" s="213"/>
      <c r="G63" s="213"/>
      <c r="H63" s="213"/>
      <c r="I63" s="213"/>
      <c r="J63" s="214"/>
      <c r="K63" s="132" t="s">
        <v>143</v>
      </c>
      <c r="L63" s="213"/>
      <c r="M63" s="213"/>
      <c r="N63" s="213"/>
      <c r="O63" s="213"/>
      <c r="P63" s="213"/>
      <c r="Q63" s="214"/>
      <c r="R63" s="132" t="s">
        <v>144</v>
      </c>
      <c r="S63" s="213"/>
      <c r="T63" s="213"/>
      <c r="U63" s="213"/>
      <c r="V63" s="213"/>
      <c r="W63" s="213"/>
      <c r="X63" s="213"/>
      <c r="Y63" s="214"/>
      <c r="Z63" s="132" t="s">
        <v>145</v>
      </c>
      <c r="AA63" s="213"/>
      <c r="AB63" s="213"/>
      <c r="AC63" s="213"/>
      <c r="AD63" s="214"/>
      <c r="AE63" s="215" t="s">
        <v>138</v>
      </c>
      <c r="AF63" s="216"/>
      <c r="AG63" s="216"/>
      <c r="AH63" s="217"/>
    </row>
    <row r="64" spans="3:37" x14ac:dyDescent="0.15">
      <c r="D64" s="80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84"/>
    </row>
    <row r="65" spans="3:58" x14ac:dyDescent="0.15">
      <c r="AE65" s="96"/>
      <c r="AF65" s="96"/>
      <c r="AG65" s="96"/>
    </row>
    <row r="66" spans="3:58" x14ac:dyDescent="0.15">
      <c r="C66" s="16" t="s">
        <v>65</v>
      </c>
      <c r="D66" s="29"/>
      <c r="E66" s="29"/>
      <c r="G66"/>
      <c r="AE66" s="96"/>
      <c r="AG66" s="96"/>
    </row>
    <row r="67" spans="3:58" ht="11.25" customHeight="1" x14ac:dyDescent="0.15">
      <c r="D67" s="26" t="s">
        <v>90</v>
      </c>
      <c r="E67" s="29"/>
    </row>
    <row r="68" spans="3:58" ht="11.25" customHeight="1" x14ac:dyDescent="0.15">
      <c r="D68" s="29"/>
      <c r="E68" s="29"/>
    </row>
    <row r="69" spans="3:58" ht="11.25" customHeight="1" x14ac:dyDescent="0.15">
      <c r="D69" s="29"/>
      <c r="E69" s="29" t="s">
        <v>91</v>
      </c>
    </row>
    <row r="70" spans="3:58" x14ac:dyDescent="0.15">
      <c r="D70" s="29"/>
      <c r="E70" s="29"/>
      <c r="F70" s="29"/>
    </row>
    <row r="71" spans="3:58" ht="11.25" customHeight="1" x14ac:dyDescent="0.15">
      <c r="D71" s="29"/>
      <c r="E71" s="29"/>
      <c r="F71" s="16" t="s">
        <v>99</v>
      </c>
    </row>
    <row r="72" spans="3:58" x14ac:dyDescent="0.15"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81"/>
    </row>
    <row r="73" spans="3:58" ht="11.25" customHeight="1" x14ac:dyDescent="0.15">
      <c r="D73" s="29"/>
      <c r="E73" s="29"/>
    </row>
    <row r="74" spans="3:58" x14ac:dyDescent="0.15">
      <c r="E74" t="s">
        <v>139</v>
      </c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</row>
    <row r="75" spans="3:58" x14ac:dyDescent="0.15"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</row>
    <row r="76" spans="3:58" x14ac:dyDescent="0.15">
      <c r="E76" s="78"/>
      <c r="F76" s="43" t="s">
        <v>166</v>
      </c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</row>
    <row r="77" spans="3:58" x14ac:dyDescent="0.15">
      <c r="E77" s="78"/>
      <c r="F77" s="79"/>
      <c r="G77" s="4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</row>
    <row r="78" spans="3:58" x14ac:dyDescent="0.15">
      <c r="E78" s="78"/>
      <c r="F78" s="79"/>
      <c r="G78" s="4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</row>
    <row r="79" spans="3:58" x14ac:dyDescent="0.15">
      <c r="E79" s="78"/>
      <c r="F79" s="43"/>
      <c r="G79" s="4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</row>
    <row r="80" spans="3:58" x14ac:dyDescent="0.15">
      <c r="E80" s="78"/>
      <c r="F80" s="79"/>
      <c r="G80" s="4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</row>
    <row r="81" spans="4:58" x14ac:dyDescent="0.15">
      <c r="E81" s="78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</row>
    <row r="82" spans="4:58" ht="11.25" customHeight="1" x14ac:dyDescent="0.15">
      <c r="D82" s="26" t="s">
        <v>154</v>
      </c>
      <c r="E82" s="29"/>
    </row>
    <row r="83" spans="4:58" ht="11.25" customHeight="1" x14ac:dyDescent="0.15">
      <c r="D83" s="29"/>
      <c r="E83" s="29"/>
    </row>
    <row r="84" spans="4:58" ht="11.25" customHeight="1" x14ac:dyDescent="0.15">
      <c r="D84" s="29"/>
      <c r="E84" s="29" t="s">
        <v>91</v>
      </c>
    </row>
    <row r="85" spans="4:58" x14ac:dyDescent="0.15">
      <c r="D85" s="29"/>
      <c r="E85" s="29"/>
      <c r="F85" s="29"/>
    </row>
    <row r="86" spans="4:58" ht="11.25" customHeight="1" x14ac:dyDescent="0.15">
      <c r="D86" s="29"/>
      <c r="E86" s="29"/>
      <c r="F86" s="16" t="s">
        <v>99</v>
      </c>
    </row>
    <row r="87" spans="4:58" x14ac:dyDescent="0.15"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81"/>
    </row>
    <row r="88" spans="4:58" ht="11.25" customHeight="1" x14ac:dyDescent="0.15">
      <c r="D88" s="29"/>
      <c r="E88" s="29"/>
    </row>
    <row r="89" spans="4:58" x14ac:dyDescent="0.15">
      <c r="E89" t="s">
        <v>146</v>
      </c>
    </row>
    <row r="90" spans="4:58" x14ac:dyDescent="0.15">
      <c r="F90" t="s">
        <v>147</v>
      </c>
      <c r="AK90" s="43" t="s">
        <v>153</v>
      </c>
      <c r="AL90" s="78"/>
      <c r="AM90" s="78"/>
      <c r="AN90" s="78"/>
      <c r="AO90" s="61"/>
      <c r="AP90" s="61"/>
    </row>
    <row r="91" spans="4:58" x14ac:dyDescent="0.15">
      <c r="AK91" s="78"/>
      <c r="AL91" s="78"/>
      <c r="AM91" s="78"/>
      <c r="AN91" s="78"/>
      <c r="AO91" s="78"/>
      <c r="AP91" s="78"/>
    </row>
    <row r="92" spans="4:58" x14ac:dyDescent="0.15">
      <c r="G92" s="207" t="s">
        <v>148</v>
      </c>
      <c r="H92" s="208"/>
      <c r="I92" s="208"/>
      <c r="J92" s="208"/>
      <c r="K92" s="208"/>
      <c r="L92" s="208"/>
      <c r="M92" s="208"/>
      <c r="N92" s="208"/>
      <c r="O92" s="208"/>
      <c r="P92" s="209"/>
      <c r="Q92" s="210" t="s">
        <v>150</v>
      </c>
      <c r="R92" s="211"/>
      <c r="S92" s="211"/>
      <c r="T92" s="211"/>
      <c r="U92" s="211"/>
      <c r="V92" s="211"/>
      <c r="W92" s="211"/>
      <c r="X92" s="211"/>
      <c r="Y92" s="211"/>
      <c r="Z92" s="212"/>
      <c r="AK92" s="78"/>
      <c r="AL92" s="272" t="s">
        <v>152</v>
      </c>
      <c r="AM92" s="208"/>
      <c r="AN92" s="208"/>
      <c r="AO92" s="208"/>
      <c r="AP92" s="209"/>
    </row>
    <row r="93" spans="4:58" ht="11.25" customHeight="1" x14ac:dyDescent="0.15">
      <c r="G93" s="276" t="s">
        <v>149</v>
      </c>
      <c r="H93" s="277"/>
      <c r="I93" s="277"/>
      <c r="J93" s="277"/>
      <c r="K93" s="277"/>
      <c r="L93" s="277"/>
      <c r="M93" s="277"/>
      <c r="N93" s="277"/>
      <c r="O93" s="277"/>
      <c r="P93" s="278"/>
      <c r="Q93" s="282" t="s">
        <v>129</v>
      </c>
      <c r="R93" s="283"/>
      <c r="S93" s="283"/>
      <c r="T93" s="283"/>
      <c r="U93" s="283"/>
      <c r="V93" s="283"/>
      <c r="W93" s="283"/>
      <c r="X93" s="283"/>
      <c r="Y93" s="283"/>
      <c r="Z93" s="284"/>
      <c r="AG93" s="72"/>
      <c r="AH93" s="72"/>
      <c r="AK93" s="78"/>
      <c r="AL93" s="135" t="s">
        <v>164</v>
      </c>
      <c r="AM93" s="136" t="s">
        <v>112</v>
      </c>
      <c r="AN93" s="136" t="s">
        <v>112</v>
      </c>
      <c r="AO93" s="136" t="s">
        <v>112</v>
      </c>
      <c r="AP93" s="137" t="s">
        <v>112</v>
      </c>
    </row>
    <row r="94" spans="4:58" x14ac:dyDescent="0.15">
      <c r="G94" s="279"/>
      <c r="H94" s="280"/>
      <c r="I94" s="280"/>
      <c r="J94" s="280"/>
      <c r="K94" s="280"/>
      <c r="L94" s="280"/>
      <c r="M94" s="280"/>
      <c r="N94" s="280"/>
      <c r="O94" s="280"/>
      <c r="P94" s="281"/>
      <c r="Q94" s="282" t="s">
        <v>132</v>
      </c>
      <c r="R94" s="283"/>
      <c r="S94" s="283"/>
      <c r="T94" s="283"/>
      <c r="U94" s="283"/>
      <c r="V94" s="283"/>
      <c r="W94" s="283"/>
      <c r="X94" s="283"/>
      <c r="Y94" s="283"/>
      <c r="Z94" s="284"/>
      <c r="AC94" s="73"/>
      <c r="AD94" s="73"/>
      <c r="AE94" s="73"/>
      <c r="AF94" s="73"/>
      <c r="AG94" s="72"/>
      <c r="AH94" s="72"/>
      <c r="AK94" s="62"/>
      <c r="AL94" s="135" t="s">
        <v>126</v>
      </c>
      <c r="AM94" s="203" t="s">
        <v>112</v>
      </c>
      <c r="AN94" s="203" t="s">
        <v>112</v>
      </c>
      <c r="AO94" s="203" t="s">
        <v>112</v>
      </c>
      <c r="AP94" s="264" t="s">
        <v>112</v>
      </c>
      <c r="AQ94" s="73"/>
      <c r="AR94" s="73"/>
      <c r="AS94" s="73"/>
      <c r="AT94" s="73"/>
      <c r="AU94" s="73"/>
      <c r="AV94" s="73"/>
      <c r="AW94" s="73"/>
      <c r="AX94" s="73"/>
      <c r="AY94" s="73"/>
    </row>
    <row r="95" spans="4:58" x14ac:dyDescent="0.15">
      <c r="G95" s="105"/>
      <c r="H95" s="74"/>
      <c r="I95" s="74"/>
      <c r="J95" s="74"/>
      <c r="K95" s="74"/>
      <c r="L95" s="75"/>
      <c r="M95" s="75"/>
      <c r="N95" s="74"/>
      <c r="O95" s="74"/>
      <c r="P95" s="74"/>
      <c r="Q95" s="74"/>
      <c r="R95" s="74"/>
      <c r="S95" s="74"/>
      <c r="T95" s="74"/>
      <c r="U95" s="74"/>
      <c r="V95" s="76"/>
      <c r="W95" s="74"/>
      <c r="X95" s="74"/>
      <c r="Y95" s="74"/>
      <c r="Z95" s="77"/>
      <c r="AJ95" s="73"/>
      <c r="AK95" s="62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73"/>
    </row>
    <row r="96" spans="4:58" x14ac:dyDescent="0.15">
      <c r="G96" s="105" t="s">
        <v>160</v>
      </c>
      <c r="H96" s="74"/>
      <c r="I96" s="74"/>
      <c r="J96" s="74"/>
      <c r="K96" s="74"/>
      <c r="L96" s="75"/>
      <c r="M96" s="75"/>
      <c r="N96" s="74"/>
      <c r="O96" s="74"/>
      <c r="P96" s="74"/>
      <c r="Q96" s="74"/>
      <c r="R96" s="74"/>
      <c r="S96" s="74"/>
      <c r="T96" s="74"/>
      <c r="U96" s="74"/>
      <c r="V96" s="76"/>
      <c r="W96" s="74"/>
      <c r="X96" s="74"/>
      <c r="Y96" s="74"/>
      <c r="Z96" s="77"/>
      <c r="AJ96" s="73"/>
      <c r="AK96" s="62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  <c r="BF96" s="73"/>
    </row>
    <row r="97" spans="4:58" x14ac:dyDescent="0.15">
      <c r="G97" s="105" t="s">
        <v>161</v>
      </c>
      <c r="H97" s="74"/>
      <c r="I97" s="74"/>
      <c r="J97" s="74"/>
      <c r="K97" s="74"/>
      <c r="L97" s="75"/>
      <c r="M97" s="75"/>
      <c r="N97" s="74"/>
      <c r="O97" s="74"/>
      <c r="P97" s="74"/>
      <c r="Q97" s="74"/>
      <c r="R97" s="74"/>
      <c r="S97" s="74"/>
      <c r="T97" s="74"/>
      <c r="U97" s="74"/>
      <c r="V97" s="76"/>
      <c r="W97" s="74"/>
      <c r="X97" s="74"/>
      <c r="Y97" s="74"/>
      <c r="Z97" s="77"/>
      <c r="AJ97" s="73"/>
      <c r="AK97" s="62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  <c r="BD97" s="73"/>
      <c r="BE97" s="73"/>
      <c r="BF97" s="73"/>
    </row>
    <row r="98" spans="4:58" x14ac:dyDescent="0.15">
      <c r="G98" s="105" t="s">
        <v>162</v>
      </c>
      <c r="H98" s="74"/>
      <c r="I98" s="74"/>
      <c r="J98" s="74"/>
      <c r="K98" s="74"/>
      <c r="L98" s="75"/>
      <c r="M98" s="75"/>
      <c r="N98" s="74"/>
      <c r="O98" s="74"/>
      <c r="P98" s="74"/>
      <c r="Q98" s="74"/>
      <c r="R98" s="74"/>
      <c r="S98" s="74"/>
      <c r="T98" s="74"/>
      <c r="U98" s="74"/>
      <c r="V98" s="76"/>
      <c r="W98" s="74"/>
      <c r="X98" s="74"/>
      <c r="Y98" s="74"/>
      <c r="Z98" s="77"/>
      <c r="AJ98" s="73"/>
      <c r="AK98" s="62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  <c r="BF98" s="73"/>
    </row>
    <row r="99" spans="4:58" x14ac:dyDescent="0.15">
      <c r="AI99" s="73"/>
      <c r="AJ99" s="73"/>
      <c r="AK99" s="78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</row>
    <row r="100" spans="4:58" x14ac:dyDescent="0.15">
      <c r="E100" s="16" t="s">
        <v>92</v>
      </c>
      <c r="AJ100" s="73"/>
      <c r="AK100" s="78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73"/>
    </row>
    <row r="101" spans="4:58" x14ac:dyDescent="0.15"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  <c r="BD101" s="73"/>
      <c r="BE101" s="73"/>
      <c r="BF101" s="73"/>
    </row>
    <row r="102" spans="4:58" x14ac:dyDescent="0.15">
      <c r="E102" s="78"/>
      <c r="F102" s="43" t="s">
        <v>151</v>
      </c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  <c r="BC102" s="73"/>
      <c r="BD102" s="73"/>
      <c r="BE102" s="73"/>
      <c r="BF102" s="73"/>
    </row>
    <row r="103" spans="4:58" x14ac:dyDescent="0.15">
      <c r="E103" s="78"/>
      <c r="F103" s="4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  <c r="BD103" s="73"/>
      <c r="BE103" s="73"/>
      <c r="BF103" s="73"/>
    </row>
    <row r="104" spans="4:58" x14ac:dyDescent="0.15">
      <c r="E104" s="78"/>
      <c r="F104" s="43" t="s">
        <v>156</v>
      </c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  <c r="BD104" s="73"/>
      <c r="BE104" s="73"/>
      <c r="BF104" s="73"/>
    </row>
    <row r="105" spans="4:58" x14ac:dyDescent="0.15">
      <c r="E105" s="78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</row>
    <row r="106" spans="4:58" x14ac:dyDescent="0.15">
      <c r="E106" s="78"/>
      <c r="G106" t="s">
        <v>157</v>
      </c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  <c r="BD106" s="73"/>
      <c r="BE106" s="73"/>
      <c r="BF106" s="73"/>
    </row>
    <row r="107" spans="4:58" x14ac:dyDescent="0.15">
      <c r="E107" s="78"/>
      <c r="G107" t="s">
        <v>163</v>
      </c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  <c r="BC107" s="73"/>
      <c r="BD107" s="73"/>
      <c r="BE107" s="73"/>
      <c r="BF107" s="73"/>
    </row>
    <row r="108" spans="4:58" x14ac:dyDescent="0.15">
      <c r="E108" s="78"/>
      <c r="F108" s="79"/>
      <c r="G108" s="4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</row>
    <row r="109" spans="4:58" x14ac:dyDescent="0.15">
      <c r="E109" s="78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  <c r="BD109" s="73"/>
      <c r="BE109" s="73"/>
      <c r="BF109" s="73"/>
    </row>
    <row r="110" spans="4:58" x14ac:dyDescent="0.15">
      <c r="D110" s="26" t="s">
        <v>155</v>
      </c>
      <c r="E110" s="29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73"/>
      <c r="BD110" s="73"/>
      <c r="BE110" s="73"/>
      <c r="BF110" s="73"/>
    </row>
    <row r="111" spans="4:58" x14ac:dyDescent="0.15">
      <c r="D111" s="26"/>
      <c r="E111" s="29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  <c r="BC111" s="73"/>
      <c r="BD111" s="73"/>
      <c r="BE111" s="73"/>
      <c r="BF111" s="73"/>
    </row>
    <row r="112" spans="4:58" x14ac:dyDescent="0.15">
      <c r="E112" s="26" t="s">
        <v>158</v>
      </c>
      <c r="F112" s="29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  <c r="BC112" s="73"/>
      <c r="BD112" s="73"/>
      <c r="BE112" s="73"/>
      <c r="BF112" s="73"/>
    </row>
    <row r="113" spans="5:58" x14ac:dyDescent="0.15">
      <c r="E113" s="29"/>
      <c r="F113" s="29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  <c r="BD113" s="73"/>
      <c r="BE113" s="73"/>
      <c r="BF113" s="73"/>
    </row>
    <row r="114" spans="5:58" x14ac:dyDescent="0.15">
      <c r="E114" s="29"/>
      <c r="AI114" s="73"/>
      <c r="AJ114" s="73"/>
      <c r="BE114" s="73"/>
    </row>
    <row r="115" spans="5:58" x14ac:dyDescent="0.15">
      <c r="E115" s="29"/>
      <c r="F115" t="s">
        <v>159</v>
      </c>
    </row>
    <row r="116" spans="5:58" x14ac:dyDescent="0.15">
      <c r="E116" s="29"/>
      <c r="F116" s="29"/>
      <c r="G116"/>
    </row>
    <row r="117" spans="5:58" x14ac:dyDescent="0.15">
      <c r="E117" s="29"/>
      <c r="F117" s="29"/>
    </row>
  </sheetData>
  <mergeCells count="103">
    <mergeCell ref="AL92:AP92"/>
    <mergeCell ref="AL94:AP94"/>
    <mergeCell ref="AL93:AP93"/>
    <mergeCell ref="R60:Y60"/>
    <mergeCell ref="AE60:AH60"/>
    <mergeCell ref="Z60:AD60"/>
    <mergeCell ref="Z48:AB48"/>
    <mergeCell ref="G93:P94"/>
    <mergeCell ref="Q93:Z93"/>
    <mergeCell ref="Q94:Z94"/>
    <mergeCell ref="O53:O54"/>
    <mergeCell ref="V53:AH54"/>
    <mergeCell ref="T54:U54"/>
    <mergeCell ref="V55:AH55"/>
    <mergeCell ref="R61:Y61"/>
    <mergeCell ref="Z61:AD61"/>
    <mergeCell ref="E55:J55"/>
    <mergeCell ref="AL48:AP48"/>
    <mergeCell ref="E48:H48"/>
    <mergeCell ref="I48:L48"/>
    <mergeCell ref="M48:T48"/>
    <mergeCell ref="U48:Y48"/>
    <mergeCell ref="K62:Q62"/>
    <mergeCell ref="K55:N55"/>
    <mergeCell ref="AL42:AP42"/>
    <mergeCell ref="U41:Y42"/>
    <mergeCell ref="M41:T42"/>
    <mergeCell ref="AD44:AG44"/>
    <mergeCell ref="M45:T45"/>
    <mergeCell ref="U45:Y45"/>
    <mergeCell ref="AD47:AG47"/>
    <mergeCell ref="AL47:AP47"/>
    <mergeCell ref="E47:H47"/>
    <mergeCell ref="I47:L47"/>
    <mergeCell ref="M47:T47"/>
    <mergeCell ref="U47:Y47"/>
    <mergeCell ref="Z47:AB47"/>
    <mergeCell ref="D46:AG46"/>
    <mergeCell ref="AL45:AP45"/>
    <mergeCell ref="AL44:AP44"/>
    <mergeCell ref="E45:H45"/>
    <mergeCell ref="I45:L45"/>
    <mergeCell ref="E44:H44"/>
    <mergeCell ref="I44:L44"/>
    <mergeCell ref="AG2:AI2"/>
    <mergeCell ref="AG3:AI3"/>
    <mergeCell ref="Z45:AB45"/>
    <mergeCell ref="AD45:AG45"/>
    <mergeCell ref="D43:AG43"/>
    <mergeCell ref="U44:Y44"/>
    <mergeCell ref="Z44:AB44"/>
    <mergeCell ref="D40:D42"/>
    <mergeCell ref="AD40:AG42"/>
    <mergeCell ref="M44:T44"/>
    <mergeCell ref="I41:L42"/>
    <mergeCell ref="E41:H42"/>
    <mergeCell ref="E40:AC40"/>
    <mergeCell ref="Z41:AB42"/>
    <mergeCell ref="AC41:AC42"/>
    <mergeCell ref="E34:M34"/>
    <mergeCell ref="N34:P34"/>
    <mergeCell ref="Q34:U34"/>
    <mergeCell ref="V34:AC34"/>
    <mergeCell ref="E35:M35"/>
    <mergeCell ref="N35:P35"/>
    <mergeCell ref="Q35:U35"/>
    <mergeCell ref="V35:AC35"/>
    <mergeCell ref="T55:U55"/>
    <mergeCell ref="AD48:AG48"/>
    <mergeCell ref="R62:Y62"/>
    <mergeCell ref="AG1:AI1"/>
    <mergeCell ref="A2:D2"/>
    <mergeCell ref="E2:N2"/>
    <mergeCell ref="AA2:AB2"/>
    <mergeCell ref="AC2:AF2"/>
    <mergeCell ref="K61:Q61"/>
    <mergeCell ref="E60:J60"/>
    <mergeCell ref="K60:Q60"/>
    <mergeCell ref="D53:D54"/>
    <mergeCell ref="E53:J54"/>
    <mergeCell ref="K53:N54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G92:P92"/>
    <mergeCell ref="Q92:Z92"/>
    <mergeCell ref="Z63:AD63"/>
    <mergeCell ref="AE63:AH63"/>
    <mergeCell ref="E62:J62"/>
    <mergeCell ref="E63:J63"/>
    <mergeCell ref="K63:Q63"/>
    <mergeCell ref="R63:Y63"/>
    <mergeCell ref="E61:J61"/>
    <mergeCell ref="AE61:AH61"/>
    <mergeCell ref="AE62:AH62"/>
    <mergeCell ref="Z62:AD62"/>
  </mergeCells>
  <phoneticPr fontId="11"/>
  <dataValidations count="5">
    <dataValidation type="list" allowBlank="1" showInputMessage="1" showErrorMessage="1" sqref="P55:U55 AC47:AC48 AC44:AC45" xr:uid="{00000000-0002-0000-0400-000001000000}">
      <formula1>"-,○"</formula1>
    </dataValidation>
    <dataValidation type="list" allowBlank="1" showInputMessage="1" showErrorMessage="1" sqref="K55:N55" xr:uid="{00000000-0002-0000-0400-000002000000}">
      <formula1>種別一覧</formula1>
    </dataValidation>
    <dataValidation type="list" allowBlank="1" showInputMessage="1" showErrorMessage="1" sqref="O55" xr:uid="{00000000-0002-0000-0400-000003000000}">
      <formula1>"I,O"</formula1>
    </dataValidation>
    <dataValidation type="list" allowBlank="1" showInputMessage="1" showErrorMessage="1" sqref="I44:I45 I47:I48" xr:uid="{00000000-0002-0000-0400-000004000000}">
      <formula1>画面項目種類</formula1>
    </dataValidation>
    <dataValidation type="list" allowBlank="1" showInputMessage="1" showErrorMessage="1" sqref="N35:P35" xr:uid="{3CBD3ADC-4FB2-4E9B-9C2F-B32D8723910B}">
      <formula1>"-,有,無"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0" max="16383" man="1"/>
    <brk id="57" max="34" man="1"/>
    <brk id="81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5000000}">
          <x14:formula1>
            <xm:f>データ!$D$2:$D$4</xm:f>
          </x14:formula1>
          <xm:sqref>AH64 AE61:AH63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D1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1" t="s">
        <v>12</v>
      </c>
      <c r="B1" s="52" t="s">
        <v>13</v>
      </c>
      <c r="C1" s="53" t="s">
        <v>74</v>
      </c>
      <c r="D1" s="53" t="s">
        <v>108</v>
      </c>
    </row>
    <row r="2" spans="1:4" x14ac:dyDescent="0.15">
      <c r="A2" s="50" t="s">
        <v>109</v>
      </c>
      <c r="B2" s="54" t="s">
        <v>104</v>
      </c>
      <c r="C2" s="55" t="s">
        <v>75</v>
      </c>
      <c r="D2" s="50" t="s">
        <v>69</v>
      </c>
    </row>
    <row r="3" spans="1:4" x14ac:dyDescent="0.15">
      <c r="A3" s="50" t="s">
        <v>15</v>
      </c>
      <c r="B3" s="54" t="s">
        <v>106</v>
      </c>
      <c r="C3" s="50" t="s">
        <v>76</v>
      </c>
      <c r="D3" s="50" t="s">
        <v>72</v>
      </c>
    </row>
    <row r="4" spans="1:4" x14ac:dyDescent="0.15">
      <c r="A4" s="50" t="s">
        <v>16</v>
      </c>
      <c r="B4" s="50" t="s">
        <v>107</v>
      </c>
      <c r="C4" s="50" t="s">
        <v>77</v>
      </c>
      <c r="D4" s="50" t="s">
        <v>73</v>
      </c>
    </row>
    <row r="5" spans="1:4" x14ac:dyDescent="0.15">
      <c r="A5" s="50" t="s">
        <v>17</v>
      </c>
      <c r="B5" s="50" t="s">
        <v>105</v>
      </c>
      <c r="C5" s="50" t="s">
        <v>78</v>
      </c>
    </row>
    <row r="6" spans="1:4" x14ac:dyDescent="0.15">
      <c r="A6" s="50" t="s">
        <v>18</v>
      </c>
      <c r="C6" s="50" t="s">
        <v>79</v>
      </c>
    </row>
    <row r="7" spans="1:4" x14ac:dyDescent="0.15">
      <c r="A7" s="50" t="s">
        <v>19</v>
      </c>
      <c r="C7" s="50" t="s">
        <v>80</v>
      </c>
    </row>
    <row r="8" spans="1:4" x14ac:dyDescent="0.15">
      <c r="A8" s="50" t="s">
        <v>20</v>
      </c>
    </row>
    <row r="9" spans="1:4" x14ac:dyDescent="0.15">
      <c r="A9" s="50" t="s">
        <v>21</v>
      </c>
    </row>
    <row r="10" spans="1:4" x14ac:dyDescent="0.15">
      <c r="A10" s="50" t="s">
        <v>22</v>
      </c>
    </row>
    <row r="11" spans="1:4" x14ac:dyDescent="0.15">
      <c r="A11" s="50" t="s">
        <v>23</v>
      </c>
    </row>
    <row r="12" spans="1:4" x14ac:dyDescent="0.15">
      <c r="A12" s="50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目次</vt:lpstr>
      <vt:lpstr>1.  画面取引定義</vt:lpstr>
      <vt:lpstr>2. WA1020401(顧客選択画面)</vt:lpstr>
      <vt:lpstr>データ</vt:lpstr>
      <vt:lpstr>'1.  画面取引定義'!_Toc46209822</vt:lpstr>
      <vt:lpstr>'1.  画面取引定義'!Print_Area</vt:lpstr>
      <vt:lpstr>'2. WA1020401(顧客選択画面)'!Print_Area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WA1020401(顧客選択画面)'!Print_Titles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2022-09-22T02:16:29Z</dcterms:created>
  <dcterms:modified xsi:type="dcterms:W3CDTF">2022-12-12T02:50:46Z</dcterms:modified>
</cp:coreProperties>
</file>