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B5408308-CC7F-4550-A3FB-EB663A494D58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'1'!$A$1:$AL$37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7" l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I25" i="28"/>
  <c r="C30" i="27" l="1"/>
  <c r="C31" i="27" s="1"/>
  <c r="C32" i="27" s="1"/>
  <c r="C33" i="27" s="1"/>
  <c r="C34" i="27" s="1"/>
  <c r="C35" i="27" s="1"/>
  <c r="AG2" i="29"/>
  <c r="AG1" i="29"/>
  <c r="AC1" i="29"/>
  <c r="E2" i="30"/>
  <c r="AG2" i="30"/>
  <c r="U1" i="27"/>
  <c r="AF1" i="27"/>
  <c r="AJ3" i="27"/>
  <c r="AC3" i="30"/>
  <c r="AJ1" i="27"/>
  <c r="E3" i="30"/>
  <c r="S1" i="30"/>
  <c r="AC2" i="29"/>
  <c r="AG1" i="30"/>
  <c r="AG3" i="30"/>
  <c r="E1" i="27"/>
  <c r="E2" i="27"/>
  <c r="AC1" i="30"/>
  <c r="E1" i="30"/>
  <c r="AF3" i="27"/>
  <c r="AJ2" i="27"/>
  <c r="E3" i="27"/>
  <c r="AC2" i="30"/>
  <c r="AF2" i="27"/>
</calcChain>
</file>

<file path=xl/sharedStrings.xml><?xml version="1.0" encoding="utf-8"?>
<sst xmlns="http://schemas.openxmlformats.org/spreadsheetml/2006/main" count="156" uniqueCount="105">
  <si>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</si>
  <si>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</si>
  <si>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</si>
  <si>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</si>
  <si>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</si>
  <si>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</si>
  <si>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</si>
  <si>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</si>
  <si>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</si>
  <si>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</si>
  <si>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</si>
  <si>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</si>
  <si>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</si>
  <si>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</si>
  <si>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</si>
  <si>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</si>
  <si>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</si>
  <si>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</si>
  <si>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</si>
  <si>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</si>
  <si>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</si>
  <si>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</si>
  <si>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</si>
  <si>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</si>
  <si>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</si>
  <si>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</si>
  <si>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</si>
  <si>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</si>
  <si>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</si>
  <si>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</si>
  <si>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</si>
  <si>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ログイン</t>
    <phoneticPr fontId="8"/>
  </si>
  <si>
    <t>ログイン：初期表示</t>
    <rPh sb="5" eb="7">
      <t>ショキ</t>
    </rPh>
    <rPh sb="7" eb="9">
      <t>ヒョウジ</t>
    </rPh>
    <phoneticPr fontId="8"/>
  </si>
  <si>
    <t>ログイン：ログイン処理</t>
    <rPh sb="9" eb="11">
      <t>ショリ</t>
    </rPh>
    <phoneticPr fontId="8"/>
  </si>
  <si>
    <t>ログアウト：ログアウト処理</t>
    <rPh sb="11" eb="13">
      <t>ショリ</t>
    </rPh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</si>
  <si>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</si>
  <si>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</si>
  <si>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</si>
  <si>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</si>
  <si>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</si>
  <si>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</si>
  <si>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</si>
  <si>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</si>
  <si>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</si>
  <si>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</si>
  <si>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</si>
  <si>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</si>
  <si>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</si>
  <si>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</si>
  <si>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GET</t>
    <phoneticPr fontId="8"/>
  </si>
  <si>
    <t>GET</t>
    <phoneticPr fontId="8"/>
  </si>
  <si>
    <t>1. URL一覧</t>
    <rPh sb="6" eb="8">
      <t>イチラン</t>
    </rPh>
    <phoneticPr fontId="8"/>
  </si>
  <si>
    <t>URL一覧</t>
    <phoneticPr fontId="2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</si>
  <si>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</si>
  <si>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</si>
  <si>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</si>
  <si>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</si>
  <si>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プロジェクト検索：検索画面初期表示</t>
    <rPh sb="6" eb="8">
      <t>ケンサク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</si>
  <si>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プロジェクト検索：検索結果一覧表示</t>
    <rPh sb="6" eb="8">
      <t>ケンサク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</si>
  <si>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プロジェクト検索：詳細画面初期表示</t>
    <rPh sb="6" eb="8">
      <t>ケンサク</t>
    </rPh>
    <rPh sb="9" eb="13">
      <t>ショウサイガメン</t>
    </rPh>
    <rPh sb="13" eb="15">
      <t>ショキ</t>
    </rPh>
    <rPh sb="15" eb="17">
      <t>ヒョウジ</t>
    </rPh>
    <phoneticPr fontId="8"/>
  </si>
  <si>
    <t>/login</t>
    <phoneticPr fontId="8"/>
  </si>
  <si>
    <t>/logout</t>
    <phoneticPr fontId="8"/>
  </si>
  <si>
    <t>/project/create</t>
    <phoneticPr fontId="8"/>
  </si>
  <si>
    <t>/project/create/confirm</t>
    <phoneticPr fontId="8"/>
  </si>
  <si>
    <t>/project/create/execute</t>
    <phoneticPr fontId="8"/>
  </si>
  <si>
    <t>/project/create/complete</t>
    <phoneticPr fontId="8"/>
  </si>
  <si>
    <t>/project/search</t>
    <phoneticPr fontId="8"/>
  </si>
  <si>
    <t>/project/search/search</t>
    <phoneticPr fontId="8"/>
  </si>
  <si>
    <t>/project/detail</t>
    <phoneticPr fontId="8"/>
  </si>
  <si>
    <t>/project/update</t>
    <phoneticPr fontId="8"/>
  </si>
  <si>
    <t>/project/update/confirm</t>
    <phoneticPr fontId="8"/>
  </si>
  <si>
    <t>/project/update/complete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</si>
  <si>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</si>
  <si>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TIS</t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</si>
  <si>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</si>
  <si>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</si>
  <si>
    <t>1.3版</t>
    <rPh sb="3" eb="4">
      <t>ハン</t>
    </rPh>
    <phoneticPr fontId="8"/>
  </si>
  <si>
    <t>TIS</t>
    <phoneticPr fontId="8"/>
  </si>
  <si>
    <t>Spring Web MVCのルーティング方式に合わせてURLを更新</t>
    <rPh sb="21" eb="23">
      <t>ホウシキ</t>
    </rPh>
    <rPh sb="24" eb="25">
      <t>ア</t>
    </rPh>
    <rPh sb="32" eb="34">
      <t>コウシン</t>
    </rPh>
    <phoneticPr fontId="8"/>
  </si>
  <si>
    <t>1.4版</t>
    <rPh sb="3" eb="4">
      <t>ハン</t>
    </rPh>
    <phoneticPr fontId="8"/>
  </si>
  <si>
    <t>第１．４版</t>
    <rPh sb="0" eb="1">
      <t>ダイ</t>
    </rPh>
    <rPh sb="4" eb="5">
      <t>ハン</t>
    </rPh>
    <phoneticPr fontId="37"/>
  </si>
  <si>
    <t>ユーザ別従事プロジェクト画面追加</t>
    <rPh sb="3" eb="4">
      <t>ベツ</t>
    </rPh>
    <rPh sb="4" eb="6">
      <t>ジュウジ</t>
    </rPh>
    <rPh sb="12" eb="14">
      <t>ガメン</t>
    </rPh>
    <rPh sb="14" eb="16">
      <t>ツイカ</t>
    </rPh>
    <phoneticPr fontId="8"/>
  </si>
  <si>
    <t>/project/download</t>
    <phoneticPr fontId="8"/>
  </si>
  <si>
    <t>/project/download/confirm</t>
    <phoneticPr fontId="8"/>
  </si>
  <si>
    <t>/project/download/execute</t>
    <phoneticPr fontId="8"/>
  </si>
  <si>
    <t>/project/download/complete</t>
    <phoneticPr fontId="8"/>
  </si>
  <si>
    <t>/project/download/file</t>
    <phoneticPr fontId="8"/>
  </si>
  <si>
    <t>ユーザ別従事プロジェクト：初期表示</t>
    <rPh sb="3" eb="6">
      <t>ベツジュウジ</t>
    </rPh>
    <rPh sb="13" eb="15">
      <t>ショキ</t>
    </rPh>
    <rPh sb="15" eb="17">
      <t>ヒョウジ</t>
    </rPh>
    <phoneticPr fontId="8"/>
  </si>
  <si>
    <t>ユーザ別従事プロジェクト：確認処理</t>
    <rPh sb="3" eb="6">
      <t>ベツジュウジ</t>
    </rPh>
    <rPh sb="13" eb="15">
      <t>カクニン</t>
    </rPh>
    <rPh sb="15" eb="17">
      <t>ショリ</t>
    </rPh>
    <phoneticPr fontId="8"/>
  </si>
  <si>
    <t>ユーザ別従事プロジェクト：要求処理</t>
    <rPh sb="3" eb="6">
      <t>ベツジュウジ</t>
    </rPh>
    <rPh sb="13" eb="15">
      <t>ヨウキュウ</t>
    </rPh>
    <rPh sb="15" eb="17">
      <t>ショリ</t>
    </rPh>
    <phoneticPr fontId="8"/>
  </si>
  <si>
    <t>ユーザ別従事プロジェクト：要求完了表示</t>
    <rPh sb="3" eb="6">
      <t>ベツジュウジ</t>
    </rPh>
    <rPh sb="13" eb="15">
      <t>ヨウキュウ</t>
    </rPh>
    <rPh sb="15" eb="17">
      <t>カンリョウ</t>
    </rPh>
    <rPh sb="17" eb="19">
      <t>ヒョウジ</t>
    </rPh>
    <phoneticPr fontId="8"/>
  </si>
  <si>
    <t>ユーザ別従事プロジェクト：初期表示画面へ戻る</t>
    <rPh sb="3" eb="6">
      <t>ベツジュウジ</t>
    </rPh>
    <rPh sb="13" eb="15">
      <t>ショキ</t>
    </rPh>
    <rPh sb="15" eb="17">
      <t>ヒョウジ</t>
    </rPh>
    <rPh sb="17" eb="19">
      <t>ガメン</t>
    </rPh>
    <rPh sb="20" eb="21">
      <t>モド</t>
    </rPh>
    <phoneticPr fontId="8"/>
  </si>
  <si>
    <t>/project/update/execute</t>
    <phoneticPr fontId="8"/>
  </si>
  <si>
    <t>プロジェクト更新：初期表示画面へ戻る</t>
    <rPh sb="6" eb="8">
      <t>コウシン</t>
    </rPh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</si>
  <si>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ユーザ別従事プロジェクト：ダウンロード</t>
    <rPh sb="3" eb="6">
      <t>ベツジュウジ</t>
    </rPh>
    <phoneticPr fontId="8"/>
  </si>
  <si>
    <t>/project/upload</t>
    <phoneticPr fontId="8"/>
  </si>
  <si>
    <t>/project/upload/confirm</t>
    <phoneticPr fontId="8"/>
  </si>
  <si>
    <t>/project/upload/execute</t>
    <phoneticPr fontId="8"/>
  </si>
  <si>
    <t>/project/upload/complete</t>
    <phoneticPr fontId="8"/>
  </si>
  <si>
    <t>プロジェクトアップロード：初期表示</t>
    <rPh sb="13" eb="15">
      <t>ショキ</t>
    </rPh>
    <rPh sb="15" eb="17">
      <t>ヒョウジ</t>
    </rPh>
    <phoneticPr fontId="8"/>
  </si>
  <si>
    <t>プロジェクトアップロード：確認処理</t>
    <rPh sb="13" eb="15">
      <t>カクニン</t>
    </rPh>
    <rPh sb="15" eb="17">
      <t>ショリ</t>
    </rPh>
    <phoneticPr fontId="8"/>
  </si>
  <si>
    <t>プロジェクトアップロード：要求処理</t>
    <rPh sb="13" eb="15">
      <t>ヨウキュウ</t>
    </rPh>
    <rPh sb="15" eb="17">
      <t>ショリ</t>
    </rPh>
    <phoneticPr fontId="8"/>
  </si>
  <si>
    <t>プロジェクトアップロード：要求完了表示</t>
    <rPh sb="13" eb="15">
      <t>ヨウキュウ</t>
    </rPh>
    <rPh sb="15" eb="17">
      <t>カンリョウ</t>
    </rPh>
    <rPh sb="17" eb="19">
      <t>ヒョウジ</t>
    </rPh>
    <phoneticPr fontId="8"/>
  </si>
  <si>
    <t>プロジェクトアップロード：初期表示画面へ戻る</t>
    <rPh sb="13" eb="15">
      <t>ショキ</t>
    </rPh>
    <rPh sb="15" eb="17">
      <t>ヒョウジ</t>
    </rPh>
    <rPh sb="17" eb="19">
      <t>ガメン</t>
    </rPh>
    <rPh sb="20" eb="21">
      <t>モド</t>
    </rPh>
    <phoneticPr fontId="8"/>
  </si>
  <si>
    <t>プロジェクトアップロード画面追加</t>
    <rPh sb="12" eb="14">
      <t>ガメン</t>
    </rPh>
    <rPh sb="14" eb="16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</si>
</sst>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  <font>
      <strike/>
      <sz val="9"/>
      <color rgb="FFFF0000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31" fontId="4" fillId="0" borderId="0" xfId="0" applyNumberFormat="1" applyFont="1"/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horizontal="center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31" fillId="0" borderId="0" xfId="0" applyFont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1" fillId="0" borderId="0" xfId="46" applyFont="1" applyFill="1" applyBorder="1" applyAlignment="1" applyProtection="1"/>
    <xf numFmtId="0" fontId="1" fillId="0" borderId="0" xfId="0" quotePrefix="1" applyFont="1" applyAlignment="1">
      <alignment horizontal="right"/>
    </xf>
    <xf numFmtId="0" fontId="33" fillId="0" borderId="0" xfId="0" applyFont="1" applyAlignment="1">
      <alignment horizontal="right"/>
    </xf>
    <xf numFmtId="0" fontId="35" fillId="0" borderId="0" xfId="0" applyFont="1"/>
    <xf numFmtId="0" fontId="6" fillId="0" borderId="0" xfId="0" applyFont="1" applyAlignment="1">
      <alignment horizontal="left"/>
    </xf>
    <xf numFmtId="0" fontId="36" fillId="0" borderId="0" xfId="0" quotePrefix="1" applyFont="1" applyAlignment="1">
      <alignment horizontal="right"/>
    </xf>
    <xf numFmtId="0" fontId="35" fillId="0" borderId="0" xfId="0" applyFont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6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1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178" fontId="0" fillId="0" borderId="10" xfId="0" applyNumberFormat="1" applyBorder="1" applyAlignment="1">
      <alignment horizontal="center" vertical="top"/>
    </xf>
    <xf numFmtId="178" fontId="0" fillId="0" borderId="12" xfId="0" applyNumberForma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178" fontId="0" fillId="0" borderId="23" xfId="0" applyNumberForma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19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0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0" fillId="0" borderId="13" xfId="41" applyFont="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19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0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2" xfId="0" applyBorder="1"/>
    <xf numFmtId="0" fontId="1" fillId="0" borderId="21" xfId="0" applyFont="1" applyBorder="1"/>
    <xf numFmtId="0" fontId="0" fillId="0" borderId="21" xfId="0" applyBorder="1"/>
    <xf numFmtId="0" fontId="38" fillId="0" borderId="21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19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0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7B89F95-C7D6-4BF1-876C-C2C4571AAA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80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62">
        <f>IF(変更履歴!D8="","",MAX(変更履歴!D8:'変更履歴'!F33))</f>
        <v>44889</v>
      </c>
      <c r="J25" s="62"/>
      <c r="K25" s="6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14" t="s">
        <v>18</v>
      </c>
      <c r="B1" s="106"/>
      <c r="C1" s="106"/>
      <c r="D1" s="107"/>
      <c r="E1" s="108" t="s">
        <v>19</v>
      </c>
      <c r="F1" s="109"/>
      <c r="G1" s="109"/>
      <c r="H1" s="109"/>
      <c r="I1" s="109"/>
      <c r="J1" s="109"/>
      <c r="K1" s="109"/>
      <c r="L1" s="109"/>
      <c r="M1" s="109"/>
      <c r="N1" s="110"/>
      <c r="O1" s="115" t="s">
        <v>14</v>
      </c>
      <c r="P1" s="116"/>
      <c r="Q1" s="116"/>
      <c r="R1" s="117"/>
      <c r="S1" s="124" t="s">
        <v>52</v>
      </c>
      <c r="T1" s="125"/>
      <c r="U1" s="125"/>
      <c r="V1" s="125"/>
      <c r="W1" s="125"/>
      <c r="X1" s="125"/>
      <c r="Y1" s="125"/>
      <c r="Z1" s="126"/>
      <c r="AA1" s="105" t="s">
        <v>15</v>
      </c>
      <c r="AB1" s="107"/>
      <c r="AC1" s="133" t="str">
        <f>IF(AF8="","",AF8)</f>
        <v>TIS</v>
      </c>
      <c r="AD1" s="134"/>
      <c r="AE1" s="134"/>
      <c r="AF1" s="135"/>
      <c r="AG1" s="98">
        <f>IF(D8="","",D8)</f>
        <v>43630</v>
      </c>
      <c r="AH1" s="99"/>
      <c r="AI1" s="100"/>
      <c r="AJ1" s="7"/>
      <c r="AK1" s="7"/>
      <c r="AL1" s="7"/>
      <c r="AM1" s="7"/>
      <c r="AN1" s="8"/>
    </row>
    <row r="2" spans="1:40" s="9" customFormat="1" ht="12" customHeight="1" x14ac:dyDescent="0.15">
      <c r="A2" s="105" t="s">
        <v>1</v>
      </c>
      <c r="B2" s="106"/>
      <c r="C2" s="106"/>
      <c r="D2" s="107"/>
      <c r="E2" s="108" t="s">
        <v>20</v>
      </c>
      <c r="F2" s="109"/>
      <c r="G2" s="109"/>
      <c r="H2" s="109"/>
      <c r="I2" s="109"/>
      <c r="J2" s="109"/>
      <c r="K2" s="109"/>
      <c r="L2" s="109"/>
      <c r="M2" s="109"/>
      <c r="N2" s="110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5" t="s">
        <v>16</v>
      </c>
      <c r="AB2" s="107"/>
      <c r="AC2" s="111" t="str">
        <f ca="1">IF(COUNTA(AF9:AF33)&lt;&gt;0,INDIRECT("AF"&amp;(COUNTA(AF9:AF33)+8)),"")</f>
        <v>TIS</v>
      </c>
      <c r="AD2" s="112"/>
      <c r="AE2" s="112"/>
      <c r="AF2" s="113"/>
      <c r="AG2" s="98">
        <f>IF(D9="","",MAX(D9:F33))</f>
        <v>44889</v>
      </c>
      <c r="AH2" s="99"/>
      <c r="AI2" s="100"/>
      <c r="AJ2" s="7"/>
      <c r="AK2" s="7"/>
      <c r="AL2" s="7"/>
      <c r="AM2" s="7"/>
      <c r="AN2" s="7"/>
    </row>
    <row r="3" spans="1:40" s="9" customFormat="1" ht="12" customHeight="1" x14ac:dyDescent="0.15">
      <c r="A3" s="105" t="s">
        <v>2</v>
      </c>
      <c r="B3" s="106"/>
      <c r="C3" s="106"/>
      <c r="D3" s="107"/>
      <c r="E3" s="136" t="s">
        <v>29</v>
      </c>
      <c r="F3" s="109"/>
      <c r="G3" s="109"/>
      <c r="H3" s="109"/>
      <c r="I3" s="109"/>
      <c r="J3" s="109"/>
      <c r="K3" s="109"/>
      <c r="L3" s="109"/>
      <c r="M3" s="109"/>
      <c r="N3" s="110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5"/>
      <c r="AB3" s="107"/>
      <c r="AC3" s="133"/>
      <c r="AD3" s="134"/>
      <c r="AE3" s="134"/>
      <c r="AF3" s="135"/>
      <c r="AG3" s="98"/>
      <c r="AH3" s="99"/>
      <c r="AI3" s="100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7" customFormat="1" ht="15" customHeight="1" thickBot="1" x14ac:dyDescent="0.2">
      <c r="A7" s="16" t="s">
        <v>21</v>
      </c>
      <c r="B7" s="101" t="s">
        <v>6</v>
      </c>
      <c r="C7" s="102"/>
      <c r="D7" s="101" t="s">
        <v>7</v>
      </c>
      <c r="E7" s="103"/>
      <c r="F7" s="102"/>
      <c r="G7" s="101" t="s">
        <v>8</v>
      </c>
      <c r="H7" s="103"/>
      <c r="I7" s="102"/>
      <c r="J7" s="104" t="s">
        <v>28</v>
      </c>
      <c r="K7" s="103"/>
      <c r="L7" s="103"/>
      <c r="M7" s="103"/>
      <c r="N7" s="103"/>
      <c r="O7" s="103"/>
      <c r="P7" s="102"/>
      <c r="Q7" s="101" t="s">
        <v>9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10</v>
      </c>
      <c r="AG7" s="103"/>
      <c r="AH7" s="103"/>
      <c r="AI7" s="102"/>
    </row>
    <row r="8" spans="1:40" s="17" customFormat="1" ht="15" customHeight="1" thickTop="1" x14ac:dyDescent="0.15">
      <c r="A8" s="50">
        <v>1</v>
      </c>
      <c r="B8" s="84">
        <v>1</v>
      </c>
      <c r="C8" s="85"/>
      <c r="D8" s="86">
        <v>43630</v>
      </c>
      <c r="E8" s="87"/>
      <c r="F8" s="88"/>
      <c r="G8" s="89" t="s">
        <v>22</v>
      </c>
      <c r="H8" s="90"/>
      <c r="I8" s="91"/>
      <c r="J8" s="92" t="s">
        <v>23</v>
      </c>
      <c r="K8" s="93"/>
      <c r="L8" s="93"/>
      <c r="M8" s="93"/>
      <c r="N8" s="93"/>
      <c r="O8" s="93"/>
      <c r="P8" s="94"/>
      <c r="Q8" s="95" t="s">
        <v>24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2" t="s">
        <v>25</v>
      </c>
      <c r="AG8" s="93"/>
      <c r="AH8" s="93"/>
      <c r="AI8" s="94"/>
    </row>
    <row r="9" spans="1:40" s="17" customFormat="1" ht="15" customHeight="1" x14ac:dyDescent="0.15">
      <c r="A9" s="48">
        <v>2</v>
      </c>
      <c r="B9" s="81">
        <v>1.1000000000000001</v>
      </c>
      <c r="C9" s="82"/>
      <c r="D9" s="65">
        <v>43804</v>
      </c>
      <c r="E9" s="66"/>
      <c r="F9" s="67"/>
      <c r="G9" s="83" t="s">
        <v>4</v>
      </c>
      <c r="H9" s="68"/>
      <c r="I9" s="64"/>
      <c r="J9" s="77" t="s">
        <v>51</v>
      </c>
      <c r="K9" s="70"/>
      <c r="L9" s="70"/>
      <c r="M9" s="70"/>
      <c r="N9" s="70"/>
      <c r="O9" s="70"/>
      <c r="P9" s="71"/>
      <c r="Q9" s="80" t="s">
        <v>72</v>
      </c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69" t="s">
        <v>73</v>
      </c>
      <c r="AG9" s="70"/>
      <c r="AH9" s="70"/>
      <c r="AI9" s="71"/>
    </row>
    <row r="10" spans="1:40" s="17" customFormat="1" ht="15" customHeight="1" x14ac:dyDescent="0.15">
      <c r="A10" s="48">
        <v>3</v>
      </c>
      <c r="B10" s="79" t="s">
        <v>74</v>
      </c>
      <c r="C10" s="64"/>
      <c r="D10" s="65">
        <v>43895</v>
      </c>
      <c r="E10" s="66"/>
      <c r="F10" s="67"/>
      <c r="G10" s="79" t="s">
        <v>4</v>
      </c>
      <c r="H10" s="68"/>
      <c r="I10" s="64"/>
      <c r="J10" s="77" t="s">
        <v>51</v>
      </c>
      <c r="K10" s="70"/>
      <c r="L10" s="70"/>
      <c r="M10" s="70"/>
      <c r="N10" s="70"/>
      <c r="O10" s="70"/>
      <c r="P10" s="71"/>
      <c r="Q10" s="80" t="s">
        <v>75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77" t="s">
        <v>25</v>
      </c>
      <c r="AG10" s="70"/>
      <c r="AH10" s="70"/>
      <c r="AI10" s="71"/>
    </row>
    <row r="11" spans="1:40" s="17" customFormat="1" ht="15" customHeight="1" x14ac:dyDescent="0.15">
      <c r="A11" s="48">
        <v>4</v>
      </c>
      <c r="B11" s="63" t="s">
        <v>76</v>
      </c>
      <c r="C11" s="64"/>
      <c r="D11" s="65">
        <v>44691</v>
      </c>
      <c r="E11" s="66"/>
      <c r="F11" s="67"/>
      <c r="G11" s="63" t="s">
        <v>4</v>
      </c>
      <c r="H11" s="68"/>
      <c r="I11" s="64"/>
      <c r="J11" s="77" t="s">
        <v>51</v>
      </c>
      <c r="K11" s="70"/>
      <c r="L11" s="70"/>
      <c r="M11" s="70"/>
      <c r="N11" s="70"/>
      <c r="O11" s="70"/>
      <c r="P11" s="71"/>
      <c r="Q11" s="78" t="s">
        <v>78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69" t="s">
        <v>77</v>
      </c>
      <c r="AG11" s="70"/>
      <c r="AH11" s="70"/>
      <c r="AI11" s="71"/>
    </row>
    <row r="12" spans="1:40" s="17" customFormat="1" ht="15" customHeight="1" x14ac:dyDescent="0.15">
      <c r="A12" s="48">
        <v>5</v>
      </c>
      <c r="B12" s="76" t="s">
        <v>79</v>
      </c>
      <c r="C12" s="64"/>
      <c r="D12" s="65">
        <v>44869</v>
      </c>
      <c r="E12" s="66"/>
      <c r="F12" s="67"/>
      <c r="G12" s="63" t="s">
        <v>4</v>
      </c>
      <c r="H12" s="68"/>
      <c r="I12" s="64"/>
      <c r="J12" s="77" t="s">
        <v>51</v>
      </c>
      <c r="K12" s="70"/>
      <c r="L12" s="70"/>
      <c r="M12" s="70"/>
      <c r="N12" s="70"/>
      <c r="O12" s="70"/>
      <c r="P12" s="71"/>
      <c r="Q12" s="78" t="s">
        <v>81</v>
      </c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4"/>
      <c r="AF12" s="69" t="s">
        <v>77</v>
      </c>
      <c r="AG12" s="70"/>
      <c r="AH12" s="70"/>
      <c r="AI12" s="71"/>
    </row>
    <row r="13" spans="1:40" s="17" customFormat="1" ht="15" customHeight="1" x14ac:dyDescent="0.15">
      <c r="A13" s="48">
        <v>6</v>
      </c>
      <c r="B13" s="76" t="s">
        <v>79</v>
      </c>
      <c r="C13" s="64"/>
      <c r="D13" s="65">
        <v>44889</v>
      </c>
      <c r="E13" s="66"/>
      <c r="F13" s="67"/>
      <c r="G13" s="63" t="s">
        <v>4</v>
      </c>
      <c r="H13" s="68"/>
      <c r="I13" s="64"/>
      <c r="J13" s="77" t="s">
        <v>51</v>
      </c>
      <c r="K13" s="70"/>
      <c r="L13" s="70"/>
      <c r="M13" s="70"/>
      <c r="N13" s="70"/>
      <c r="O13" s="70"/>
      <c r="P13" s="71"/>
      <c r="Q13" s="78" t="s">
        <v>104</v>
      </c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4"/>
      <c r="AF13" s="184" t="s">
        <v>77</v>
      </c>
      <c r="AG13" s="70"/>
      <c r="AH13" s="70"/>
      <c r="AI13" s="71"/>
    </row>
    <row r="14" spans="1:40" s="17" customFormat="1" ht="15" customHeight="1" x14ac:dyDescent="0.15">
      <c r="A14" s="48"/>
      <c r="B14" s="63"/>
      <c r="C14" s="64"/>
      <c r="D14" s="65"/>
      <c r="E14" s="66"/>
      <c r="F14" s="67"/>
      <c r="G14" s="63"/>
      <c r="H14" s="68"/>
      <c r="I14" s="64"/>
      <c r="J14" s="69"/>
      <c r="K14" s="70"/>
      <c r="L14" s="70"/>
      <c r="M14" s="70"/>
      <c r="N14" s="70"/>
      <c r="O14" s="70"/>
      <c r="P14" s="71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4"/>
      <c r="AF14" s="69"/>
      <c r="AG14" s="70"/>
      <c r="AH14" s="70"/>
      <c r="AI14" s="71"/>
    </row>
    <row r="15" spans="1:40" s="17" customFormat="1" ht="15" customHeight="1" x14ac:dyDescent="0.15">
      <c r="A15" s="48"/>
      <c r="B15" s="63"/>
      <c r="C15" s="64"/>
      <c r="D15" s="65"/>
      <c r="E15" s="66"/>
      <c r="F15" s="67"/>
      <c r="G15" s="63"/>
      <c r="H15" s="68"/>
      <c r="I15" s="64"/>
      <c r="J15" s="69"/>
      <c r="K15" s="70"/>
      <c r="L15" s="70"/>
      <c r="M15" s="70"/>
      <c r="N15" s="70"/>
      <c r="O15" s="70"/>
      <c r="P15" s="71"/>
      <c r="Q15" s="72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4"/>
      <c r="AF15" s="69"/>
      <c r="AG15" s="70"/>
      <c r="AH15" s="70"/>
      <c r="AI15" s="71"/>
    </row>
    <row r="16" spans="1:40" s="17" customFormat="1" ht="15" customHeight="1" x14ac:dyDescent="0.15">
      <c r="A16" s="48"/>
      <c r="B16" s="63"/>
      <c r="C16" s="64"/>
      <c r="D16" s="65"/>
      <c r="E16" s="66"/>
      <c r="F16" s="67"/>
      <c r="G16" s="63"/>
      <c r="H16" s="68"/>
      <c r="I16" s="64"/>
      <c r="J16" s="69"/>
      <c r="K16" s="70"/>
      <c r="L16" s="70"/>
      <c r="M16" s="70"/>
      <c r="N16" s="70"/>
      <c r="O16" s="70"/>
      <c r="P16" s="71"/>
      <c r="Q16" s="72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4"/>
      <c r="AF16" s="69"/>
      <c r="AG16" s="70"/>
      <c r="AH16" s="70"/>
      <c r="AI16" s="71"/>
    </row>
    <row r="17" spans="1:35" s="17" customFormat="1" ht="15" customHeight="1" x14ac:dyDescent="0.15">
      <c r="A17" s="48"/>
      <c r="B17" s="63"/>
      <c r="C17" s="64"/>
      <c r="D17" s="65"/>
      <c r="E17" s="66"/>
      <c r="F17" s="67"/>
      <c r="G17" s="63"/>
      <c r="H17" s="68"/>
      <c r="I17" s="64"/>
      <c r="J17" s="69"/>
      <c r="K17" s="70"/>
      <c r="L17" s="70"/>
      <c r="M17" s="70"/>
      <c r="N17" s="70"/>
      <c r="O17" s="70"/>
      <c r="P17" s="71"/>
      <c r="Q17" s="72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4"/>
      <c r="AF17" s="69"/>
      <c r="AG17" s="70"/>
      <c r="AH17" s="70"/>
      <c r="AI17" s="71"/>
    </row>
    <row r="18" spans="1:35" s="17" customFormat="1" ht="15" customHeight="1" x14ac:dyDescent="0.15">
      <c r="A18" s="48"/>
      <c r="B18" s="63"/>
      <c r="C18" s="64"/>
      <c r="D18" s="65"/>
      <c r="E18" s="66"/>
      <c r="F18" s="67"/>
      <c r="G18" s="63"/>
      <c r="H18" s="68"/>
      <c r="I18" s="64"/>
      <c r="J18" s="69"/>
      <c r="K18" s="70"/>
      <c r="L18" s="70"/>
      <c r="M18" s="70"/>
      <c r="N18" s="70"/>
      <c r="O18" s="70"/>
      <c r="P18" s="71"/>
      <c r="Q18" s="72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4"/>
      <c r="AF18" s="69"/>
      <c r="AG18" s="70"/>
      <c r="AH18" s="70"/>
      <c r="AI18" s="71"/>
    </row>
    <row r="19" spans="1:35" s="17" customFormat="1" ht="15" customHeight="1" x14ac:dyDescent="0.15">
      <c r="A19" s="48"/>
      <c r="B19" s="63"/>
      <c r="C19" s="64"/>
      <c r="D19" s="65"/>
      <c r="E19" s="66"/>
      <c r="F19" s="67"/>
      <c r="G19" s="63"/>
      <c r="H19" s="68"/>
      <c r="I19" s="64"/>
      <c r="J19" s="69"/>
      <c r="K19" s="70"/>
      <c r="L19" s="70"/>
      <c r="M19" s="70"/>
      <c r="N19" s="70"/>
      <c r="O19" s="70"/>
      <c r="P19" s="71"/>
      <c r="Q19" s="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4"/>
      <c r="AF19" s="69"/>
      <c r="AG19" s="70"/>
      <c r="AH19" s="70"/>
      <c r="AI19" s="71"/>
    </row>
    <row r="20" spans="1:35" s="17" customFormat="1" ht="15" customHeight="1" x14ac:dyDescent="0.15">
      <c r="A20" s="48"/>
      <c r="B20" s="63"/>
      <c r="C20" s="64"/>
      <c r="D20" s="65"/>
      <c r="E20" s="66"/>
      <c r="F20" s="67"/>
      <c r="G20" s="63"/>
      <c r="H20" s="68"/>
      <c r="I20" s="64"/>
      <c r="J20" s="69"/>
      <c r="K20" s="70"/>
      <c r="L20" s="70"/>
      <c r="M20" s="70"/>
      <c r="N20" s="70"/>
      <c r="O20" s="70"/>
      <c r="P20" s="71"/>
      <c r="Q20" s="7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4"/>
      <c r="AF20" s="69"/>
      <c r="AG20" s="70"/>
      <c r="AH20" s="70"/>
      <c r="AI20" s="71"/>
    </row>
    <row r="21" spans="1:35" s="17" customFormat="1" ht="15" customHeight="1" x14ac:dyDescent="0.15">
      <c r="A21" s="48"/>
      <c r="B21" s="63"/>
      <c r="C21" s="64"/>
      <c r="D21" s="65"/>
      <c r="E21" s="66"/>
      <c r="F21" s="67"/>
      <c r="G21" s="63"/>
      <c r="H21" s="68"/>
      <c r="I21" s="64"/>
      <c r="J21" s="69"/>
      <c r="K21" s="70"/>
      <c r="L21" s="70"/>
      <c r="M21" s="70"/>
      <c r="N21" s="70"/>
      <c r="O21" s="70"/>
      <c r="P21" s="71"/>
      <c r="Q21" s="72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4"/>
      <c r="AF21" s="69"/>
      <c r="AG21" s="70"/>
      <c r="AH21" s="70"/>
      <c r="AI21" s="71"/>
    </row>
    <row r="22" spans="1:35" s="17" customFormat="1" ht="15" customHeight="1" x14ac:dyDescent="0.15">
      <c r="A22" s="48"/>
      <c r="B22" s="63"/>
      <c r="C22" s="64"/>
      <c r="D22" s="65"/>
      <c r="E22" s="66"/>
      <c r="F22" s="67"/>
      <c r="G22" s="63"/>
      <c r="H22" s="68"/>
      <c r="I22" s="64"/>
      <c r="J22" s="69"/>
      <c r="K22" s="70"/>
      <c r="L22" s="70"/>
      <c r="M22" s="70"/>
      <c r="N22" s="70"/>
      <c r="O22" s="70"/>
      <c r="P22" s="71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4"/>
      <c r="AF22" s="69"/>
      <c r="AG22" s="70"/>
      <c r="AH22" s="70"/>
      <c r="AI22" s="71"/>
    </row>
    <row r="23" spans="1:35" s="17" customFormat="1" ht="15" customHeight="1" x14ac:dyDescent="0.15">
      <c r="A23" s="48"/>
      <c r="B23" s="63"/>
      <c r="C23" s="64"/>
      <c r="D23" s="65"/>
      <c r="E23" s="66"/>
      <c r="F23" s="67"/>
      <c r="G23" s="63"/>
      <c r="H23" s="68"/>
      <c r="I23" s="64"/>
      <c r="J23" s="69"/>
      <c r="K23" s="70"/>
      <c r="L23" s="70"/>
      <c r="M23" s="70"/>
      <c r="N23" s="70"/>
      <c r="O23" s="70"/>
      <c r="P23" s="71"/>
      <c r="Q23" s="7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4"/>
      <c r="AF23" s="69"/>
      <c r="AG23" s="70"/>
      <c r="AH23" s="70"/>
      <c r="AI23" s="71"/>
    </row>
    <row r="24" spans="1:35" s="17" customFormat="1" ht="15" customHeight="1" x14ac:dyDescent="0.15">
      <c r="A24" s="48"/>
      <c r="B24" s="63"/>
      <c r="C24" s="64"/>
      <c r="D24" s="65"/>
      <c r="E24" s="66"/>
      <c r="F24" s="67"/>
      <c r="G24" s="63"/>
      <c r="H24" s="68"/>
      <c r="I24" s="64"/>
      <c r="J24" s="69"/>
      <c r="K24" s="70"/>
      <c r="L24" s="70"/>
      <c r="M24" s="70"/>
      <c r="N24" s="70"/>
      <c r="O24" s="70"/>
      <c r="P24" s="71"/>
      <c r="Q24" s="7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4"/>
      <c r="AF24" s="69"/>
      <c r="AG24" s="70"/>
      <c r="AH24" s="70"/>
      <c r="AI24" s="71"/>
    </row>
    <row r="25" spans="1:35" s="17" customFormat="1" ht="15" customHeight="1" x14ac:dyDescent="0.15">
      <c r="A25" s="48"/>
      <c r="B25" s="63"/>
      <c r="C25" s="64"/>
      <c r="D25" s="65"/>
      <c r="E25" s="66"/>
      <c r="F25" s="67"/>
      <c r="G25" s="63"/>
      <c r="H25" s="68"/>
      <c r="I25" s="64"/>
      <c r="J25" s="69"/>
      <c r="K25" s="70"/>
      <c r="L25" s="70"/>
      <c r="M25" s="70"/>
      <c r="N25" s="70"/>
      <c r="O25" s="70"/>
      <c r="P25" s="71"/>
      <c r="Q25" s="72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4"/>
      <c r="AF25" s="69"/>
      <c r="AG25" s="70"/>
      <c r="AH25" s="70"/>
      <c r="AI25" s="71"/>
    </row>
    <row r="26" spans="1:35" s="17" customFormat="1" ht="15" customHeight="1" x14ac:dyDescent="0.15">
      <c r="A26" s="48"/>
      <c r="B26" s="63"/>
      <c r="C26" s="64"/>
      <c r="D26" s="65"/>
      <c r="E26" s="66"/>
      <c r="F26" s="67"/>
      <c r="G26" s="63"/>
      <c r="H26" s="68"/>
      <c r="I26" s="64"/>
      <c r="J26" s="69"/>
      <c r="K26" s="70"/>
      <c r="L26" s="70"/>
      <c r="M26" s="70"/>
      <c r="N26" s="70"/>
      <c r="O26" s="70"/>
      <c r="P26" s="71"/>
      <c r="Q26" s="72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4"/>
      <c r="AF26" s="69"/>
      <c r="AG26" s="70"/>
      <c r="AH26" s="70"/>
      <c r="AI26" s="71"/>
    </row>
    <row r="27" spans="1:35" s="17" customFormat="1" ht="15" customHeight="1" x14ac:dyDescent="0.15">
      <c r="A27" s="48"/>
      <c r="B27" s="63"/>
      <c r="C27" s="64"/>
      <c r="D27" s="65"/>
      <c r="E27" s="66"/>
      <c r="F27" s="67"/>
      <c r="G27" s="63"/>
      <c r="H27" s="68"/>
      <c r="I27" s="64"/>
      <c r="J27" s="69"/>
      <c r="K27" s="70"/>
      <c r="L27" s="70"/>
      <c r="M27" s="70"/>
      <c r="N27" s="70"/>
      <c r="O27" s="70"/>
      <c r="P27" s="71"/>
      <c r="Q27" s="72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69"/>
      <c r="AG27" s="70"/>
      <c r="AH27" s="70"/>
      <c r="AI27" s="71"/>
    </row>
    <row r="28" spans="1:35" s="17" customFormat="1" ht="15" customHeight="1" x14ac:dyDescent="0.15">
      <c r="A28" s="48"/>
      <c r="B28" s="63"/>
      <c r="C28" s="64"/>
      <c r="D28" s="65"/>
      <c r="E28" s="66"/>
      <c r="F28" s="67"/>
      <c r="G28" s="63"/>
      <c r="H28" s="68"/>
      <c r="I28" s="64"/>
      <c r="J28" s="69"/>
      <c r="K28" s="70"/>
      <c r="L28" s="70"/>
      <c r="M28" s="70"/>
      <c r="N28" s="70"/>
      <c r="O28" s="70"/>
      <c r="P28" s="71"/>
      <c r="Q28" s="72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69"/>
      <c r="AG28" s="70"/>
      <c r="AH28" s="70"/>
      <c r="AI28" s="71"/>
    </row>
    <row r="29" spans="1:35" s="17" customFormat="1" ht="15" customHeight="1" x14ac:dyDescent="0.15">
      <c r="A29" s="48"/>
      <c r="B29" s="63"/>
      <c r="C29" s="64"/>
      <c r="D29" s="65"/>
      <c r="E29" s="66"/>
      <c r="F29" s="67"/>
      <c r="G29" s="63"/>
      <c r="H29" s="68"/>
      <c r="I29" s="64"/>
      <c r="J29" s="69"/>
      <c r="K29" s="70"/>
      <c r="L29" s="70"/>
      <c r="M29" s="70"/>
      <c r="N29" s="70"/>
      <c r="O29" s="70"/>
      <c r="P29" s="71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4"/>
      <c r="AF29" s="69"/>
      <c r="AG29" s="70"/>
      <c r="AH29" s="70"/>
      <c r="AI29" s="71"/>
    </row>
    <row r="30" spans="1:35" s="17" customFormat="1" ht="15" customHeight="1" x14ac:dyDescent="0.15">
      <c r="A30" s="48"/>
      <c r="B30" s="63"/>
      <c r="C30" s="64"/>
      <c r="D30" s="65"/>
      <c r="E30" s="66"/>
      <c r="F30" s="67"/>
      <c r="G30" s="63"/>
      <c r="H30" s="68"/>
      <c r="I30" s="64"/>
      <c r="J30" s="69"/>
      <c r="K30" s="70"/>
      <c r="L30" s="70"/>
      <c r="M30" s="70"/>
      <c r="N30" s="70"/>
      <c r="O30" s="70"/>
      <c r="P30" s="71"/>
      <c r="Q30" s="72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  <c r="AF30" s="69"/>
      <c r="AG30" s="70"/>
      <c r="AH30" s="70"/>
      <c r="AI30" s="71"/>
    </row>
    <row r="31" spans="1:35" s="17" customFormat="1" ht="15" customHeight="1" x14ac:dyDescent="0.15">
      <c r="A31" s="48"/>
      <c r="B31" s="63"/>
      <c r="C31" s="64"/>
      <c r="D31" s="65"/>
      <c r="E31" s="66"/>
      <c r="F31" s="67"/>
      <c r="G31" s="63"/>
      <c r="H31" s="68"/>
      <c r="I31" s="64"/>
      <c r="J31" s="69"/>
      <c r="K31" s="70"/>
      <c r="L31" s="70"/>
      <c r="M31" s="70"/>
      <c r="N31" s="70"/>
      <c r="O31" s="70"/>
      <c r="P31" s="71"/>
      <c r="Q31" s="72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4"/>
      <c r="AF31" s="69"/>
      <c r="AG31" s="70"/>
      <c r="AH31" s="70"/>
      <c r="AI31" s="71"/>
    </row>
    <row r="32" spans="1:35" s="17" customFormat="1" ht="15" customHeight="1" x14ac:dyDescent="0.15">
      <c r="A32" s="48"/>
      <c r="B32" s="63"/>
      <c r="C32" s="64"/>
      <c r="D32" s="65"/>
      <c r="E32" s="66"/>
      <c r="F32" s="67"/>
      <c r="G32" s="63"/>
      <c r="H32" s="68"/>
      <c r="I32" s="64"/>
      <c r="J32" s="69"/>
      <c r="K32" s="75"/>
      <c r="L32" s="70"/>
      <c r="M32" s="70"/>
      <c r="N32" s="70"/>
      <c r="O32" s="70"/>
      <c r="P32" s="71"/>
      <c r="Q32" s="72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4"/>
      <c r="AF32" s="69"/>
      <c r="AG32" s="70"/>
      <c r="AH32" s="70"/>
      <c r="AI32" s="71"/>
    </row>
    <row r="33" spans="1:35" s="17" customFormat="1" ht="15" customHeight="1" x14ac:dyDescent="0.15">
      <c r="A33" s="48"/>
      <c r="B33" s="63"/>
      <c r="C33" s="64"/>
      <c r="D33" s="65"/>
      <c r="E33" s="66"/>
      <c r="F33" s="67"/>
      <c r="G33" s="63"/>
      <c r="H33" s="68"/>
      <c r="I33" s="64"/>
      <c r="J33" s="69"/>
      <c r="K33" s="70"/>
      <c r="L33" s="70"/>
      <c r="M33" s="70"/>
      <c r="N33" s="70"/>
      <c r="O33" s="70"/>
      <c r="P33" s="71"/>
      <c r="Q33" s="72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69"/>
      <c r="AG33" s="70"/>
      <c r="AH33" s="70"/>
      <c r="AI33" s="71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105" t="s">
        <v>0</v>
      </c>
      <c r="B1" s="106"/>
      <c r="C1" s="106"/>
      <c r="D1" s="107"/>
      <c r="E1" s="108" t="str">
        <f ca="1">IF(INDIRECT("変更履歴!E1")&lt;&gt;"",INDIRECT("変更履歴!E1"),"")</f>
        <v>サンプルプロジェクト</v>
      </c>
      <c r="F1" s="109"/>
      <c r="G1" s="109"/>
      <c r="H1" s="109"/>
      <c r="I1" s="109"/>
      <c r="J1" s="109"/>
      <c r="K1" s="109"/>
      <c r="L1" s="109"/>
      <c r="M1" s="109"/>
      <c r="N1" s="110"/>
      <c r="O1" s="115" t="s">
        <v>14</v>
      </c>
      <c r="P1" s="116"/>
      <c r="Q1" s="116"/>
      <c r="R1" s="117"/>
      <c r="S1" s="137" t="str">
        <f ca="1">IF(INDIRECT("変更履歴!S1")&lt;&gt;"",INDIRECT("変更履歴!S1"),"")</f>
        <v>URL一覧</v>
      </c>
      <c r="T1" s="125"/>
      <c r="U1" s="125"/>
      <c r="V1" s="125"/>
      <c r="W1" s="125"/>
      <c r="X1" s="125"/>
      <c r="Y1" s="125"/>
      <c r="Z1" s="126"/>
      <c r="AA1" s="138" t="s">
        <v>15</v>
      </c>
      <c r="AB1" s="139"/>
      <c r="AC1" s="133" t="str">
        <f ca="1">IF(INDIRECT("変更履歴!AC1")&lt;&gt;"",INDIRECT("変更履歴!AC1"),"")</f>
        <v>TIS</v>
      </c>
      <c r="AD1" s="134"/>
      <c r="AE1" s="134"/>
      <c r="AF1" s="135"/>
      <c r="AG1" s="140">
        <f ca="1">IF(INDIRECT("変更履歴!AG1")&lt;&gt;"",INDIRECT("変更履歴!AG1"),"")</f>
        <v>43630</v>
      </c>
      <c r="AH1" s="141"/>
      <c r="AI1" s="142"/>
      <c r="AJ1" s="7"/>
      <c r="AK1" s="7"/>
      <c r="AL1" s="8"/>
    </row>
    <row r="2" spans="1:38" s="9" customFormat="1" ht="12" customHeight="1" x14ac:dyDescent="0.15">
      <c r="A2" s="105" t="s">
        <v>1</v>
      </c>
      <c r="B2" s="106"/>
      <c r="C2" s="106"/>
      <c r="D2" s="107"/>
      <c r="E2" s="108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38" t="s">
        <v>16</v>
      </c>
      <c r="AB2" s="139"/>
      <c r="AC2" s="133" t="str">
        <f ca="1">IF(INDIRECT("変更履歴!AC2")&lt;&gt;"",INDIRECT("変更履歴!AC2"),"")</f>
        <v>TIS</v>
      </c>
      <c r="AD2" s="134"/>
      <c r="AE2" s="134"/>
      <c r="AF2" s="135"/>
      <c r="AG2" s="140">
        <f ca="1">IF(INDIRECT("変更履歴!AG2")&lt;&gt;"",INDIRECT("変更履歴!AG2"),"")</f>
        <v>44889</v>
      </c>
      <c r="AH2" s="141"/>
      <c r="AI2" s="142"/>
      <c r="AJ2" s="7"/>
      <c r="AK2" s="7"/>
      <c r="AL2" s="7"/>
    </row>
    <row r="3" spans="1:38" s="9" customFormat="1" ht="12" customHeight="1" x14ac:dyDescent="0.15">
      <c r="A3" s="105" t="s">
        <v>2</v>
      </c>
      <c r="B3" s="106"/>
      <c r="C3" s="106"/>
      <c r="D3" s="107"/>
      <c r="E3" s="108" t="str">
        <f ca="1">IF(INDIRECT("変更履歴!E3")&lt;&gt;"",INDIRECT("変更履歴!E3"),"")</f>
        <v>プロジェクト管理システム</v>
      </c>
      <c r="F3" s="109"/>
      <c r="G3" s="109"/>
      <c r="H3" s="109"/>
      <c r="I3" s="109"/>
      <c r="J3" s="109"/>
      <c r="K3" s="109"/>
      <c r="L3" s="109"/>
      <c r="M3" s="109"/>
      <c r="N3" s="110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8"/>
      <c r="AB3" s="139"/>
      <c r="AC3" s="133" t="str">
        <f ca="1">IF(INDIRECT("変更履歴!AC3")&lt;&gt;"",INDIRECT("変更履歴!AC3"),"")</f>
        <v/>
      </c>
      <c r="AD3" s="134"/>
      <c r="AE3" s="134"/>
      <c r="AF3" s="135"/>
      <c r="AG3" s="140" t="str">
        <f ca="1">IF(INDIRECT("変更履歴!AG3")&lt;&gt;"",INDIRECT("変更履歴!AG3"),"")</f>
        <v/>
      </c>
      <c r="AH3" s="141"/>
      <c r="AI3" s="142"/>
      <c r="AJ3" s="7"/>
      <c r="AK3" s="7"/>
      <c r="AL3" s="7"/>
    </row>
    <row r="4" spans="1:38" s="31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0"/>
      <c r="AD4" s="14"/>
      <c r="AE4" s="14"/>
      <c r="AF4" s="14"/>
      <c r="AG4" s="14"/>
      <c r="AH4" s="14"/>
      <c r="AI4" s="14"/>
    </row>
    <row r="5" spans="1:38" s="31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26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0"/>
      <c r="AD5" s="14"/>
      <c r="AE5" s="14"/>
      <c r="AF5" s="14"/>
      <c r="AG5" s="14"/>
      <c r="AH5" s="14"/>
      <c r="AI5" s="14"/>
    </row>
    <row r="6" spans="1:38" s="31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0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49" t="s">
        <v>51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2"/>
      <c r="O7" s="14"/>
      <c r="P7" s="30"/>
      <c r="Q7" s="14"/>
      <c r="R7" s="30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0"/>
      <c r="AH7" s="33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2"/>
      <c r="O8" s="14"/>
      <c r="P8" s="30"/>
      <c r="Q8" s="14"/>
      <c r="R8" s="30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0"/>
      <c r="AG8" s="30"/>
      <c r="AH8" s="33"/>
      <c r="AI8" s="14"/>
    </row>
    <row r="9" spans="1:38" ht="1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2"/>
      <c r="O9" s="14"/>
      <c r="P9" s="30"/>
      <c r="Q9" s="14"/>
      <c r="R9" s="30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3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2"/>
      <c r="O10" s="14"/>
      <c r="P10" s="30"/>
      <c r="Q10" s="14"/>
      <c r="R10" s="30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0"/>
      <c r="AH10" s="33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2"/>
      <c r="O11" s="14"/>
      <c r="P11" s="30"/>
      <c r="Q11" s="14"/>
      <c r="R11" s="30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0"/>
      <c r="AH11" s="33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2"/>
      <c r="O12" s="14"/>
      <c r="P12" s="30"/>
      <c r="Q12" s="14"/>
      <c r="R12" s="30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0"/>
      <c r="AH12" s="33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0"/>
      <c r="AH13" s="33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0"/>
      <c r="AH14" s="33"/>
      <c r="AI14" s="14"/>
    </row>
    <row r="15" spans="1:38" ht="15" customHeight="1" x14ac:dyDescent="0.15">
      <c r="A15" s="14"/>
      <c r="B15" s="3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2"/>
      <c r="O15" s="14"/>
      <c r="P15" s="30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0"/>
      <c r="AH15" s="33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0"/>
      <c r="AH16" s="33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0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0"/>
      <c r="AH17" s="33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0"/>
      <c r="AH18" s="33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0"/>
      <c r="AH19" s="33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0"/>
      <c r="AH20" s="33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0"/>
      <c r="AH21" s="33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0"/>
      <c r="AH22" s="33"/>
      <c r="AI22" s="14"/>
    </row>
    <row r="23" spans="1:35" ht="15" customHeight="1" x14ac:dyDescent="0.15">
      <c r="A23" s="14"/>
      <c r="B23" s="3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2"/>
      <c r="O23" s="14"/>
      <c r="P23" s="3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0"/>
      <c r="AH23" s="33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0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0"/>
      <c r="AH24" s="33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0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0"/>
      <c r="AH25" s="33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0"/>
      <c r="AH26" s="33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0"/>
      <c r="AH27" s="33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2"/>
      <c r="O28" s="14"/>
      <c r="P28" s="30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0"/>
      <c r="AH28" s="33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0"/>
      <c r="AH29" s="33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0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6"/>
      <c r="AH30" s="37"/>
      <c r="AI30" s="13"/>
    </row>
    <row r="31" spans="1:35" ht="15" customHeight="1" x14ac:dyDescent="0.15">
      <c r="A31" s="13"/>
      <c r="B31" s="14"/>
      <c r="C31" s="3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0"/>
      <c r="Q31" s="33"/>
      <c r="R31" s="14"/>
      <c r="S31" s="38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6"/>
      <c r="AH31" s="37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39"/>
      <c r="L32" s="13"/>
      <c r="M32" s="13"/>
      <c r="N32" s="13"/>
      <c r="O32" s="13"/>
      <c r="P32" s="40"/>
      <c r="Q32" s="33"/>
      <c r="R32" s="13"/>
      <c r="S32" s="4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6"/>
      <c r="AH32" s="37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0"/>
      <c r="Q33" s="3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6"/>
      <c r="AH33" s="37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39"/>
      <c r="L34" s="13"/>
      <c r="M34" s="13"/>
      <c r="N34" s="13"/>
      <c r="O34" s="13"/>
      <c r="P34" s="40"/>
      <c r="Q34" s="33"/>
      <c r="R34" s="13"/>
      <c r="S34" s="4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6"/>
      <c r="AH34" s="37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0"/>
      <c r="Q35" s="33"/>
      <c r="R35" s="13"/>
      <c r="S35" s="13"/>
      <c r="T35" s="13"/>
      <c r="U35" s="4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6"/>
      <c r="AH35" s="37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0"/>
      <c r="Q36" s="3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7"/>
      <c r="AI36" s="13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5" customWidth="1"/>
    <col min="46" max="46" width="23.33203125" style="15" bestFit="1" customWidth="1"/>
    <col min="47" max="16384" width="4.83203125" style="15"/>
  </cols>
  <sheetData>
    <row r="1" spans="1:38" s="9" customFormat="1" ht="12" customHeight="1" x14ac:dyDescent="0.15">
      <c r="A1" s="105" t="s">
        <v>0</v>
      </c>
      <c r="B1" s="106"/>
      <c r="C1" s="106"/>
      <c r="D1" s="107"/>
      <c r="E1" s="108" t="str">
        <f ca="1">IF(INDIRECT("変更履歴!E1")&lt;&gt;"",INDIRECT("変更履歴!E1"),"")</f>
        <v>サンプルプロジェクト</v>
      </c>
      <c r="F1" s="109"/>
      <c r="G1" s="109"/>
      <c r="H1" s="109"/>
      <c r="I1" s="109"/>
      <c r="J1" s="109"/>
      <c r="K1" s="109"/>
      <c r="L1" s="109"/>
      <c r="M1" s="109"/>
      <c r="N1" s="110"/>
      <c r="O1" s="173" t="s">
        <v>17</v>
      </c>
      <c r="P1" s="174"/>
      <c r="Q1" s="174"/>
      <c r="R1" s="174"/>
      <c r="S1" s="174"/>
      <c r="T1" s="175"/>
      <c r="U1" s="161" t="str">
        <f ca="1">IF(INDIRECT("変更履歴!S1")&lt;&gt;"",INDIRECT("変更履歴!S1"),"")</f>
        <v>URL一覧</v>
      </c>
      <c r="V1" s="162"/>
      <c r="W1" s="162"/>
      <c r="X1" s="162"/>
      <c r="Y1" s="162"/>
      <c r="Z1" s="162"/>
      <c r="AA1" s="162"/>
      <c r="AB1" s="162"/>
      <c r="AC1" s="163"/>
      <c r="AD1" s="105" t="s">
        <v>3</v>
      </c>
      <c r="AE1" s="107"/>
      <c r="AF1" s="133" t="str">
        <f ca="1">IF(INDIRECT("変更履歴!AC1")&lt;&gt;"",INDIRECT("変更履歴!AC1"),"")</f>
        <v>TIS</v>
      </c>
      <c r="AG1" s="134"/>
      <c r="AH1" s="134"/>
      <c r="AI1" s="135"/>
      <c r="AJ1" s="140">
        <f ca="1">IF(INDIRECT("変更履歴!AG1")&lt;&gt;"",INDIRECT("変更履歴!AG1"),"")</f>
        <v>43630</v>
      </c>
      <c r="AK1" s="141"/>
      <c r="AL1" s="142"/>
    </row>
    <row r="2" spans="1:38" s="9" customFormat="1" ht="12" customHeight="1" x14ac:dyDescent="0.15">
      <c r="A2" s="105" t="s">
        <v>1</v>
      </c>
      <c r="B2" s="106"/>
      <c r="C2" s="106"/>
      <c r="D2" s="107"/>
      <c r="E2" s="108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76"/>
      <c r="P2" s="177"/>
      <c r="Q2" s="177"/>
      <c r="R2" s="177"/>
      <c r="S2" s="177"/>
      <c r="T2" s="178"/>
      <c r="U2" s="164"/>
      <c r="V2" s="165"/>
      <c r="W2" s="165"/>
      <c r="X2" s="165"/>
      <c r="Y2" s="165"/>
      <c r="Z2" s="165"/>
      <c r="AA2" s="165"/>
      <c r="AB2" s="165"/>
      <c r="AC2" s="166"/>
      <c r="AD2" s="105" t="s">
        <v>4</v>
      </c>
      <c r="AE2" s="107"/>
      <c r="AF2" s="133" t="str">
        <f ca="1">IF(INDIRECT("変更履歴!AC2")&lt;&gt;"",INDIRECT("変更履歴!AC2"),"")</f>
        <v>TIS</v>
      </c>
      <c r="AG2" s="134"/>
      <c r="AH2" s="134"/>
      <c r="AI2" s="135"/>
      <c r="AJ2" s="140">
        <f ca="1">IF(INDIRECT("変更履歴!AG2")&lt;&gt;"",INDIRECT("変更履歴!AG2"),"")</f>
        <v>44889</v>
      </c>
      <c r="AK2" s="141"/>
      <c r="AL2" s="142"/>
    </row>
    <row r="3" spans="1:38" s="9" customFormat="1" ht="12" customHeight="1" x14ac:dyDescent="0.15">
      <c r="A3" s="105" t="s">
        <v>2</v>
      </c>
      <c r="B3" s="106"/>
      <c r="C3" s="106"/>
      <c r="D3" s="107"/>
      <c r="E3" s="108" t="str">
        <f ca="1">IF(INDIRECT("変更履歴!E3")&lt;&gt;"",INDIRECT("変更履歴!E3"),"")</f>
        <v>プロジェクト管理システム</v>
      </c>
      <c r="F3" s="109"/>
      <c r="G3" s="109"/>
      <c r="H3" s="109"/>
      <c r="I3" s="109"/>
      <c r="J3" s="109"/>
      <c r="K3" s="109"/>
      <c r="L3" s="109"/>
      <c r="M3" s="109"/>
      <c r="N3" s="110"/>
      <c r="O3" s="179"/>
      <c r="P3" s="180"/>
      <c r="Q3" s="180"/>
      <c r="R3" s="180"/>
      <c r="S3" s="180"/>
      <c r="T3" s="181"/>
      <c r="U3" s="167"/>
      <c r="V3" s="168"/>
      <c r="W3" s="168"/>
      <c r="X3" s="168"/>
      <c r="Y3" s="168"/>
      <c r="Z3" s="168"/>
      <c r="AA3" s="168"/>
      <c r="AB3" s="168"/>
      <c r="AC3" s="169"/>
      <c r="AD3" s="105"/>
      <c r="AE3" s="107"/>
      <c r="AF3" s="133" t="str">
        <f ca="1">IF(INDIRECT("変更履歴!AC3")&lt;&gt;"",INDIRECT("変更履歴!AC3"),"")</f>
        <v/>
      </c>
      <c r="AG3" s="134"/>
      <c r="AH3" s="134"/>
      <c r="AI3" s="135"/>
      <c r="AJ3" s="140" t="str">
        <f ca="1">IF(INDIRECT("変更履歴!AG3")&lt;&gt;"",INDIRECT("変更履歴!AG3"),"")</f>
        <v/>
      </c>
      <c r="AK3" s="141"/>
      <c r="AL3" s="142"/>
    </row>
    <row r="4" spans="1:38" s="14" customFormat="1" x14ac:dyDescent="0.15"/>
    <row r="5" spans="1:38" s="14" customFormat="1" x14ac:dyDescent="0.15">
      <c r="B5" s="49" t="s">
        <v>51</v>
      </c>
    </row>
    <row r="6" spans="1:38" s="13" customFormat="1" x14ac:dyDescent="0.15"/>
    <row r="7" spans="1:38" s="13" customFormat="1" x14ac:dyDescent="0.15">
      <c r="C7" s="47" t="s">
        <v>27</v>
      </c>
      <c r="D7" s="170" t="s">
        <v>13</v>
      </c>
      <c r="E7" s="171"/>
      <c r="F7" s="172"/>
      <c r="G7" s="170" t="s">
        <v>11</v>
      </c>
      <c r="H7" s="171"/>
      <c r="I7" s="171"/>
      <c r="J7" s="171"/>
      <c r="K7" s="172"/>
      <c r="L7" s="51" t="s">
        <v>43</v>
      </c>
      <c r="M7" s="52"/>
      <c r="N7" s="51" t="s">
        <v>39</v>
      </c>
      <c r="O7" s="54"/>
      <c r="P7" s="52"/>
      <c r="Q7" s="52"/>
      <c r="R7" s="52"/>
      <c r="S7" s="52"/>
      <c r="T7" s="52"/>
      <c r="U7" s="52"/>
      <c r="V7" s="52"/>
      <c r="W7" s="52"/>
      <c r="X7" s="53"/>
      <c r="Y7" s="51" t="s">
        <v>12</v>
      </c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3"/>
    </row>
    <row r="8" spans="1:38" s="13" customFormat="1" x14ac:dyDescent="0.15">
      <c r="C8" s="48">
        <v>1</v>
      </c>
      <c r="D8" s="154" t="s">
        <v>30</v>
      </c>
      <c r="E8" s="155"/>
      <c r="F8" s="156"/>
      <c r="G8" s="154" t="s">
        <v>31</v>
      </c>
      <c r="H8" s="155"/>
      <c r="I8" s="155"/>
      <c r="J8" s="155"/>
      <c r="K8" s="156"/>
      <c r="L8" s="77" t="s">
        <v>45</v>
      </c>
      <c r="M8" s="150"/>
      <c r="N8" s="77" t="s">
        <v>60</v>
      </c>
      <c r="O8" s="149"/>
      <c r="P8" s="149"/>
      <c r="Q8" s="149"/>
      <c r="R8" s="149"/>
      <c r="S8" s="149"/>
      <c r="T8" s="149"/>
      <c r="U8" s="149"/>
      <c r="V8" s="149"/>
      <c r="W8" s="149"/>
      <c r="X8" s="150"/>
      <c r="Y8" s="77" t="s">
        <v>32</v>
      </c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50"/>
    </row>
    <row r="9" spans="1:38" s="13" customFormat="1" x14ac:dyDescent="0.15">
      <c r="C9" s="48">
        <f>C8+1</f>
        <v>2</v>
      </c>
      <c r="D9" s="157"/>
      <c r="E9" s="158"/>
      <c r="F9" s="159"/>
      <c r="G9" s="157"/>
      <c r="H9" s="158"/>
      <c r="I9" s="158"/>
      <c r="J9" s="158"/>
      <c r="K9" s="159"/>
      <c r="L9" s="77" t="s">
        <v>44</v>
      </c>
      <c r="M9" s="150"/>
      <c r="N9" s="77" t="s">
        <v>60</v>
      </c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77" t="s">
        <v>33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50"/>
    </row>
    <row r="10" spans="1:38" s="13" customFormat="1" x14ac:dyDescent="0.15">
      <c r="C10" s="48">
        <f t="shared" ref="C10:C16" si="0">C9+1</f>
        <v>3</v>
      </c>
      <c r="D10" s="157"/>
      <c r="E10" s="158"/>
      <c r="F10" s="159"/>
      <c r="G10" s="157"/>
      <c r="H10" s="158"/>
      <c r="I10" s="158"/>
      <c r="J10" s="158"/>
      <c r="K10" s="159"/>
      <c r="L10" s="77" t="s">
        <v>45</v>
      </c>
      <c r="M10" s="150"/>
      <c r="N10" s="77" t="s">
        <v>61</v>
      </c>
      <c r="O10" s="149"/>
      <c r="P10" s="149"/>
      <c r="Q10" s="149"/>
      <c r="R10" s="149"/>
      <c r="S10" s="149"/>
      <c r="T10" s="149"/>
      <c r="U10" s="149"/>
      <c r="V10" s="149"/>
      <c r="W10" s="149"/>
      <c r="X10" s="150"/>
      <c r="Y10" s="77" t="s">
        <v>34</v>
      </c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</row>
    <row r="11" spans="1:38" s="13" customFormat="1" x14ac:dyDescent="0.15">
      <c r="C11" s="48">
        <f t="shared" si="0"/>
        <v>4</v>
      </c>
      <c r="D11" s="160"/>
      <c r="E11" s="158"/>
      <c r="F11" s="159"/>
      <c r="G11" s="160"/>
      <c r="H11" s="158"/>
      <c r="I11" s="158"/>
      <c r="J11" s="158"/>
      <c r="K11" s="159"/>
      <c r="L11" s="77" t="s">
        <v>45</v>
      </c>
      <c r="M11" s="150"/>
      <c r="N11" s="77" t="s">
        <v>47</v>
      </c>
      <c r="O11" s="149"/>
      <c r="P11" s="149"/>
      <c r="Q11" s="149"/>
      <c r="R11" s="149"/>
      <c r="S11" s="149"/>
      <c r="T11" s="149"/>
      <c r="U11" s="149"/>
      <c r="V11" s="149"/>
      <c r="W11" s="149"/>
      <c r="X11" s="150"/>
      <c r="Y11" s="77" t="s">
        <v>35</v>
      </c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</row>
    <row r="12" spans="1:38" s="13" customFormat="1" x14ac:dyDescent="0.15">
      <c r="C12" s="55">
        <f t="shared" si="0"/>
        <v>5</v>
      </c>
      <c r="D12" s="153" t="s">
        <v>37</v>
      </c>
      <c r="E12" s="153"/>
      <c r="F12" s="153"/>
      <c r="G12" s="153" t="s">
        <v>36</v>
      </c>
      <c r="H12" s="153"/>
      <c r="I12" s="153"/>
      <c r="J12" s="153"/>
      <c r="K12" s="153"/>
      <c r="L12" s="149" t="s">
        <v>45</v>
      </c>
      <c r="M12" s="150"/>
      <c r="N12" s="77" t="s">
        <v>62</v>
      </c>
      <c r="O12" s="151"/>
      <c r="P12" s="151"/>
      <c r="Q12" s="151"/>
      <c r="R12" s="151"/>
      <c r="S12" s="151"/>
      <c r="T12" s="151"/>
      <c r="U12" s="151"/>
      <c r="V12" s="151"/>
      <c r="W12" s="151"/>
      <c r="X12" s="152"/>
      <c r="Y12" s="77" t="s">
        <v>38</v>
      </c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</row>
    <row r="13" spans="1:38" s="13" customFormat="1" x14ac:dyDescent="0.15">
      <c r="C13" s="55">
        <f t="shared" si="0"/>
        <v>6</v>
      </c>
      <c r="D13" s="182"/>
      <c r="E13" s="182"/>
      <c r="F13" s="182"/>
      <c r="G13" s="182"/>
      <c r="H13" s="182"/>
      <c r="I13" s="182"/>
      <c r="J13" s="182"/>
      <c r="K13" s="182"/>
      <c r="L13" s="149" t="s">
        <v>44</v>
      </c>
      <c r="M13" s="150"/>
      <c r="N13" s="77" t="s">
        <v>63</v>
      </c>
      <c r="O13" s="151"/>
      <c r="P13" s="151"/>
      <c r="Q13" s="151"/>
      <c r="R13" s="151"/>
      <c r="S13" s="151"/>
      <c r="T13" s="151"/>
      <c r="U13" s="151"/>
      <c r="V13" s="151"/>
      <c r="W13" s="151"/>
      <c r="X13" s="152"/>
      <c r="Y13" s="77" t="s">
        <v>41</v>
      </c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</row>
    <row r="14" spans="1:38" s="13" customFormat="1" x14ac:dyDescent="0.15">
      <c r="C14" s="55">
        <f t="shared" si="0"/>
        <v>7</v>
      </c>
      <c r="D14" s="182"/>
      <c r="E14" s="182"/>
      <c r="F14" s="182"/>
      <c r="G14" s="182"/>
      <c r="H14" s="182"/>
      <c r="I14" s="182"/>
      <c r="J14" s="182"/>
      <c r="K14" s="182"/>
      <c r="L14" s="149" t="s">
        <v>44</v>
      </c>
      <c r="M14" s="150"/>
      <c r="N14" s="77" t="s">
        <v>64</v>
      </c>
      <c r="O14" s="151"/>
      <c r="P14" s="151"/>
      <c r="Q14" s="151"/>
      <c r="R14" s="151"/>
      <c r="S14" s="151"/>
      <c r="T14" s="151"/>
      <c r="U14" s="151"/>
      <c r="V14" s="151"/>
      <c r="W14" s="151"/>
      <c r="X14" s="152"/>
      <c r="Y14" s="77" t="s">
        <v>42</v>
      </c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</row>
    <row r="15" spans="1:38" s="13" customFormat="1" x14ac:dyDescent="0.15">
      <c r="C15" s="55">
        <f t="shared" si="0"/>
        <v>8</v>
      </c>
      <c r="D15" s="182"/>
      <c r="E15" s="182"/>
      <c r="F15" s="182"/>
      <c r="G15" s="182"/>
      <c r="H15" s="182"/>
      <c r="I15" s="182"/>
      <c r="J15" s="182"/>
      <c r="K15" s="182"/>
      <c r="L15" s="149" t="s">
        <v>46</v>
      </c>
      <c r="M15" s="150"/>
      <c r="N15" s="77" t="s">
        <v>65</v>
      </c>
      <c r="O15" s="151"/>
      <c r="P15" s="151"/>
      <c r="Q15" s="151"/>
      <c r="R15" s="151"/>
      <c r="S15" s="151"/>
      <c r="T15" s="151"/>
      <c r="U15" s="151"/>
      <c r="V15" s="151"/>
      <c r="W15" s="151"/>
      <c r="X15" s="152"/>
      <c r="Y15" s="77" t="s">
        <v>48</v>
      </c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</row>
    <row r="16" spans="1:38" s="14" customFormat="1" x14ac:dyDescent="0.15">
      <c r="C16" s="55">
        <f t="shared" si="0"/>
        <v>9</v>
      </c>
      <c r="D16" s="182"/>
      <c r="E16" s="182"/>
      <c r="F16" s="182"/>
      <c r="G16" s="182"/>
      <c r="H16" s="182"/>
      <c r="I16" s="182"/>
      <c r="J16" s="182"/>
      <c r="K16" s="182"/>
      <c r="L16" s="149" t="s">
        <v>44</v>
      </c>
      <c r="M16" s="150"/>
      <c r="N16" s="77" t="s">
        <v>64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2"/>
      <c r="Y16" s="77" t="s">
        <v>40</v>
      </c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</row>
    <row r="17" spans="1:46" s="14" customFormat="1" x14ac:dyDescent="0.15">
      <c r="C17" s="55">
        <f t="shared" ref="C17:C24" si="1">C16+1</f>
        <v>10</v>
      </c>
      <c r="D17" s="182"/>
      <c r="E17" s="182"/>
      <c r="F17" s="182"/>
      <c r="G17" s="182"/>
      <c r="H17" s="182"/>
      <c r="I17" s="182"/>
      <c r="J17" s="182"/>
      <c r="K17" s="182"/>
      <c r="L17" s="149" t="s">
        <v>49</v>
      </c>
      <c r="M17" s="150"/>
      <c r="N17" s="77" t="s">
        <v>66</v>
      </c>
      <c r="O17" s="151"/>
      <c r="P17" s="151"/>
      <c r="Q17" s="151"/>
      <c r="R17" s="151"/>
      <c r="S17" s="151"/>
      <c r="T17" s="151"/>
      <c r="U17" s="151"/>
      <c r="V17" s="151"/>
      <c r="W17" s="151"/>
      <c r="X17" s="152"/>
      <c r="Y17" s="77" t="s">
        <v>57</v>
      </c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</row>
    <row r="18" spans="1:46" s="14" customFormat="1" x14ac:dyDescent="0.15">
      <c r="C18" s="55">
        <f t="shared" si="1"/>
        <v>11</v>
      </c>
      <c r="D18" s="182"/>
      <c r="E18" s="182"/>
      <c r="F18" s="182"/>
      <c r="G18" s="182"/>
      <c r="H18" s="182"/>
      <c r="I18" s="182"/>
      <c r="J18" s="182"/>
      <c r="K18" s="182"/>
      <c r="L18" s="149" t="s">
        <v>49</v>
      </c>
      <c r="M18" s="150"/>
      <c r="N18" s="77" t="s">
        <v>67</v>
      </c>
      <c r="O18" s="151"/>
      <c r="P18" s="151"/>
      <c r="Q18" s="151"/>
      <c r="R18" s="151"/>
      <c r="S18" s="151"/>
      <c r="T18" s="151"/>
      <c r="U18" s="151"/>
      <c r="V18" s="151"/>
      <c r="W18" s="151"/>
      <c r="X18" s="152"/>
      <c r="Y18" s="77" t="s">
        <v>58</v>
      </c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</row>
    <row r="19" spans="1:46" s="14" customFormat="1" x14ac:dyDescent="0.15">
      <c r="C19" s="55">
        <f>C18+1</f>
        <v>12</v>
      </c>
      <c r="D19" s="182"/>
      <c r="E19" s="182"/>
      <c r="F19" s="182"/>
      <c r="G19" s="182"/>
      <c r="H19" s="182"/>
      <c r="I19" s="182"/>
      <c r="J19" s="182"/>
      <c r="K19" s="182"/>
      <c r="L19" s="149" t="s">
        <v>50</v>
      </c>
      <c r="M19" s="150"/>
      <c r="N19" s="77" t="s">
        <v>68</v>
      </c>
      <c r="O19" s="151"/>
      <c r="P19" s="151"/>
      <c r="Q19" s="151"/>
      <c r="R19" s="151"/>
      <c r="S19" s="151"/>
      <c r="T19" s="151"/>
      <c r="U19" s="151"/>
      <c r="V19" s="151"/>
      <c r="W19" s="151"/>
      <c r="X19" s="152"/>
      <c r="Y19" s="77" t="s">
        <v>59</v>
      </c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</row>
    <row r="20" spans="1:46" s="14" customFormat="1" x14ac:dyDescent="0.15">
      <c r="C20" s="55">
        <f t="shared" si="1"/>
        <v>13</v>
      </c>
      <c r="D20" s="147"/>
      <c r="E20" s="183"/>
      <c r="F20" s="148"/>
      <c r="G20" s="147"/>
      <c r="H20" s="183"/>
      <c r="I20" s="183"/>
      <c r="J20" s="183"/>
      <c r="K20" s="148"/>
      <c r="L20" s="143" t="s">
        <v>45</v>
      </c>
      <c r="M20" s="144"/>
      <c r="N20" s="145" t="s">
        <v>69</v>
      </c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5" t="s">
        <v>54</v>
      </c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</row>
    <row r="21" spans="1:46" s="14" customFormat="1" x14ac:dyDescent="0.15">
      <c r="C21" s="55">
        <f t="shared" si="1"/>
        <v>14</v>
      </c>
      <c r="D21" s="147"/>
      <c r="E21" s="183"/>
      <c r="F21" s="148"/>
      <c r="G21" s="147"/>
      <c r="H21" s="183"/>
      <c r="I21" s="183"/>
      <c r="J21" s="183"/>
      <c r="K21" s="148"/>
      <c r="L21" s="143" t="s">
        <v>44</v>
      </c>
      <c r="M21" s="144"/>
      <c r="N21" s="145" t="s">
        <v>70</v>
      </c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5" t="s">
        <v>53</v>
      </c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</row>
    <row r="22" spans="1:46" ht="12" customHeight="1" x14ac:dyDescent="0.15">
      <c r="A22" s="14"/>
      <c r="B22" s="14"/>
      <c r="C22" s="55">
        <f t="shared" si="1"/>
        <v>15</v>
      </c>
      <c r="D22" s="147"/>
      <c r="E22" s="183"/>
      <c r="F22" s="148"/>
      <c r="G22" s="147"/>
      <c r="H22" s="183"/>
      <c r="I22" s="183"/>
      <c r="J22" s="183"/>
      <c r="K22" s="148"/>
      <c r="L22" s="143" t="s">
        <v>44</v>
      </c>
      <c r="M22" s="144"/>
      <c r="N22" s="145" t="s">
        <v>92</v>
      </c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5" t="s">
        <v>55</v>
      </c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1:46" ht="12" customHeight="1" x14ac:dyDescent="0.15">
      <c r="A23" s="14"/>
      <c r="B23" s="14"/>
      <c r="C23" s="55">
        <f t="shared" si="1"/>
        <v>16</v>
      </c>
      <c r="D23" s="59"/>
      <c r="E23" s="61"/>
      <c r="F23" s="61"/>
      <c r="G23" s="59"/>
      <c r="H23" s="61"/>
      <c r="I23" s="61"/>
      <c r="J23" s="61"/>
      <c r="K23" s="60"/>
      <c r="L23" s="143" t="s">
        <v>45</v>
      </c>
      <c r="M23" s="144"/>
      <c r="N23" s="145" t="s">
        <v>71</v>
      </c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5" t="s">
        <v>56</v>
      </c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ht="12" customHeight="1" x14ac:dyDescent="0.15">
      <c r="A24" s="14"/>
      <c r="B24" s="14"/>
      <c r="C24" s="55">
        <f t="shared" si="1"/>
        <v>17</v>
      </c>
      <c r="D24" s="59"/>
      <c r="E24" s="61"/>
      <c r="F24" s="61"/>
      <c r="G24" s="59"/>
      <c r="H24" s="61"/>
      <c r="I24" s="61"/>
      <c r="J24" s="61"/>
      <c r="K24" s="60"/>
      <c r="L24" s="143" t="s">
        <v>44</v>
      </c>
      <c r="M24" s="144"/>
      <c r="N24" s="145" t="s">
        <v>92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5" t="s">
        <v>93</v>
      </c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1:46" ht="12" customHeight="1" x14ac:dyDescent="0.15">
      <c r="A25" s="14"/>
      <c r="B25" s="14"/>
      <c r="C25" s="55">
        <f t="shared" ref="C25:C29" si="2">C24+1</f>
        <v>18</v>
      </c>
      <c r="D25" s="59"/>
      <c r="E25" s="61"/>
      <c r="F25" s="61"/>
      <c r="G25" s="59"/>
      <c r="H25" s="61"/>
      <c r="I25" s="61"/>
      <c r="J25" s="61"/>
      <c r="K25" s="60"/>
      <c r="L25" s="143" t="s">
        <v>45</v>
      </c>
      <c r="M25" s="144"/>
      <c r="N25" s="145" t="s">
        <v>82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5" t="s">
        <v>87</v>
      </c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1:46" ht="12" customHeight="1" x14ac:dyDescent="0.15">
      <c r="A26" s="14"/>
      <c r="B26" s="14"/>
      <c r="C26" s="55">
        <f t="shared" si="2"/>
        <v>19</v>
      </c>
      <c r="D26" s="59"/>
      <c r="E26" s="61"/>
      <c r="F26" s="61"/>
      <c r="G26" s="59"/>
      <c r="H26" s="61"/>
      <c r="I26" s="61"/>
      <c r="J26" s="61"/>
      <c r="K26" s="60"/>
      <c r="L26" s="143" t="s">
        <v>44</v>
      </c>
      <c r="M26" s="144"/>
      <c r="N26" s="145" t="s">
        <v>83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5" t="s">
        <v>88</v>
      </c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ht="12" customHeight="1" x14ac:dyDescent="0.15">
      <c r="A27" s="14"/>
      <c r="B27" s="14"/>
      <c r="C27" s="55">
        <f t="shared" si="2"/>
        <v>20</v>
      </c>
      <c r="D27" s="59"/>
      <c r="E27" s="61"/>
      <c r="F27" s="61"/>
      <c r="G27" s="59"/>
      <c r="H27" s="61"/>
      <c r="I27" s="61"/>
      <c r="J27" s="61"/>
      <c r="K27" s="60"/>
      <c r="L27" s="143" t="s">
        <v>44</v>
      </c>
      <c r="M27" s="144"/>
      <c r="N27" s="145" t="s">
        <v>84</v>
      </c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5" t="s">
        <v>89</v>
      </c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1:46" ht="12" customHeight="1" x14ac:dyDescent="0.15">
      <c r="A28" s="14"/>
      <c r="B28" s="14"/>
      <c r="C28" s="55">
        <f t="shared" si="2"/>
        <v>21</v>
      </c>
      <c r="D28" s="59"/>
      <c r="E28" s="61"/>
      <c r="F28" s="61"/>
      <c r="G28" s="59"/>
      <c r="H28" s="61"/>
      <c r="I28" s="61"/>
      <c r="J28" s="61"/>
      <c r="K28" s="60"/>
      <c r="L28" s="143" t="s">
        <v>45</v>
      </c>
      <c r="M28" s="144"/>
      <c r="N28" s="145" t="s">
        <v>85</v>
      </c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5" t="s">
        <v>90</v>
      </c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1:46" ht="12" customHeight="1" x14ac:dyDescent="0.15">
      <c r="A29" s="14"/>
      <c r="B29" s="14"/>
      <c r="C29" s="55">
        <f t="shared" si="2"/>
        <v>22</v>
      </c>
      <c r="D29" s="59"/>
      <c r="E29" s="61"/>
      <c r="F29" s="61"/>
      <c r="G29" s="59"/>
      <c r="H29" s="61"/>
      <c r="I29" s="61"/>
      <c r="J29" s="61"/>
      <c r="K29" s="60"/>
      <c r="L29" s="143" t="s">
        <v>44</v>
      </c>
      <c r="M29" s="144"/>
      <c r="N29" s="145" t="s">
        <v>84</v>
      </c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5" t="s">
        <v>91</v>
      </c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1:46" ht="12" customHeight="1" x14ac:dyDescent="0.15">
      <c r="A30" s="14"/>
      <c r="B30" s="14"/>
      <c r="C30" s="55">
        <f>C29+1</f>
        <v>23</v>
      </c>
      <c r="D30" s="59"/>
      <c r="E30" s="61"/>
      <c r="F30" s="61"/>
      <c r="G30" s="59"/>
      <c r="H30" s="61"/>
      <c r="I30" s="61"/>
      <c r="J30" s="61"/>
      <c r="K30" s="60"/>
      <c r="L30" s="143" t="s">
        <v>45</v>
      </c>
      <c r="M30" s="144"/>
      <c r="N30" s="145" t="s">
        <v>86</v>
      </c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5" t="s">
        <v>94</v>
      </c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1:46" s="14" customFormat="1" x14ac:dyDescent="0.15">
      <c r="C31" s="55">
        <f t="shared" ref="C31:C35" si="3">C30+1</f>
        <v>24</v>
      </c>
      <c r="D31" s="147"/>
      <c r="E31" s="183"/>
      <c r="F31" s="148"/>
      <c r="G31" s="147"/>
      <c r="H31" s="183"/>
      <c r="I31" s="183"/>
      <c r="J31" s="183"/>
      <c r="K31" s="148"/>
      <c r="L31" s="143" t="s">
        <v>45</v>
      </c>
      <c r="M31" s="144"/>
      <c r="N31" s="145" t="s">
        <v>95</v>
      </c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5" t="s">
        <v>99</v>
      </c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</row>
    <row r="32" spans="1:46" s="14" customFormat="1" x14ac:dyDescent="0.15">
      <c r="C32" s="55">
        <f t="shared" si="3"/>
        <v>25</v>
      </c>
      <c r="D32" s="147"/>
      <c r="E32" s="183"/>
      <c r="F32" s="148"/>
      <c r="G32" s="147"/>
      <c r="H32" s="183"/>
      <c r="I32" s="183"/>
      <c r="J32" s="183"/>
      <c r="K32" s="148"/>
      <c r="L32" s="143" t="s">
        <v>44</v>
      </c>
      <c r="M32" s="144"/>
      <c r="N32" s="145" t="s">
        <v>96</v>
      </c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5" t="s">
        <v>100</v>
      </c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</row>
    <row r="33" spans="1:46" ht="12" customHeight="1" x14ac:dyDescent="0.15">
      <c r="A33" s="14"/>
      <c r="B33" s="14"/>
      <c r="C33" s="55">
        <f t="shared" si="3"/>
        <v>26</v>
      </c>
      <c r="D33" s="147"/>
      <c r="E33" s="183"/>
      <c r="F33" s="148"/>
      <c r="G33" s="147"/>
      <c r="H33" s="183"/>
      <c r="I33" s="183"/>
      <c r="J33" s="183"/>
      <c r="K33" s="148"/>
      <c r="L33" s="143" t="s">
        <v>44</v>
      </c>
      <c r="M33" s="144"/>
      <c r="N33" s="145" t="s">
        <v>97</v>
      </c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5" t="s">
        <v>101</v>
      </c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1:46" ht="12" customHeight="1" x14ac:dyDescent="0.15">
      <c r="A34" s="14"/>
      <c r="B34" s="14"/>
      <c r="C34" s="55">
        <f t="shared" si="3"/>
        <v>27</v>
      </c>
      <c r="D34" s="59"/>
      <c r="E34" s="61"/>
      <c r="F34" s="61"/>
      <c r="G34" s="59"/>
      <c r="H34" s="61"/>
      <c r="I34" s="61"/>
      <c r="J34" s="61"/>
      <c r="K34" s="60"/>
      <c r="L34" s="143" t="s">
        <v>45</v>
      </c>
      <c r="M34" s="144"/>
      <c r="N34" s="145" t="s">
        <v>98</v>
      </c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5" t="s">
        <v>102</v>
      </c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1:46" ht="12" customHeight="1" x14ac:dyDescent="0.15">
      <c r="A35" s="14"/>
      <c r="B35" s="14"/>
      <c r="C35" s="55">
        <f t="shared" si="3"/>
        <v>28</v>
      </c>
      <c r="D35" s="56"/>
      <c r="E35" s="57"/>
      <c r="F35" s="57"/>
      <c r="G35" s="56"/>
      <c r="H35" s="57"/>
      <c r="I35" s="57"/>
      <c r="J35" s="57"/>
      <c r="K35" s="58"/>
      <c r="L35" s="143" t="s">
        <v>44</v>
      </c>
      <c r="M35" s="144"/>
      <c r="N35" s="145" t="s">
        <v>97</v>
      </c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5" t="s">
        <v>103</v>
      </c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6" ht="12" customHeight="1" x14ac:dyDescent="0.15">
      <c r="A36" s="14"/>
      <c r="B36" s="21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6" ht="12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6" ht="12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6" ht="12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6" ht="12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</sheetData>
  <mergeCells count="111">
    <mergeCell ref="L35:M35"/>
    <mergeCell ref="N35:X35"/>
    <mergeCell ref="Y35:AK35"/>
    <mergeCell ref="D31:F33"/>
    <mergeCell ref="G31:K33"/>
    <mergeCell ref="L31:M31"/>
    <mergeCell ref="N31:X31"/>
    <mergeCell ref="Y31:AK31"/>
    <mergeCell ref="L32:M32"/>
    <mergeCell ref="N32:X32"/>
    <mergeCell ref="Y32:AK32"/>
    <mergeCell ref="L33:M33"/>
    <mergeCell ref="N33:X33"/>
    <mergeCell ref="Y33:AK33"/>
    <mergeCell ref="L34:M34"/>
    <mergeCell ref="N34:X34"/>
    <mergeCell ref="Y34:AK34"/>
    <mergeCell ref="O1:T3"/>
    <mergeCell ref="E2:N2"/>
    <mergeCell ref="E3:N3"/>
    <mergeCell ref="E1:N1"/>
    <mergeCell ref="Y14:AK14"/>
    <mergeCell ref="N8:X8"/>
    <mergeCell ref="N9:X9"/>
    <mergeCell ref="N10:X10"/>
    <mergeCell ref="N11:X11"/>
    <mergeCell ref="Y12:AK12"/>
    <mergeCell ref="Y8:AK8"/>
    <mergeCell ref="Y9:AK9"/>
    <mergeCell ref="Y11:AK11"/>
    <mergeCell ref="N12:X12"/>
    <mergeCell ref="N13:X13"/>
    <mergeCell ref="Y10:AK10"/>
    <mergeCell ref="G7:K7"/>
    <mergeCell ref="D7:F7"/>
    <mergeCell ref="A1:D1"/>
    <mergeCell ref="A2:D2"/>
    <mergeCell ref="A3:D3"/>
    <mergeCell ref="AJ1:AL1"/>
    <mergeCell ref="AF2:AI2"/>
    <mergeCell ref="AJ2:AL2"/>
    <mergeCell ref="AF3:AI3"/>
    <mergeCell ref="AJ3:AL3"/>
    <mergeCell ref="AD1:AE1"/>
    <mergeCell ref="AD2:AE2"/>
    <mergeCell ref="AD3:AE3"/>
    <mergeCell ref="AF1:AI1"/>
    <mergeCell ref="U1:AC3"/>
    <mergeCell ref="N14:X14"/>
    <mergeCell ref="N16:X16"/>
    <mergeCell ref="D8:F11"/>
    <mergeCell ref="G8:K11"/>
    <mergeCell ref="L13:M13"/>
    <mergeCell ref="L14:M14"/>
    <mergeCell ref="L16:M16"/>
    <mergeCell ref="L8:M8"/>
    <mergeCell ref="L9:M9"/>
    <mergeCell ref="L10:M10"/>
    <mergeCell ref="L11:M11"/>
    <mergeCell ref="L12:M12"/>
    <mergeCell ref="L18:M18"/>
    <mergeCell ref="N18:X18"/>
    <mergeCell ref="Y18:AK18"/>
    <mergeCell ref="G12:K19"/>
    <mergeCell ref="D12:F19"/>
    <mergeCell ref="L17:M17"/>
    <mergeCell ref="N17:X17"/>
    <mergeCell ref="Y17:AK17"/>
    <mergeCell ref="L19:M19"/>
    <mergeCell ref="N19:X19"/>
    <mergeCell ref="Y19:AK19"/>
    <mergeCell ref="Y16:AK16"/>
    <mergeCell ref="Y13:AK13"/>
    <mergeCell ref="Y15:AK15"/>
    <mergeCell ref="L15:M15"/>
    <mergeCell ref="N15:X15"/>
    <mergeCell ref="L20:M20"/>
    <mergeCell ref="L21:M21"/>
    <mergeCell ref="L22:M22"/>
    <mergeCell ref="D20:F22"/>
    <mergeCell ref="G20:K22"/>
    <mergeCell ref="N20:X20"/>
    <mergeCell ref="N21:X21"/>
    <mergeCell ref="N22:X22"/>
    <mergeCell ref="Y20:AK20"/>
    <mergeCell ref="Y21:AK21"/>
    <mergeCell ref="Y22:AK22"/>
    <mergeCell ref="L23:M23"/>
    <mergeCell ref="N23:X23"/>
    <mergeCell ref="Y23:AK23"/>
    <mergeCell ref="L24:M24"/>
    <mergeCell ref="N24:X24"/>
    <mergeCell ref="Y24:AK24"/>
    <mergeCell ref="L29:M29"/>
    <mergeCell ref="N29:X29"/>
    <mergeCell ref="Y29:AK29"/>
    <mergeCell ref="L30:M30"/>
    <mergeCell ref="N30:X30"/>
    <mergeCell ref="Y30:AK30"/>
    <mergeCell ref="L25:M25"/>
    <mergeCell ref="N25:X25"/>
    <mergeCell ref="Y25:AK25"/>
    <mergeCell ref="L28:M28"/>
    <mergeCell ref="N28:X28"/>
    <mergeCell ref="Y28:AK28"/>
    <mergeCell ref="L26:M26"/>
    <mergeCell ref="N26:X26"/>
    <mergeCell ref="Y26:AK26"/>
    <mergeCell ref="L27:M27"/>
    <mergeCell ref="N27:X27"/>
    <mergeCell ref="Y27:AK27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2022-09-22T02:17:15Z</dcterms:created>
  <dcterms:modified xsi:type="dcterms:W3CDTF">2022-11-24T06:12:36Z</dcterms:modified>
</cp:coreProperties>
</file>