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27024450-7257-4583-9A2F-057E274D32A6}" xr6:coauthVersionLast="47" xr6:coauthVersionMax="47" xr10:uidLastSave="{00000000-0000-0000-0000-000000000000}"/>
  <bookViews>
    <workbookView xWindow="1035" yWindow="-120" windowWidth="27885" windowHeight="164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state="hidden" r:id="rId7"/>
  </sheets>
  <definedNames>
    <definedName name="_xlnm.Print_Area" localSheetId="3">'1.1. Webサービス取引概要'!$A$1:$AI$17</definedName>
    <definedName name="_xlnm.Print_Area" localSheetId="5">'2. B10101（顧客検索）'!$A$1:$AI$90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37" l="1"/>
  <c r="AG2" i="37"/>
  <c r="AC1" i="43"/>
  <c r="E1" i="42"/>
  <c r="AG3" i="42"/>
  <c r="E1" i="43"/>
  <c r="E2" i="42"/>
  <c r="AG3" i="48"/>
  <c r="AC3" i="48"/>
  <c r="E2" i="48"/>
  <c r="S1" i="13"/>
  <c r="AG2" i="43"/>
  <c r="AG2" i="48"/>
  <c r="AC1" i="48"/>
  <c r="AG1" i="48"/>
  <c r="S1" i="48"/>
  <c r="AG1" i="13"/>
  <c r="E1" i="13"/>
  <c r="E3" i="42"/>
  <c r="E1" i="48"/>
  <c r="AC1" i="13"/>
  <c r="AG1" i="42"/>
  <c r="I25" i="36"/>
  <c r="AG3" i="43"/>
  <c r="E3" i="13"/>
  <c r="E2" i="43"/>
  <c r="AG1" i="43"/>
  <c r="S1" i="42"/>
  <c r="AC3" i="42"/>
  <c r="AC3" i="43"/>
  <c r="E3" i="48"/>
  <c r="E2" i="13"/>
  <c r="AG2" i="42"/>
  <c r="AC3" i="13"/>
  <c r="AC1" i="42"/>
  <c r="S1" i="43"/>
  <c r="E3" i="43"/>
  <c r="AG3" i="13"/>
  <c r="AG2" i="13"/>
  <c r="AC2" i="37"/>
  <c r="AC2" i="43"/>
  <c r="AC2" i="48"/>
  <c r="AC2" i="13"/>
  <c r="AC2" i="42"/>
</calcChain>
</file>

<file path=xl/sharedStrings.xml><?xml version="1.0" encoding="utf-8"?>
<sst xmlns="http://schemas.openxmlformats.org/spreadsheetml/2006/main" count="237" uniqueCount="172">
  <si>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</si>
  <si>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</si>
  <si>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</si>
  <si>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</si>
  <si>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</si>
  <si>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</si>
  <si>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</si>
  <si>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</si>
  <si>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</si>
  <si>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</si>
  <si>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</si>
  <si>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</si>
  <si>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</si>
  <si>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</si>
  <si>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</si>
  <si>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</si>
  <si>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</si>
  <si>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</si>
  <si>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</si>
  <si>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</si>
  <si>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</si>
  <si>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</si>
  <si>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</si>
  <si>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</si>
  <si>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</si>
  <si>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</si>
  <si>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</si>
  <si>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</si>
  <si>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</si>
  <si>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</si>
  <si>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</si>
  <si>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</si>
  <si>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</si>
  <si>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</si>
  <si>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</si>
  <si>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</si>
  <si>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</si>
  <si>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</si>
  <si>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</si>
  <si>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</si>
  <si>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</si>
  <si>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</si>
  <si>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</si>
  <si>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</si>
  <si>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</si>
  <si>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</si>
  <si>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</si>
  <si>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</si>
  <si>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</si>
  <si>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</si>
  <si>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</si>
  <si>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</si>
  <si>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</si>
  <si>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</si>
  <si>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</si>
  <si>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</si>
  <si>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</si>
  <si>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</si>
  <si>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</si>
  <si>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</si>
  <si>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</si>
  <si>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</si>
  <si>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</si>
  <si>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</si>
  <si>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</si>
  <si>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</si>
  <si>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</si>
  <si>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</si>
  <si>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</si>
  <si>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</si>
  <si>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</si>
  <si>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2. B010101（顧客検索）</t>
    <phoneticPr fontId="5"/>
  </si>
  <si>
    <t>I</t>
  </si>
  <si>
    <t>O</t>
  </si>
  <si>
    <t>○</t>
  </si>
  <si>
    <t>-</t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</si>
  <si>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</si>
  <si>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</si>
  <si>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</si>
  <si>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</si>
  <si>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</si>
  <si>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</si>
  <si>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</si>
  <si>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</si>
  <si>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</si>
  <si>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</si>
  <si>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</si>
  <si>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</si>
  <si>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</si>
  <si>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</si>
  <si>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</si>
  <si>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</si>
  <si>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</si>
  <si>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</si>
  <si>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</si>
  <si>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</si>
  <si>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</si>
  <si>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</si>
  <si>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</si>
  <si>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</si>
  <si>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業種コード（入力値）</t>
    <rPh sb="0" eb="2">
      <t>ギョウシュ</t>
    </rPh>
    <phoneticPr fontId="5"/>
  </si>
  <si>
    <t>LIKE</t>
    <phoneticPr fontId="5"/>
  </si>
  <si>
    <t>AND 顧客.業種コード</t>
    <rPh sb="7" eb="9">
      <t>ギョウシュ</t>
    </rPh>
    <phoneticPr fontId="5"/>
  </si>
  <si>
    <t>2. B010101（顧客検索）</t>
    <phoneticPr fontId="5"/>
  </si>
  <si>
    <t>GET</t>
    <phoneticPr fontId="5"/>
  </si>
  <si>
    <t>顧客検索</t>
    <phoneticPr fontId="5"/>
  </si>
  <si>
    <t>顧客検索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</si>
  <si>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</si>
  <si>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</si>
  <si>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B10101</t>
    <phoneticPr fontId="5"/>
  </si>
  <si>
    <t>指定された検索条件に合致する顧客を検索し、検索結果を返却する。</t>
    <phoneticPr fontId="5"/>
  </si>
  <si>
    <t>なし。</t>
    <phoneticPr fontId="5"/>
  </si>
  <si>
    <t>顧客検索応答電文</t>
    <rPh sb="0" eb="2">
      <t>コキャク</t>
    </rPh>
    <rPh sb="2" eb="4">
      <t>ケンサク</t>
    </rPh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</si>
  <si>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</si>
  <si>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</si>
  <si>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検索結果上限エラー：検索結果が上限件数を超えた場合。</t>
    <rPh sb="0" eb="2">
      <t>ケンサク</t>
    </rPh>
    <rPh sb="2" eb="4">
      <t>ケッカ</t>
    </rPh>
    <rPh sb="4" eb="6">
      <t>ジョウゲン</t>
    </rPh>
    <rPh sb="10" eb="12">
      <t>ケンサク</t>
    </rPh>
    <rPh sb="12" eb="14">
      <t>ケッカ</t>
    </rPh>
    <rPh sb="15" eb="17">
      <t>ジョウゲン</t>
    </rPh>
    <rPh sb="17" eb="19">
      <t>ケンスウ</t>
    </rPh>
    <rPh sb="20" eb="21">
      <t>コ</t>
    </rPh>
    <rPh sb="23" eb="25">
      <t>バアイ</t>
    </rPh>
    <phoneticPr fontId="5"/>
  </si>
  <si>
    <t>400
(Bad Request)</t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</si>
  <si>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</si>
  <si>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</si>
  <si>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</si>
  <si>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</si>
  <si>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</si>
  <si>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</si>
  <si>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（ドメイン別）</t>
    <phoneticPr fontId="5"/>
  </si>
  <si>
    <t>(2) 検索結果の上限件数チェック</t>
    <rPh sb="4" eb="6">
      <t>ケンサク</t>
    </rPh>
    <rPh sb="6" eb="8">
      <t>ケッカ</t>
    </rPh>
    <rPh sb="9" eb="11">
      <t>ジョウゲン</t>
    </rPh>
    <rPh sb="11" eb="13">
      <t>ケンスウ</t>
    </rPh>
    <phoneticPr fontId="5"/>
  </si>
  <si>
    <t>検索処理と同じ条件で件数を取得する。</t>
    <rPh sb="0" eb="2">
      <t>ケンサク</t>
    </rPh>
    <rPh sb="2" eb="4">
      <t>ショリ</t>
    </rPh>
    <rPh sb="5" eb="6">
      <t>オナ</t>
    </rPh>
    <rPh sb="7" eb="9">
      <t>ジョウケン</t>
    </rPh>
    <rPh sb="10" eb="12">
      <t>ケンスウ</t>
    </rPh>
    <rPh sb="13" eb="15">
      <t>シュトク</t>
    </rPh>
    <phoneticPr fontId="5"/>
  </si>
  <si>
    <t>HTTPステータスコード</t>
    <phoneticPr fontId="5"/>
  </si>
  <si>
    <t>メッセージID</t>
    <phoneticPr fontId="5"/>
  </si>
  <si>
    <t>400(Bad Request)</t>
    <phoneticPr fontId="5"/>
  </si>
  <si>
    <t>件数が1000件を超える場合は業務例外を送出する。</t>
    <rPh sb="0" eb="2">
      <t>ケンスウ</t>
    </rPh>
    <rPh sb="7" eb="8">
      <t>ケン</t>
    </rPh>
    <rPh sb="9" eb="10">
      <t>コ</t>
    </rPh>
    <rPh sb="12" eb="14">
      <t>バアイ</t>
    </rPh>
    <rPh sb="15" eb="17">
      <t>ギョウム</t>
    </rPh>
    <rPh sb="17" eb="19">
      <t>レイガイ</t>
    </rPh>
    <rPh sb="20" eb="22">
      <t>ソウシュツ</t>
    </rPh>
    <phoneticPr fontId="5"/>
  </si>
  <si>
    <t>{0}:1000</t>
    <phoneticPr fontId="5"/>
  </si>
  <si>
    <t>(3) 検索処理</t>
    <phoneticPr fontId="5"/>
  </si>
  <si>
    <t>顧客.顧客名</t>
    <rPh sb="3" eb="5">
      <t>コキャク</t>
    </rPh>
    <rPh sb="5" eb="6">
      <t>メイ</t>
    </rPh>
    <phoneticPr fontId="5"/>
  </si>
  <si>
    <t>顧客名%（入力値）</t>
    <rPh sb="0" eb="2">
      <t>コキャク</t>
    </rPh>
    <rPh sb="2" eb="3">
      <t>メイ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</si>
  <si>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</si>
  <si>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</si>
  <si>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【外部インタフェース設計書_B10101P_顧客検索応答電文_(JSON)】を参照。</t>
    <phoneticPr fontId="5"/>
  </si>
  <si>
    <t>B10101P</t>
    <phoneticPr fontId="5"/>
  </si>
  <si>
    <t>顧客検索応答電文</t>
    <rPh sb="0" eb="2">
      <t>コキャク</t>
    </rPh>
    <rPh sb="2" eb="4">
      <t>ケンサク</t>
    </rPh>
    <rPh sb="4" eb="6">
      <t>オウトウ</t>
    </rPh>
    <rPh sb="6" eb="8">
      <t>デンブン</t>
    </rPh>
    <phoneticPr fontId="5"/>
  </si>
  <si>
    <t>検索条件は入力値が指定された場合のみ検索条件に含める。</t>
    <rPh sb="0" eb="2">
      <t>ケンサク</t>
    </rPh>
    <rPh sb="2" eb="4">
      <t>ジョウケン</t>
    </rPh>
    <rPh sb="5" eb="8">
      <t>ニュウリョクチ</t>
    </rPh>
    <rPh sb="9" eb="11">
      <t>シテイ</t>
    </rPh>
    <rPh sb="14" eb="16">
      <t>バアイ</t>
    </rPh>
    <rPh sb="18" eb="20">
      <t>ケンサク</t>
    </rPh>
    <rPh sb="20" eb="22">
      <t>ジョウケン</t>
    </rPh>
    <rPh sb="23" eb="24">
      <t>フク</t>
    </rPh>
    <phoneticPr fontId="5"/>
  </si>
  <si>
    <t>ソート順は顧客名の昇順とする。</t>
    <rPh sb="3" eb="4">
      <t>ジュン</t>
    </rPh>
    <rPh sb="5" eb="7">
      <t>コキャク</t>
    </rPh>
    <rPh sb="7" eb="8">
      <t>メイ</t>
    </rPh>
    <rPh sb="9" eb="11">
      <t>ショウジュン</t>
    </rPh>
    <phoneticPr fontId="5"/>
  </si>
  <si>
    <t>FB1999901</t>
    <phoneticPr fontId="5"/>
  </si>
  <si>
    <t>errors.upper.limit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</si>
  <si>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</si>
  <si>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</si>
  <si>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</si>
  <si>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</si>
  <si>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</si>
  <si>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顧客名</t>
    <rPh sb="0" eb="2">
      <t>コキャク</t>
    </rPh>
    <rPh sb="2" eb="3">
      <t>メイ</t>
    </rPh>
    <phoneticPr fontId="5"/>
  </si>
  <si>
    <t>業種コード</t>
    <rPh sb="0" eb="2">
      <t>ギョウシュ</t>
    </rPh>
    <phoneticPr fontId="5"/>
  </si>
  <si>
    <t>顧客名</t>
    <rPh sb="0" eb="3">
      <t>コキャクメイ</t>
    </rPh>
    <phoneticPr fontId="5"/>
  </si>
  <si>
    <t>クエリ―パラメータ</t>
    <phoneticPr fontId="5"/>
  </si>
  <si>
    <t>FB1999902</t>
    <phoneticPr fontId="5"/>
  </si>
  <si>
    <t>clientName</t>
    <phoneticPr fontId="5"/>
  </si>
  <si>
    <t>industryCode</t>
    <phoneticPr fontId="5"/>
  </si>
  <si>
    <t>clienId</t>
    <phoneticPr fontId="5"/>
  </si>
  <si>
    <t>versionNo</t>
    <phoneticPr fontId="5"/>
  </si>
  <si>
    <t>バージョン番号</t>
    <rPh sb="5" eb="7">
      <t>バンゴウ</t>
    </rPh>
    <phoneticPr fontId="5"/>
  </si>
  <si>
    <t>/clients</t>
    <phoneticPr fontId="5"/>
  </si>
  <si>
    <t>1.1版</t>
    <rPh sb="3" eb="4">
      <t>ハン</t>
    </rPh>
    <phoneticPr fontId="5"/>
  </si>
  <si>
    <t>新規作成</t>
    <rPh sb="0" eb="2">
      <t>シンキ</t>
    </rPh>
    <rPh sb="2" eb="4">
      <t>サクセイ</t>
    </rPh>
    <phoneticPr fontId="5"/>
  </si>
  <si>
    <t>1.1. Webサービス取引概要</t>
    <phoneticPr fontId="5"/>
  </si>
  <si>
    <t>URLを複数形へ変更</t>
    <rPh sb="4" eb="7">
      <t>フクスウケイ</t>
    </rPh>
    <rPh sb="8" eb="10">
      <t>ヘンコウ</t>
    </rPh>
    <phoneticPr fontId="5"/>
  </si>
  <si>
    <t>2. B10101（顧客検索）</t>
    <phoneticPr fontId="5"/>
  </si>
  <si>
    <t>パラメータ名をキャメルケースへ変更</t>
    <rPh sb="5" eb="6">
      <t>メイ</t>
    </rPh>
    <rPh sb="15" eb="17">
      <t>ヘンコウ</t>
    </rPh>
    <phoneticPr fontId="5"/>
  </si>
  <si>
    <t>1.0版</t>
    <rPh sb="3" eb="4">
      <t>バン</t>
    </rPh>
    <phoneticPr fontId="5"/>
  </si>
  <si>
    <t>200
(OK)</t>
    <phoneticPr fontId="5"/>
  </si>
  <si>
    <t>1.2版</t>
    <rPh sb="3" eb="4">
      <t>ハン</t>
    </rPh>
    <phoneticPr fontId="5"/>
  </si>
  <si>
    <t>2.1. 入出力一覧から不用な入出力行を削除</t>
    <rPh sb="12" eb="14">
      <t>フヨウ</t>
    </rPh>
    <rPh sb="15" eb="18">
      <t>ニュウ</t>
    </rPh>
    <rPh sb="18" eb="19">
      <t>ギョウ</t>
    </rPh>
    <rPh sb="20" eb="22">
      <t>サクジョ</t>
    </rPh>
    <phoneticPr fontId="5"/>
  </si>
  <si>
    <t>第１．２版</t>
    <rPh sb="0" eb="1">
      <t>ダイ</t>
    </rPh>
    <rPh sb="4" eb="5">
      <t>ハン</t>
    </rPh>
    <phoneticPr fontId="3"/>
  </si>
  <si>
    <t>全ての入力項目に対して、指定ドメインに応じたバリデーションおよび必須チェックを実施し、入力内容の妥当性を確認する。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2" eb="34">
      <t>ヒッス</t>
    </rPh>
    <rPh sb="39" eb="41">
      <t>ジッシ</t>
    </rPh>
    <rPh sb="43" eb="45">
      <t>ニュウリョク</t>
    </rPh>
    <rPh sb="45" eb="47">
      <t>ナイヨウ</t>
    </rPh>
    <rPh sb="48" eb="50">
      <t>ダトウ</t>
    </rPh>
    <rPh sb="50" eb="51">
      <t>セイ</t>
    </rPh>
    <rPh sb="52" eb="54">
      <t>カクニン</t>
    </rPh>
    <phoneticPr fontId="5"/>
  </si>
  <si>
    <t>単項目バリデーションのバリデーション内容の説明を修正</t>
    <rPh sb="0" eb="3">
      <t>タンコウモク</t>
    </rPh>
    <rPh sb="18" eb="20">
      <t>ナイヨウ</t>
    </rPh>
    <rPh sb="21" eb="23">
      <t>セツメイ</t>
    </rPh>
    <rPh sb="24" eb="26">
      <t>シュウセイ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</si>
</sst>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09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3" fillId="0" borderId="0" xfId="2" applyFont="1"/>
    <xf numFmtId="0" fontId="1" fillId="0" borderId="17" xfId="0" applyFont="1" applyBorder="1" applyAlignment="1">
      <alignment horizontal="center" vertical="center"/>
    </xf>
    <xf numFmtId="0" fontId="1" fillId="0" borderId="0" xfId="0" applyFont="1"/>
    <xf numFmtId="0" fontId="15" fillId="0" borderId="0" xfId="0" applyFont="1"/>
    <xf numFmtId="0" fontId="7" fillId="0" borderId="0" xfId="2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5" fillId="0" borderId="0" xfId="9" applyFont="1" applyAlignment="1">
      <alignment horizontal="center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Border="1" applyAlignment="1">
      <alignment horizontal="right" vertical="top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2" applyFont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/>
    <xf numFmtId="49" fontId="1" fillId="5" borderId="13" xfId="0" applyNumberFormat="1" applyFont="1" applyFill="1" applyBorder="1"/>
    <xf numFmtId="0" fontId="7" fillId="0" borderId="1" xfId="0" quotePrefix="1" applyFont="1" applyBorder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3" xfId="0" quotePrefix="1" applyFont="1" applyBorder="1" applyAlignment="1">
      <alignment vertical="top"/>
    </xf>
    <xf numFmtId="49" fontId="1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49" fontId="7" fillId="0" borderId="2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0" xfId="2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" fillId="4" borderId="18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4" borderId="4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58EA7E8-7B63-4C3C-9637-DE247EC5987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573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38673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124398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4006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114873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19623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38673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9720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573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4197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19623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105348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57723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5529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38100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318549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269557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顧客検索応答電文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6"/>
      <c r="H22" s="6"/>
    </row>
    <row r="23" spans="6:12" ht="17.25" customHeight="1" x14ac:dyDescent="0.2">
      <c r="F23" s="6"/>
      <c r="G23" s="6"/>
      <c r="H23" s="6"/>
      <c r="I23" s="24"/>
      <c r="J23" s="7" t="s">
        <v>169</v>
      </c>
      <c r="K23" s="24"/>
      <c r="L23" s="24"/>
    </row>
    <row r="24" spans="6:12" ht="13.5" customHeight="1" x14ac:dyDescent="0.2">
      <c r="F24" s="6"/>
      <c r="G24" s="6"/>
      <c r="H24" s="6"/>
      <c r="I24" s="24"/>
      <c r="J24" s="24"/>
      <c r="K24" s="24"/>
      <c r="L24" s="24"/>
    </row>
    <row r="25" spans="6:12" ht="18" customHeight="1" x14ac:dyDescent="0.2">
      <c r="F25" s="6"/>
      <c r="G25" s="6"/>
      <c r="H25" s="6"/>
      <c r="I25" s="120">
        <f ca="1">IF(INDIRECT("変更履歴!D8")="","",MAX(INDIRECT("変更履歴!D8"):INDIRECT("変更履歴!F33")))</f>
        <v>44908</v>
      </c>
      <c r="J25" s="120"/>
      <c r="K25" s="120"/>
      <c r="L25" s="24"/>
    </row>
    <row r="26" spans="6:12" ht="13.5" customHeight="1" x14ac:dyDescent="0.2">
      <c r="F26" s="6"/>
      <c r="G26" s="6"/>
      <c r="H26" s="6"/>
      <c r="I26" s="24"/>
      <c r="J26" s="24"/>
      <c r="K26" s="24"/>
      <c r="L26" s="24"/>
    </row>
    <row r="27" spans="6:12" ht="13.5" customHeight="1" x14ac:dyDescent="0.2">
      <c r="F27" s="6"/>
      <c r="G27" s="6"/>
      <c r="H27" s="6"/>
      <c r="I27" s="24"/>
      <c r="J27" s="24"/>
      <c r="K27" s="24"/>
      <c r="L27" s="24"/>
    </row>
    <row r="28" spans="6:12" ht="13.5" customHeight="1" x14ac:dyDescent="0.2">
      <c r="F28" s="8"/>
      <c r="G28" s="6"/>
      <c r="H28" s="6"/>
      <c r="I28" s="24"/>
      <c r="J28" s="24"/>
      <c r="K28" s="24"/>
      <c r="L28" s="24"/>
    </row>
    <row r="29" spans="6:12" ht="15" customHeight="1" x14ac:dyDescent="0.2">
      <c r="F29" s="6"/>
      <c r="H29" s="6"/>
      <c r="I29" s="24"/>
      <c r="J29" s="24"/>
      <c r="K29" s="24"/>
      <c r="L29" s="24"/>
    </row>
    <row r="30" spans="6:12" ht="13.5" customHeight="1" x14ac:dyDescent="0.2">
      <c r="F30" s="6"/>
      <c r="G30" s="9"/>
      <c r="H30" s="6"/>
      <c r="I30" s="24"/>
      <c r="J30" s="24"/>
      <c r="K30" s="24"/>
      <c r="L30" s="24"/>
    </row>
    <row r="31" spans="6:12" ht="18.75" customHeight="1" x14ac:dyDescent="0.2">
      <c r="F31" s="6"/>
      <c r="G31" s="9"/>
      <c r="H31" s="6"/>
      <c r="I31" s="24"/>
      <c r="J31" s="24"/>
      <c r="K31" s="24"/>
      <c r="L31" s="24"/>
    </row>
    <row r="32" spans="6:12" ht="18.75" x14ac:dyDescent="0.2">
      <c r="F32" s="6"/>
      <c r="G32" s="9"/>
      <c r="H32" s="6"/>
      <c r="I32" s="24"/>
      <c r="J32" s="25"/>
      <c r="K32" s="24"/>
      <c r="L32" s="24"/>
    </row>
    <row r="33" spans="6:19" ht="18.75" x14ac:dyDescent="0.2">
      <c r="F33" s="6"/>
      <c r="H33" s="6"/>
      <c r="I33" s="24"/>
      <c r="J33" s="23"/>
      <c r="K33" s="24"/>
      <c r="L33" s="26"/>
      <c r="M33" s="11"/>
      <c r="N33" s="10"/>
      <c r="O33" s="10"/>
      <c r="P33" s="10"/>
    </row>
    <row r="34" spans="6:19" ht="18.75" x14ac:dyDescent="0.2">
      <c r="F34" s="6"/>
      <c r="H34" s="6"/>
      <c r="I34" s="24"/>
      <c r="J34" s="25"/>
      <c r="K34" s="24"/>
      <c r="L34" s="26"/>
      <c r="M34" s="10"/>
      <c r="N34" s="10"/>
      <c r="O34" s="10"/>
      <c r="P34" s="10"/>
      <c r="Q34" s="52"/>
      <c r="R34" s="53"/>
      <c r="S34" s="53"/>
    </row>
    <row r="35" spans="6:19" ht="13.5" customHeight="1" x14ac:dyDescent="0.15">
      <c r="O35" s="10"/>
      <c r="P35" s="10"/>
      <c r="Q35" s="53"/>
      <c r="R35" s="53"/>
      <c r="S35" s="53"/>
    </row>
    <row r="36" spans="6:19" ht="13.5" customHeight="1" x14ac:dyDescent="0.15">
      <c r="O36" s="54"/>
      <c r="P36" s="53"/>
      <c r="Q36" s="54"/>
      <c r="R36" s="53"/>
      <c r="S36" s="51"/>
    </row>
    <row r="37" spans="6:19" ht="13.5" customHeight="1" x14ac:dyDescent="0.15">
      <c r="P37" s="55"/>
      <c r="R37" s="55"/>
    </row>
    <row r="38" spans="6:19" ht="13.5" customHeight="1" x14ac:dyDescent="0.15">
      <c r="O38" s="55"/>
      <c r="P38" s="55"/>
      <c r="Q38" s="55"/>
      <c r="R38" s="55"/>
      <c r="S38" s="55"/>
    </row>
    <row r="39" spans="6:19" ht="13.5" customHeight="1" x14ac:dyDescent="0.15">
      <c r="O39" s="55"/>
      <c r="P39" s="55"/>
      <c r="Q39" s="55"/>
      <c r="R39" s="55"/>
      <c r="S39" s="5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108" customFormat="1" ht="12" customHeight="1" x14ac:dyDescent="0.15">
      <c r="A1" s="136" t="s">
        <v>0</v>
      </c>
      <c r="B1" s="137"/>
      <c r="C1" s="137"/>
      <c r="D1" s="138"/>
      <c r="E1" s="130" t="s">
        <v>67</v>
      </c>
      <c r="F1" s="131"/>
      <c r="G1" s="131"/>
      <c r="H1" s="131"/>
      <c r="I1" s="131"/>
      <c r="J1" s="131"/>
      <c r="K1" s="131"/>
      <c r="L1" s="131"/>
      <c r="M1" s="131"/>
      <c r="N1" s="132"/>
      <c r="O1" s="139" t="s">
        <v>2</v>
      </c>
      <c r="P1" s="140"/>
      <c r="Q1" s="140"/>
      <c r="R1" s="141"/>
      <c r="S1" s="148" t="s">
        <v>65</v>
      </c>
      <c r="T1" s="149"/>
      <c r="U1" s="149"/>
      <c r="V1" s="149"/>
      <c r="W1" s="149"/>
      <c r="X1" s="149"/>
      <c r="Y1" s="149"/>
      <c r="Z1" s="150"/>
      <c r="AA1" s="136" t="s">
        <v>10</v>
      </c>
      <c r="AB1" s="138"/>
      <c r="AC1" s="121" t="s">
        <v>70</v>
      </c>
      <c r="AD1" s="122"/>
      <c r="AE1" s="122"/>
      <c r="AF1" s="123"/>
      <c r="AG1" s="124">
        <f>IF(D8="","",D8)</f>
        <v>43718</v>
      </c>
      <c r="AH1" s="125"/>
      <c r="AI1" s="126"/>
      <c r="AJ1" s="106"/>
      <c r="AK1" s="106"/>
      <c r="AL1" s="106"/>
      <c r="AM1" s="106"/>
      <c r="AN1" s="107"/>
    </row>
    <row r="2" spans="1:40" s="108" customFormat="1" ht="12" customHeight="1" x14ac:dyDescent="0.15">
      <c r="A2" s="136" t="s">
        <v>1</v>
      </c>
      <c r="B2" s="137"/>
      <c r="C2" s="137"/>
      <c r="D2" s="138"/>
      <c r="E2" s="130" t="s">
        <v>69</v>
      </c>
      <c r="F2" s="131"/>
      <c r="G2" s="131"/>
      <c r="H2" s="131"/>
      <c r="I2" s="131"/>
      <c r="J2" s="131"/>
      <c r="K2" s="131"/>
      <c r="L2" s="131"/>
      <c r="M2" s="131"/>
      <c r="N2" s="132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6" t="s">
        <v>11</v>
      </c>
      <c r="AB2" s="138"/>
      <c r="AC2" s="133" t="str">
        <f ca="1">IF(COUNTA(AF9:AF33)&lt;&gt;0,INDIRECT("AF"&amp;(COUNTA(AF9:AF33)+8)),"")</f>
        <v>TIS</v>
      </c>
      <c r="AD2" s="134"/>
      <c r="AE2" s="134"/>
      <c r="AF2" s="135"/>
      <c r="AG2" s="124">
        <f>IF(D9="","",MAX(D9:F33))</f>
        <v>44908</v>
      </c>
      <c r="AH2" s="125"/>
      <c r="AI2" s="126"/>
      <c r="AJ2" s="106"/>
      <c r="AK2" s="106"/>
      <c r="AL2" s="106"/>
      <c r="AM2" s="106"/>
      <c r="AN2" s="106"/>
    </row>
    <row r="3" spans="1:40" s="108" customFormat="1" ht="12" customHeight="1" x14ac:dyDescent="0.15">
      <c r="A3" s="136" t="s">
        <v>3</v>
      </c>
      <c r="B3" s="137"/>
      <c r="C3" s="137"/>
      <c r="D3" s="138"/>
      <c r="E3" s="130" t="s">
        <v>68</v>
      </c>
      <c r="F3" s="131"/>
      <c r="G3" s="131"/>
      <c r="H3" s="131"/>
      <c r="I3" s="131"/>
      <c r="J3" s="131"/>
      <c r="K3" s="131"/>
      <c r="L3" s="131"/>
      <c r="M3" s="131"/>
      <c r="N3" s="132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6"/>
      <c r="AB3" s="138"/>
      <c r="AC3" s="121"/>
      <c r="AD3" s="122"/>
      <c r="AE3" s="122"/>
      <c r="AF3" s="123"/>
      <c r="AG3" s="124"/>
      <c r="AH3" s="125"/>
      <c r="AI3" s="126"/>
      <c r="AJ3" s="106"/>
      <c r="AK3" s="106"/>
      <c r="AL3" s="106"/>
      <c r="AM3" s="106"/>
      <c r="AN3" s="106"/>
    </row>
    <row r="5" spans="1:40" s="108" customFormat="1" ht="22.5" customHeight="1" x14ac:dyDescent="0.2">
      <c r="N5" s="12" t="s">
        <v>12</v>
      </c>
      <c r="AA5" s="109"/>
      <c r="AB5" s="109"/>
      <c r="AC5" s="110"/>
      <c r="AD5" s="111"/>
      <c r="AE5" s="111"/>
      <c r="AF5" s="111"/>
      <c r="AG5" s="109"/>
      <c r="AH5" s="109"/>
      <c r="AI5" s="109"/>
    </row>
    <row r="6" spans="1:40" s="108" customFormat="1" ht="15" customHeight="1" x14ac:dyDescent="0.2">
      <c r="N6" s="12"/>
      <c r="AA6" s="109"/>
      <c r="AB6" s="109"/>
      <c r="AC6" s="110"/>
      <c r="AD6" s="111"/>
      <c r="AE6" s="111"/>
      <c r="AF6" s="111"/>
      <c r="AG6" s="109"/>
      <c r="AH6" s="109"/>
      <c r="AI6" s="109"/>
    </row>
    <row r="7" spans="1:40" s="112" customFormat="1" ht="15" customHeight="1" thickBot="1" x14ac:dyDescent="0.2">
      <c r="A7" s="13" t="s">
        <v>13</v>
      </c>
      <c r="B7" s="127" t="s">
        <v>4</v>
      </c>
      <c r="C7" s="128"/>
      <c r="D7" s="127" t="s">
        <v>5</v>
      </c>
      <c r="E7" s="129"/>
      <c r="F7" s="128"/>
      <c r="G7" s="127" t="s">
        <v>6</v>
      </c>
      <c r="H7" s="129"/>
      <c r="I7" s="128"/>
      <c r="J7" s="127" t="s">
        <v>62</v>
      </c>
      <c r="K7" s="129"/>
      <c r="L7" s="129"/>
      <c r="M7" s="129"/>
      <c r="N7" s="129"/>
      <c r="O7" s="129"/>
      <c r="P7" s="128"/>
      <c r="Q7" s="127" t="s">
        <v>7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8</v>
      </c>
      <c r="AG7" s="129"/>
      <c r="AH7" s="129"/>
      <c r="AI7" s="128"/>
    </row>
    <row r="8" spans="1:40" s="112" customFormat="1" ht="15" customHeight="1" thickTop="1" x14ac:dyDescent="0.15">
      <c r="A8" s="64">
        <v>1</v>
      </c>
      <c r="B8" s="171" t="s">
        <v>165</v>
      </c>
      <c r="C8" s="172"/>
      <c r="D8" s="173">
        <v>43718</v>
      </c>
      <c r="E8" s="174"/>
      <c r="F8" s="175"/>
      <c r="G8" s="176" t="s">
        <v>160</v>
      </c>
      <c r="H8" s="177"/>
      <c r="I8" s="172"/>
      <c r="J8" s="178"/>
      <c r="K8" s="179"/>
      <c r="L8" s="179"/>
      <c r="M8" s="179"/>
      <c r="N8" s="179"/>
      <c r="O8" s="179"/>
      <c r="P8" s="180"/>
      <c r="Q8" s="181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  <c r="AF8" s="178" t="s">
        <v>70</v>
      </c>
      <c r="AG8" s="179"/>
      <c r="AH8" s="179"/>
      <c r="AI8" s="180"/>
    </row>
    <row r="9" spans="1:40" s="112" customFormat="1" ht="15" customHeight="1" x14ac:dyDescent="0.15">
      <c r="A9" s="65">
        <v>2</v>
      </c>
      <c r="B9" s="169" t="s">
        <v>159</v>
      </c>
      <c r="C9" s="158"/>
      <c r="D9" s="159">
        <v>44704</v>
      </c>
      <c r="E9" s="160"/>
      <c r="F9" s="161"/>
      <c r="G9" s="159" t="s">
        <v>16</v>
      </c>
      <c r="H9" s="162"/>
      <c r="I9" s="158"/>
      <c r="J9" s="163" t="s">
        <v>161</v>
      </c>
      <c r="K9" s="164"/>
      <c r="L9" s="164"/>
      <c r="M9" s="164"/>
      <c r="N9" s="164"/>
      <c r="O9" s="164"/>
      <c r="P9" s="165"/>
      <c r="Q9" s="170" t="s">
        <v>162</v>
      </c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8"/>
      <c r="AF9" s="163" t="s">
        <v>70</v>
      </c>
      <c r="AG9" s="164"/>
      <c r="AH9" s="164"/>
      <c r="AI9" s="165"/>
    </row>
    <row r="10" spans="1:40" s="112" customFormat="1" ht="15" customHeight="1" x14ac:dyDescent="0.15">
      <c r="A10" s="65"/>
      <c r="B10" s="169"/>
      <c r="C10" s="158"/>
      <c r="D10" s="159"/>
      <c r="E10" s="160"/>
      <c r="F10" s="161"/>
      <c r="G10" s="169"/>
      <c r="H10" s="162"/>
      <c r="I10" s="158"/>
      <c r="J10" s="163" t="s">
        <v>163</v>
      </c>
      <c r="K10" s="164"/>
      <c r="L10" s="164"/>
      <c r="M10" s="164"/>
      <c r="N10" s="164"/>
      <c r="O10" s="164"/>
      <c r="P10" s="165"/>
      <c r="Q10" s="170" t="s">
        <v>164</v>
      </c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8"/>
      <c r="AF10" s="163" t="s">
        <v>70</v>
      </c>
      <c r="AG10" s="164"/>
      <c r="AH10" s="164"/>
      <c r="AI10" s="165"/>
    </row>
    <row r="11" spans="1:40" s="112" customFormat="1" ht="15" customHeight="1" x14ac:dyDescent="0.15">
      <c r="A11" s="65">
        <v>3</v>
      </c>
      <c r="B11" s="157" t="s">
        <v>167</v>
      </c>
      <c r="C11" s="158"/>
      <c r="D11" s="159">
        <v>44845</v>
      </c>
      <c r="E11" s="160"/>
      <c r="F11" s="161"/>
      <c r="G11" s="157" t="s">
        <v>16</v>
      </c>
      <c r="H11" s="162"/>
      <c r="I11" s="158"/>
      <c r="J11" s="163" t="s">
        <v>163</v>
      </c>
      <c r="K11" s="164"/>
      <c r="L11" s="164"/>
      <c r="M11" s="164"/>
      <c r="N11" s="164"/>
      <c r="O11" s="164"/>
      <c r="P11" s="165"/>
      <c r="Q11" s="166" t="s">
        <v>168</v>
      </c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8"/>
      <c r="AF11" s="163" t="s">
        <v>70</v>
      </c>
      <c r="AG11" s="164"/>
      <c r="AH11" s="164"/>
      <c r="AI11" s="165"/>
    </row>
    <row r="12" spans="1:40" s="112" customFormat="1" ht="15" customHeight="1" x14ac:dyDescent="0.15">
      <c r="A12" s="65">
        <v>4</v>
      </c>
      <c r="B12" s="157" t="s">
        <v>167</v>
      </c>
      <c r="C12" s="158"/>
      <c r="D12" s="159">
        <v>44908</v>
      </c>
      <c r="E12" s="160"/>
      <c r="F12" s="161"/>
      <c r="G12" s="157" t="s">
        <v>16</v>
      </c>
      <c r="H12" s="162"/>
      <c r="I12" s="158"/>
      <c r="J12" s="163" t="s">
        <v>163</v>
      </c>
      <c r="K12" s="164"/>
      <c r="L12" s="164"/>
      <c r="M12" s="164"/>
      <c r="N12" s="164"/>
      <c r="O12" s="164"/>
      <c r="P12" s="165"/>
      <c r="Q12" s="308" t="s">
        <v>171</v>
      </c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8"/>
      <c r="AF12" s="163" t="s">
        <v>70</v>
      </c>
      <c r="AG12" s="164"/>
      <c r="AH12" s="164"/>
      <c r="AI12" s="165"/>
    </row>
    <row r="13" spans="1:40" s="112" customFormat="1" ht="15" customHeight="1" x14ac:dyDescent="0.15">
      <c r="A13" s="65"/>
      <c r="B13" s="169"/>
      <c r="C13" s="158"/>
      <c r="D13" s="159"/>
      <c r="E13" s="160"/>
      <c r="F13" s="161"/>
      <c r="G13" s="169"/>
      <c r="H13" s="162"/>
      <c r="I13" s="158"/>
      <c r="J13" s="163"/>
      <c r="K13" s="164"/>
      <c r="L13" s="164"/>
      <c r="M13" s="164"/>
      <c r="N13" s="164"/>
      <c r="O13" s="164"/>
      <c r="P13" s="165"/>
      <c r="Q13" s="170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8"/>
      <c r="AF13" s="163"/>
      <c r="AG13" s="164"/>
      <c r="AH13" s="164"/>
      <c r="AI13" s="165"/>
    </row>
    <row r="14" spans="1:40" s="112" customFormat="1" ht="15" customHeight="1" x14ac:dyDescent="0.15">
      <c r="A14" s="65"/>
      <c r="B14" s="169"/>
      <c r="C14" s="158"/>
      <c r="D14" s="159"/>
      <c r="E14" s="160"/>
      <c r="F14" s="161"/>
      <c r="G14" s="169"/>
      <c r="H14" s="162"/>
      <c r="I14" s="158"/>
      <c r="J14" s="163"/>
      <c r="K14" s="164"/>
      <c r="L14" s="164"/>
      <c r="M14" s="164"/>
      <c r="N14" s="164"/>
      <c r="O14" s="164"/>
      <c r="P14" s="165"/>
      <c r="Q14" s="170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8"/>
      <c r="AF14" s="163"/>
      <c r="AG14" s="164"/>
      <c r="AH14" s="164"/>
      <c r="AI14" s="165"/>
    </row>
    <row r="15" spans="1:40" s="112" customFormat="1" ht="15" customHeight="1" x14ac:dyDescent="0.15">
      <c r="A15" s="65"/>
      <c r="B15" s="169"/>
      <c r="C15" s="158"/>
      <c r="D15" s="159"/>
      <c r="E15" s="160"/>
      <c r="F15" s="161"/>
      <c r="G15" s="169"/>
      <c r="H15" s="162"/>
      <c r="I15" s="158"/>
      <c r="J15" s="163"/>
      <c r="K15" s="164"/>
      <c r="L15" s="164"/>
      <c r="M15" s="164"/>
      <c r="N15" s="164"/>
      <c r="O15" s="164"/>
      <c r="P15" s="165"/>
      <c r="Q15" s="170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8"/>
      <c r="AF15" s="163"/>
      <c r="AG15" s="164"/>
      <c r="AH15" s="164"/>
      <c r="AI15" s="165"/>
    </row>
    <row r="16" spans="1:40" s="112" customFormat="1" ht="15" customHeight="1" x14ac:dyDescent="0.15">
      <c r="A16" s="65"/>
      <c r="B16" s="169"/>
      <c r="C16" s="158"/>
      <c r="D16" s="159"/>
      <c r="E16" s="160"/>
      <c r="F16" s="161"/>
      <c r="G16" s="169"/>
      <c r="H16" s="162"/>
      <c r="I16" s="158"/>
      <c r="J16" s="163"/>
      <c r="K16" s="164"/>
      <c r="L16" s="164"/>
      <c r="M16" s="164"/>
      <c r="N16" s="164"/>
      <c r="O16" s="164"/>
      <c r="P16" s="165"/>
      <c r="Q16" s="170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8"/>
      <c r="AF16" s="163"/>
      <c r="AG16" s="164"/>
      <c r="AH16" s="164"/>
      <c r="AI16" s="165"/>
    </row>
    <row r="17" spans="1:35" s="112" customFormat="1" ht="15" customHeight="1" x14ac:dyDescent="0.15">
      <c r="A17" s="65"/>
      <c r="B17" s="169"/>
      <c r="C17" s="158"/>
      <c r="D17" s="159"/>
      <c r="E17" s="160"/>
      <c r="F17" s="161"/>
      <c r="G17" s="169"/>
      <c r="H17" s="162"/>
      <c r="I17" s="158"/>
      <c r="J17" s="163"/>
      <c r="K17" s="164"/>
      <c r="L17" s="164"/>
      <c r="M17" s="164"/>
      <c r="N17" s="164"/>
      <c r="O17" s="164"/>
      <c r="P17" s="165"/>
      <c r="Q17" s="170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8"/>
      <c r="AF17" s="163"/>
      <c r="AG17" s="164"/>
      <c r="AH17" s="164"/>
      <c r="AI17" s="165"/>
    </row>
    <row r="18" spans="1:35" s="112" customFormat="1" ht="15" customHeight="1" x14ac:dyDescent="0.15">
      <c r="A18" s="65"/>
      <c r="B18" s="169"/>
      <c r="C18" s="158"/>
      <c r="D18" s="159"/>
      <c r="E18" s="160"/>
      <c r="F18" s="161"/>
      <c r="G18" s="169"/>
      <c r="H18" s="162"/>
      <c r="I18" s="158"/>
      <c r="J18" s="163"/>
      <c r="K18" s="164"/>
      <c r="L18" s="164"/>
      <c r="M18" s="164"/>
      <c r="N18" s="164"/>
      <c r="O18" s="164"/>
      <c r="P18" s="165"/>
      <c r="Q18" s="170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8"/>
      <c r="AF18" s="163"/>
      <c r="AG18" s="164"/>
      <c r="AH18" s="164"/>
      <c r="AI18" s="165"/>
    </row>
    <row r="19" spans="1:35" s="112" customFormat="1" ht="15" customHeight="1" x14ac:dyDescent="0.15">
      <c r="A19" s="65"/>
      <c r="B19" s="169"/>
      <c r="C19" s="158"/>
      <c r="D19" s="159"/>
      <c r="E19" s="160"/>
      <c r="F19" s="161"/>
      <c r="G19" s="169"/>
      <c r="H19" s="162"/>
      <c r="I19" s="158"/>
      <c r="J19" s="163"/>
      <c r="K19" s="164"/>
      <c r="L19" s="164"/>
      <c r="M19" s="164"/>
      <c r="N19" s="164"/>
      <c r="O19" s="164"/>
      <c r="P19" s="165"/>
      <c r="Q19" s="170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8"/>
      <c r="AF19" s="163"/>
      <c r="AG19" s="164"/>
      <c r="AH19" s="164"/>
      <c r="AI19" s="165"/>
    </row>
    <row r="20" spans="1:35" s="112" customFormat="1" ht="15" customHeight="1" x14ac:dyDescent="0.15">
      <c r="A20" s="65"/>
      <c r="B20" s="169"/>
      <c r="C20" s="158"/>
      <c r="D20" s="159"/>
      <c r="E20" s="160"/>
      <c r="F20" s="161"/>
      <c r="G20" s="169"/>
      <c r="H20" s="162"/>
      <c r="I20" s="158"/>
      <c r="J20" s="163"/>
      <c r="K20" s="164"/>
      <c r="L20" s="164"/>
      <c r="M20" s="164"/>
      <c r="N20" s="164"/>
      <c r="O20" s="164"/>
      <c r="P20" s="165"/>
      <c r="Q20" s="170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8"/>
      <c r="AF20" s="163"/>
      <c r="AG20" s="164"/>
      <c r="AH20" s="164"/>
      <c r="AI20" s="165"/>
    </row>
    <row r="21" spans="1:35" s="112" customFormat="1" ht="15" customHeight="1" x14ac:dyDescent="0.15">
      <c r="A21" s="65"/>
      <c r="B21" s="169"/>
      <c r="C21" s="158"/>
      <c r="D21" s="159"/>
      <c r="E21" s="160"/>
      <c r="F21" s="161"/>
      <c r="G21" s="169"/>
      <c r="H21" s="162"/>
      <c r="I21" s="158"/>
      <c r="J21" s="163"/>
      <c r="K21" s="164"/>
      <c r="L21" s="164"/>
      <c r="M21" s="164"/>
      <c r="N21" s="164"/>
      <c r="O21" s="164"/>
      <c r="P21" s="165"/>
      <c r="Q21" s="170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8"/>
      <c r="AF21" s="163"/>
      <c r="AG21" s="164"/>
      <c r="AH21" s="164"/>
      <c r="AI21" s="165"/>
    </row>
    <row r="22" spans="1:35" s="112" customFormat="1" ht="15" customHeight="1" x14ac:dyDescent="0.15">
      <c r="A22" s="65"/>
      <c r="B22" s="169"/>
      <c r="C22" s="158"/>
      <c r="D22" s="159"/>
      <c r="E22" s="160"/>
      <c r="F22" s="161"/>
      <c r="G22" s="169"/>
      <c r="H22" s="162"/>
      <c r="I22" s="158"/>
      <c r="J22" s="163"/>
      <c r="K22" s="164"/>
      <c r="L22" s="164"/>
      <c r="M22" s="164"/>
      <c r="N22" s="164"/>
      <c r="O22" s="164"/>
      <c r="P22" s="165"/>
      <c r="Q22" s="170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8"/>
      <c r="AF22" s="163"/>
      <c r="AG22" s="164"/>
      <c r="AH22" s="164"/>
      <c r="AI22" s="165"/>
    </row>
    <row r="23" spans="1:35" s="112" customFormat="1" ht="15" customHeight="1" x14ac:dyDescent="0.15">
      <c r="A23" s="65"/>
      <c r="B23" s="169"/>
      <c r="C23" s="158"/>
      <c r="D23" s="159"/>
      <c r="E23" s="160"/>
      <c r="F23" s="161"/>
      <c r="G23" s="169"/>
      <c r="H23" s="162"/>
      <c r="I23" s="158"/>
      <c r="J23" s="163"/>
      <c r="K23" s="164"/>
      <c r="L23" s="164"/>
      <c r="M23" s="164"/>
      <c r="N23" s="164"/>
      <c r="O23" s="164"/>
      <c r="P23" s="165"/>
      <c r="Q23" s="170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8"/>
      <c r="AF23" s="163"/>
      <c r="AG23" s="164"/>
      <c r="AH23" s="164"/>
      <c r="AI23" s="165"/>
    </row>
    <row r="24" spans="1:35" s="112" customFormat="1" ht="15" customHeight="1" x14ac:dyDescent="0.15">
      <c r="A24" s="65"/>
      <c r="B24" s="169"/>
      <c r="C24" s="158"/>
      <c r="D24" s="159"/>
      <c r="E24" s="160"/>
      <c r="F24" s="161"/>
      <c r="G24" s="169"/>
      <c r="H24" s="162"/>
      <c r="I24" s="158"/>
      <c r="J24" s="163"/>
      <c r="K24" s="164"/>
      <c r="L24" s="164"/>
      <c r="M24" s="164"/>
      <c r="N24" s="164"/>
      <c r="O24" s="164"/>
      <c r="P24" s="165"/>
      <c r="Q24" s="170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8"/>
      <c r="AF24" s="163"/>
      <c r="AG24" s="164"/>
      <c r="AH24" s="164"/>
      <c r="AI24" s="165"/>
    </row>
    <row r="25" spans="1:35" s="112" customFormat="1" ht="15" customHeight="1" x14ac:dyDescent="0.15">
      <c r="A25" s="65"/>
      <c r="B25" s="169"/>
      <c r="C25" s="158"/>
      <c r="D25" s="159"/>
      <c r="E25" s="160"/>
      <c r="F25" s="161"/>
      <c r="G25" s="169"/>
      <c r="H25" s="162"/>
      <c r="I25" s="158"/>
      <c r="J25" s="163"/>
      <c r="K25" s="164"/>
      <c r="L25" s="164"/>
      <c r="M25" s="164"/>
      <c r="N25" s="164"/>
      <c r="O25" s="164"/>
      <c r="P25" s="165"/>
      <c r="Q25" s="170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8"/>
      <c r="AF25" s="163"/>
      <c r="AG25" s="164"/>
      <c r="AH25" s="164"/>
      <c r="AI25" s="165"/>
    </row>
    <row r="26" spans="1:35" s="112" customFormat="1" ht="15" customHeight="1" x14ac:dyDescent="0.15">
      <c r="A26" s="65"/>
      <c r="B26" s="169"/>
      <c r="C26" s="158"/>
      <c r="D26" s="159"/>
      <c r="E26" s="160"/>
      <c r="F26" s="161"/>
      <c r="G26" s="169"/>
      <c r="H26" s="162"/>
      <c r="I26" s="158"/>
      <c r="J26" s="163"/>
      <c r="K26" s="164"/>
      <c r="L26" s="164"/>
      <c r="M26" s="164"/>
      <c r="N26" s="164"/>
      <c r="O26" s="164"/>
      <c r="P26" s="165"/>
      <c r="Q26" s="170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8"/>
      <c r="AF26" s="163"/>
      <c r="AG26" s="164"/>
      <c r="AH26" s="164"/>
      <c r="AI26" s="165"/>
    </row>
    <row r="27" spans="1:35" s="112" customFormat="1" ht="15" customHeight="1" x14ac:dyDescent="0.15">
      <c r="A27" s="65"/>
      <c r="B27" s="169"/>
      <c r="C27" s="158"/>
      <c r="D27" s="159"/>
      <c r="E27" s="160"/>
      <c r="F27" s="161"/>
      <c r="G27" s="169"/>
      <c r="H27" s="162"/>
      <c r="I27" s="158"/>
      <c r="J27" s="163"/>
      <c r="K27" s="164"/>
      <c r="L27" s="164"/>
      <c r="M27" s="164"/>
      <c r="N27" s="164"/>
      <c r="O27" s="164"/>
      <c r="P27" s="165"/>
      <c r="Q27" s="170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8"/>
      <c r="AF27" s="163"/>
      <c r="AG27" s="164"/>
      <c r="AH27" s="164"/>
      <c r="AI27" s="165"/>
    </row>
    <row r="28" spans="1:35" s="112" customFormat="1" ht="15" customHeight="1" x14ac:dyDescent="0.15">
      <c r="A28" s="65"/>
      <c r="B28" s="169"/>
      <c r="C28" s="158"/>
      <c r="D28" s="159"/>
      <c r="E28" s="160"/>
      <c r="F28" s="161"/>
      <c r="G28" s="169"/>
      <c r="H28" s="162"/>
      <c r="I28" s="158"/>
      <c r="J28" s="163"/>
      <c r="K28" s="164"/>
      <c r="L28" s="164"/>
      <c r="M28" s="164"/>
      <c r="N28" s="164"/>
      <c r="O28" s="164"/>
      <c r="P28" s="165"/>
      <c r="Q28" s="170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8"/>
      <c r="AF28" s="163"/>
      <c r="AG28" s="164"/>
      <c r="AH28" s="164"/>
      <c r="AI28" s="165"/>
    </row>
    <row r="29" spans="1:35" s="112" customFormat="1" ht="15" customHeight="1" x14ac:dyDescent="0.15">
      <c r="A29" s="65"/>
      <c r="B29" s="169"/>
      <c r="C29" s="158"/>
      <c r="D29" s="159"/>
      <c r="E29" s="160"/>
      <c r="F29" s="161"/>
      <c r="G29" s="169"/>
      <c r="H29" s="162"/>
      <c r="I29" s="158"/>
      <c r="J29" s="163"/>
      <c r="K29" s="164"/>
      <c r="L29" s="164"/>
      <c r="M29" s="164"/>
      <c r="N29" s="164"/>
      <c r="O29" s="164"/>
      <c r="P29" s="165"/>
      <c r="Q29" s="170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8"/>
      <c r="AF29" s="163"/>
      <c r="AG29" s="164"/>
      <c r="AH29" s="164"/>
      <c r="AI29" s="165"/>
    </row>
    <row r="30" spans="1:35" s="112" customFormat="1" ht="15" customHeight="1" x14ac:dyDescent="0.15">
      <c r="A30" s="65"/>
      <c r="B30" s="169"/>
      <c r="C30" s="158"/>
      <c r="D30" s="159"/>
      <c r="E30" s="160"/>
      <c r="F30" s="161"/>
      <c r="G30" s="169"/>
      <c r="H30" s="162"/>
      <c r="I30" s="158"/>
      <c r="J30" s="163"/>
      <c r="K30" s="164"/>
      <c r="L30" s="164"/>
      <c r="M30" s="164"/>
      <c r="N30" s="164"/>
      <c r="O30" s="164"/>
      <c r="P30" s="165"/>
      <c r="Q30" s="170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8"/>
      <c r="AF30" s="163"/>
      <c r="AG30" s="164"/>
      <c r="AH30" s="164"/>
      <c r="AI30" s="165"/>
    </row>
    <row r="31" spans="1:35" s="112" customFormat="1" ht="15" customHeight="1" x14ac:dyDescent="0.15">
      <c r="A31" s="65"/>
      <c r="B31" s="169"/>
      <c r="C31" s="158"/>
      <c r="D31" s="159"/>
      <c r="E31" s="160"/>
      <c r="F31" s="161"/>
      <c r="G31" s="169"/>
      <c r="H31" s="162"/>
      <c r="I31" s="158"/>
      <c r="J31" s="163"/>
      <c r="K31" s="164"/>
      <c r="L31" s="164"/>
      <c r="M31" s="164"/>
      <c r="N31" s="164"/>
      <c r="O31" s="164"/>
      <c r="P31" s="165"/>
      <c r="Q31" s="170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8"/>
      <c r="AF31" s="163"/>
      <c r="AG31" s="164"/>
      <c r="AH31" s="164"/>
      <c r="AI31" s="165"/>
    </row>
    <row r="32" spans="1:35" s="112" customFormat="1" ht="15" customHeight="1" x14ac:dyDescent="0.15">
      <c r="A32" s="65"/>
      <c r="B32" s="169"/>
      <c r="C32" s="158"/>
      <c r="D32" s="159"/>
      <c r="E32" s="160"/>
      <c r="F32" s="161"/>
      <c r="G32" s="169"/>
      <c r="H32" s="162"/>
      <c r="I32" s="158"/>
      <c r="J32" s="163"/>
      <c r="K32" s="184"/>
      <c r="L32" s="164"/>
      <c r="M32" s="164"/>
      <c r="N32" s="164"/>
      <c r="O32" s="164"/>
      <c r="P32" s="165"/>
      <c r="Q32" s="170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8"/>
      <c r="AF32" s="163"/>
      <c r="AG32" s="164"/>
      <c r="AH32" s="164"/>
      <c r="AI32" s="165"/>
    </row>
    <row r="33" spans="1:35" s="112" customFormat="1" ht="15" customHeight="1" x14ac:dyDescent="0.15">
      <c r="A33" s="65"/>
      <c r="B33" s="169"/>
      <c r="C33" s="158"/>
      <c r="D33" s="159"/>
      <c r="E33" s="160"/>
      <c r="F33" s="161"/>
      <c r="G33" s="169"/>
      <c r="H33" s="162"/>
      <c r="I33" s="158"/>
      <c r="J33" s="163"/>
      <c r="K33" s="164"/>
      <c r="L33" s="164"/>
      <c r="M33" s="164"/>
      <c r="N33" s="164"/>
      <c r="O33" s="164"/>
      <c r="P33" s="165"/>
      <c r="Q33" s="170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8"/>
      <c r="AF33" s="163"/>
      <c r="AG33" s="164"/>
      <c r="AH33" s="164"/>
      <c r="AI33" s="165"/>
    </row>
    <row r="34" spans="1:35" ht="14.25" x14ac:dyDescent="0.15">
      <c r="K34" s="15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44" customWidth="1"/>
    <col min="18" max="33" width="4.83203125" style="33" customWidth="1"/>
    <col min="34" max="34" width="4.83203125" style="44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5" s="108" customFormat="1" ht="12" customHeight="1" x14ac:dyDescent="0.15">
      <c r="A1" s="185" t="s">
        <v>0</v>
      </c>
      <c r="B1" s="186"/>
      <c r="C1" s="186"/>
      <c r="D1" s="187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88" t="s">
        <v>50</v>
      </c>
      <c r="P1" s="189"/>
      <c r="Q1" s="189"/>
      <c r="R1" s="190"/>
      <c r="S1" s="200" t="str">
        <f ca="1">IF(INDIRECT("変更履歴!S1")&lt;&gt;"",INDIRECT("変更履歴!S1"),"")</f>
        <v xml:space="preserve">システム機能設計書(Webサービス)       </v>
      </c>
      <c r="T1" s="201"/>
      <c r="U1" s="201"/>
      <c r="V1" s="201"/>
      <c r="W1" s="201"/>
      <c r="X1" s="201"/>
      <c r="Y1" s="201"/>
      <c r="Z1" s="202"/>
      <c r="AA1" s="185" t="s">
        <v>15</v>
      </c>
      <c r="AB1" s="187"/>
      <c r="AC1" s="121" t="str">
        <f ca="1">IF(INDIRECT("変更履歴!AC1")&lt;&gt;"",INDIRECT("変更履歴!AC1"),"")</f>
        <v>TIS</v>
      </c>
      <c r="AD1" s="122"/>
      <c r="AE1" s="122"/>
      <c r="AF1" s="123"/>
      <c r="AG1" s="197">
        <f ca="1">IF(INDIRECT("変更履歴!AG1")&lt;&gt;"",INDIRECT("変更履歴!AG1"),"")</f>
        <v>43718</v>
      </c>
      <c r="AH1" s="198"/>
      <c r="AI1" s="199"/>
    </row>
    <row r="2" spans="1:35" s="108" customFormat="1" ht="12" customHeight="1" x14ac:dyDescent="0.15">
      <c r="A2" s="185" t="s">
        <v>1</v>
      </c>
      <c r="B2" s="186"/>
      <c r="C2" s="186"/>
      <c r="D2" s="187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91"/>
      <c r="P2" s="192"/>
      <c r="Q2" s="192"/>
      <c r="R2" s="193"/>
      <c r="S2" s="203"/>
      <c r="T2" s="204"/>
      <c r="U2" s="204"/>
      <c r="V2" s="204"/>
      <c r="W2" s="204"/>
      <c r="X2" s="204"/>
      <c r="Y2" s="204"/>
      <c r="Z2" s="205"/>
      <c r="AA2" s="185" t="s">
        <v>16</v>
      </c>
      <c r="AB2" s="187"/>
      <c r="AC2" s="121" t="str">
        <f ca="1">IF(INDIRECT("変更履歴!AC2")&lt;&gt;"",INDIRECT("変更履歴!AC2"),"")</f>
        <v>TIS</v>
      </c>
      <c r="AD2" s="122"/>
      <c r="AE2" s="122"/>
      <c r="AF2" s="123"/>
      <c r="AG2" s="197">
        <f ca="1">IF(INDIRECT("変更履歴!AG2")&lt;&gt;"",INDIRECT("変更履歴!AG2"),"")</f>
        <v>44908</v>
      </c>
      <c r="AH2" s="198"/>
      <c r="AI2" s="199"/>
    </row>
    <row r="3" spans="1:35" s="108" customFormat="1" ht="12" customHeight="1" x14ac:dyDescent="0.15">
      <c r="A3" s="185" t="s">
        <v>3</v>
      </c>
      <c r="B3" s="186"/>
      <c r="C3" s="186"/>
      <c r="D3" s="187"/>
      <c r="E3" s="130" t="str">
        <f ca="1">IF(INDIRECT("変更履歴!E3")&lt;&gt;"",INDIRECT("変更履歴!E3"),"")</f>
        <v>顧客管理システム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94"/>
      <c r="P3" s="195"/>
      <c r="Q3" s="195"/>
      <c r="R3" s="196"/>
      <c r="S3" s="206"/>
      <c r="T3" s="207"/>
      <c r="U3" s="207"/>
      <c r="V3" s="207"/>
      <c r="W3" s="207"/>
      <c r="X3" s="207"/>
      <c r="Y3" s="207"/>
      <c r="Z3" s="208"/>
      <c r="AA3" s="185"/>
      <c r="AB3" s="187"/>
      <c r="AC3" s="121" t="str">
        <f ca="1">IF(INDIRECT("変更履歴!AC3")&lt;&gt;"",INDIRECT("変更履歴!AC3"),"")</f>
        <v/>
      </c>
      <c r="AD3" s="122"/>
      <c r="AE3" s="122"/>
      <c r="AF3" s="123"/>
      <c r="AG3" s="197" t="str">
        <f ca="1">IF(INDIRECT("変更履歴!AG3")&lt;&gt;"",INDIRECT("変更履歴!AG3"),"")</f>
        <v/>
      </c>
      <c r="AH3" s="198"/>
      <c r="AI3" s="199"/>
    </row>
    <row r="4" spans="1:35" s="30" customFormat="1" ht="19.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29"/>
      <c r="AD4" s="14"/>
      <c r="AE4" s="14"/>
      <c r="AF4" s="14"/>
      <c r="AG4" s="14"/>
      <c r="AH4" s="14"/>
      <c r="AI4" s="14"/>
    </row>
    <row r="5" spans="1:35" s="30" customFormat="1" ht="1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1" t="s">
        <v>39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29"/>
      <c r="AD5" s="14"/>
      <c r="AE5" s="14"/>
      <c r="AF5" s="14"/>
      <c r="AG5" s="14"/>
      <c r="AH5" s="14"/>
      <c r="AI5" s="14"/>
    </row>
    <row r="6" spans="1:35" s="30" customFormat="1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1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9"/>
      <c r="AD6" s="14"/>
      <c r="AE6" s="14"/>
      <c r="AF6" s="14"/>
      <c r="AG6" s="14"/>
      <c r="AH6" s="14"/>
      <c r="AI6" s="14"/>
    </row>
    <row r="7" spans="1:35" ht="15" customHeight="1" x14ac:dyDescent="0.15">
      <c r="A7" s="14"/>
      <c r="B7" s="1" t="s">
        <v>26</v>
      </c>
      <c r="C7" s="1"/>
      <c r="D7" s="14"/>
      <c r="E7" s="14"/>
      <c r="F7" s="14"/>
      <c r="G7" s="14"/>
      <c r="H7" s="14"/>
      <c r="I7" s="14"/>
      <c r="J7" s="14"/>
      <c r="K7" s="14"/>
      <c r="L7" s="14"/>
      <c r="M7" s="14"/>
      <c r="N7" s="31"/>
      <c r="O7" s="14"/>
      <c r="P7" s="29"/>
      <c r="Q7" s="14"/>
      <c r="R7" s="29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29"/>
      <c r="AH7" s="32"/>
      <c r="AI7" s="14"/>
    </row>
    <row r="8" spans="1:35" ht="15" customHeight="1" x14ac:dyDescent="0.15">
      <c r="A8" s="14"/>
      <c r="B8" s="1"/>
      <c r="C8" s="1" t="s">
        <v>27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31"/>
      <c r="O8" s="14"/>
      <c r="P8" s="29"/>
      <c r="Q8" s="14"/>
      <c r="R8" s="29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29"/>
      <c r="AG8" s="29"/>
      <c r="AH8" s="32"/>
      <c r="AI8" s="14"/>
    </row>
    <row r="9" spans="1:35" ht="15" customHeight="1" x14ac:dyDescent="0.15">
      <c r="A9" s="14"/>
      <c r="B9" s="14"/>
      <c r="C9" s="1" t="s">
        <v>53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31"/>
      <c r="O9" s="14"/>
      <c r="P9" s="29"/>
      <c r="Q9" s="14"/>
      <c r="R9" s="29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32"/>
      <c r="AI9" s="14"/>
    </row>
    <row r="10" spans="1:35" ht="1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1"/>
      <c r="O10" s="14"/>
      <c r="P10" s="29"/>
      <c r="Q10" s="14"/>
      <c r="R10" s="29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29"/>
      <c r="AH10" s="32"/>
      <c r="AI10" s="14"/>
    </row>
    <row r="11" spans="1:35" ht="15" customHeight="1" x14ac:dyDescent="0.15">
      <c r="A11" s="14"/>
      <c r="B11" s="1" t="s">
        <v>103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1"/>
      <c r="O11" s="14"/>
      <c r="P11" s="29"/>
      <c r="Q11" s="14"/>
      <c r="R11" s="29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29"/>
      <c r="AH11" s="32"/>
      <c r="AI11" s="14"/>
    </row>
    <row r="12" spans="1:35" ht="15" customHeight="1" x14ac:dyDescent="0.15">
      <c r="A12" s="14"/>
      <c r="B12" s="14"/>
      <c r="C12" s="1" t="s">
        <v>40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31"/>
      <c r="O12" s="14"/>
      <c r="P12" s="29"/>
      <c r="Q12" s="14"/>
      <c r="R12" s="29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29"/>
      <c r="AH12" s="32"/>
      <c r="AI12" s="14"/>
    </row>
    <row r="13" spans="1:35" ht="15" customHeight="1" x14ac:dyDescent="0.15">
      <c r="A13" s="14"/>
      <c r="B13" s="14"/>
      <c r="C13" s="14" t="s">
        <v>64</v>
      </c>
      <c r="I13" s="14"/>
      <c r="J13" s="14"/>
      <c r="K13" s="14"/>
      <c r="L13" s="14"/>
      <c r="M13" s="14"/>
      <c r="N13" s="14"/>
      <c r="O13" s="14"/>
      <c r="P13" s="14"/>
      <c r="Q13" s="3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29"/>
      <c r="AH13" s="32"/>
      <c r="AI13" s="14"/>
    </row>
    <row r="14" spans="1:35" ht="15" customHeight="1" x14ac:dyDescent="0.15">
      <c r="A14" s="14"/>
      <c r="B14" s="14"/>
      <c r="C14" s="1" t="s">
        <v>30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3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29"/>
      <c r="AH14" s="32"/>
      <c r="AI14" s="14"/>
    </row>
    <row r="15" spans="1:35" ht="15" customHeight="1" x14ac:dyDescent="0.15">
      <c r="A15" s="14"/>
      <c r="B15" s="1"/>
      <c r="C15" s="14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31"/>
      <c r="O15" s="14"/>
      <c r="P15" s="29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29"/>
      <c r="AH15" s="32"/>
      <c r="AI15" s="14"/>
    </row>
    <row r="16" spans="1:35" ht="15" customHeight="1" x14ac:dyDescent="0.15">
      <c r="A16" s="14"/>
      <c r="B16" s="1"/>
      <c r="C16" s="1" t="s">
        <v>32</v>
      </c>
      <c r="H16" s="14"/>
      <c r="I16" s="14"/>
      <c r="J16" s="14"/>
      <c r="K16" s="14"/>
      <c r="L16" s="14"/>
      <c r="M16" s="14"/>
      <c r="N16" s="14"/>
      <c r="O16" s="14"/>
      <c r="P16" s="29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29"/>
      <c r="AH16" s="32"/>
      <c r="AI16" s="14"/>
    </row>
    <row r="17" spans="1:35" ht="15" customHeight="1" x14ac:dyDescent="0.15">
      <c r="A17" s="14"/>
      <c r="B17" s="14"/>
      <c r="C17" s="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29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29"/>
      <c r="AH17" s="32"/>
      <c r="AI17" s="14"/>
    </row>
    <row r="18" spans="1:35" ht="1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29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29"/>
      <c r="AH18" s="32"/>
      <c r="AI18" s="14"/>
    </row>
    <row r="19" spans="1:35" ht="1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29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9"/>
      <c r="AH19" s="32"/>
      <c r="AI19" s="14"/>
    </row>
    <row r="20" spans="1:35" ht="1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29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29"/>
      <c r="AH20" s="32"/>
      <c r="AI20" s="14"/>
    </row>
    <row r="21" spans="1:35" ht="1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29"/>
      <c r="AH21" s="32"/>
      <c r="AI21" s="14"/>
    </row>
    <row r="22" spans="1:35" ht="1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9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29"/>
      <c r="AH22" s="32"/>
      <c r="AI22" s="14"/>
    </row>
    <row r="23" spans="1:35" ht="15" customHeight="1" x14ac:dyDescent="0.15">
      <c r="A23" s="14"/>
      <c r="B23" s="3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31"/>
      <c r="O23" s="14"/>
      <c r="P23" s="29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29"/>
      <c r="AH23" s="32"/>
      <c r="AI23" s="14"/>
    </row>
    <row r="24" spans="1:35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29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29"/>
      <c r="AH24" s="32"/>
      <c r="AI24" s="14"/>
    </row>
    <row r="25" spans="1:35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29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29"/>
      <c r="AH25" s="32"/>
      <c r="AI25" s="14"/>
    </row>
    <row r="26" spans="1:35" ht="1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29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  <c r="AH26" s="32"/>
      <c r="AI26" s="14"/>
    </row>
    <row r="27" spans="1:35" ht="1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29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29"/>
      <c r="AH27" s="32"/>
      <c r="AI27" s="14"/>
    </row>
    <row r="28" spans="1:35" ht="1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31"/>
      <c r="O28" s="14"/>
      <c r="P28" s="29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29"/>
      <c r="AH28" s="32"/>
      <c r="AI28" s="14"/>
    </row>
    <row r="29" spans="1:35" ht="1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29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29"/>
      <c r="AH29" s="32"/>
      <c r="AI29" s="14"/>
    </row>
    <row r="30" spans="1:35" ht="15" customHeight="1" x14ac:dyDescent="0.15">
      <c r="A30" s="3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29"/>
      <c r="Q30" s="14"/>
      <c r="R30" s="14"/>
      <c r="S30" s="14"/>
      <c r="T30" s="14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7"/>
      <c r="AI30" s="35"/>
    </row>
    <row r="31" spans="1:35" ht="15" customHeight="1" x14ac:dyDescent="0.15">
      <c r="A31" s="35"/>
      <c r="B31" s="14"/>
      <c r="C31" s="2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29"/>
      <c r="Q31" s="32"/>
      <c r="R31" s="14"/>
      <c r="S31" s="38"/>
      <c r="T31" s="14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37"/>
      <c r="AI31" s="35"/>
    </row>
    <row r="32" spans="1:35" ht="15" customHeight="1" x14ac:dyDescent="0.15">
      <c r="A32" s="35"/>
      <c r="B32" s="35"/>
      <c r="C32" s="14"/>
      <c r="D32" s="35"/>
      <c r="E32" s="35"/>
      <c r="F32" s="35"/>
      <c r="G32" s="35"/>
      <c r="H32" s="35"/>
      <c r="I32" s="35"/>
      <c r="J32" s="35"/>
      <c r="K32" s="39"/>
      <c r="L32" s="35"/>
      <c r="M32" s="35"/>
      <c r="N32" s="35"/>
      <c r="O32" s="35"/>
      <c r="P32" s="40"/>
      <c r="Q32" s="32"/>
      <c r="R32" s="35"/>
      <c r="S32" s="41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6"/>
      <c r="AH32" s="37"/>
      <c r="AI32" s="35"/>
    </row>
    <row r="33" spans="1:35" ht="15" customHeight="1" x14ac:dyDescent="0.15">
      <c r="A33" s="35"/>
      <c r="B33" s="35"/>
      <c r="C33" s="1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40"/>
      <c r="Q33" s="32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6"/>
      <c r="AH33" s="37"/>
      <c r="AI33" s="35"/>
    </row>
    <row r="34" spans="1:35" ht="15" customHeight="1" x14ac:dyDescent="0.15">
      <c r="A34" s="35"/>
      <c r="B34" s="35"/>
      <c r="C34" s="14"/>
      <c r="D34" s="35"/>
      <c r="E34" s="35"/>
      <c r="F34" s="35"/>
      <c r="G34" s="35"/>
      <c r="H34" s="35"/>
      <c r="I34" s="35"/>
      <c r="J34" s="35"/>
      <c r="K34" s="39"/>
      <c r="L34" s="35"/>
      <c r="M34" s="35"/>
      <c r="N34" s="35"/>
      <c r="O34" s="35"/>
      <c r="P34" s="40"/>
      <c r="Q34" s="32"/>
      <c r="R34" s="35"/>
      <c r="S34" s="41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6"/>
      <c r="AH34" s="37"/>
      <c r="AI34" s="35"/>
    </row>
    <row r="35" spans="1:35" ht="15" customHeight="1" x14ac:dyDescent="0.15">
      <c r="A35" s="35"/>
      <c r="B35" s="35"/>
      <c r="C35" s="1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0"/>
      <c r="Q35" s="32"/>
      <c r="R35" s="35"/>
      <c r="S35" s="35"/>
      <c r="T35" s="35"/>
      <c r="U35" s="42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6"/>
      <c r="AH35" s="37"/>
      <c r="AI35" s="35"/>
    </row>
    <row r="36" spans="1:35" ht="15" customHeight="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40"/>
      <c r="Q36" s="37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7"/>
      <c r="AI36" s="35"/>
    </row>
    <row r="37" spans="1:35" ht="15" customHeight="1" x14ac:dyDescent="0.15">
      <c r="P37" s="43"/>
      <c r="U37" s="45"/>
      <c r="AG37" s="46"/>
    </row>
    <row r="38" spans="1:35" ht="15" customHeight="1" x14ac:dyDescent="0.15">
      <c r="U38" s="45"/>
      <c r="AF38" s="46"/>
      <c r="AG38" s="43"/>
    </row>
    <row r="39" spans="1:35" ht="15" customHeight="1" x14ac:dyDescent="0.15">
      <c r="T39" s="45"/>
      <c r="AF39" s="46"/>
      <c r="AG39" s="46"/>
    </row>
    <row r="40" spans="1:35" ht="15" customHeight="1" x14ac:dyDescent="0.15">
      <c r="AG40" s="43"/>
    </row>
    <row r="41" spans="1:35" ht="15" customHeight="1" x14ac:dyDescent="0.15">
      <c r="AG41" s="43"/>
    </row>
    <row r="42" spans="1:35" ht="15" customHeight="1" x14ac:dyDescent="0.15">
      <c r="AF42" s="46"/>
      <c r="AG42" s="43"/>
    </row>
    <row r="43" spans="1:35" ht="15" customHeight="1" x14ac:dyDescent="0.15">
      <c r="AF43" s="46"/>
      <c r="AG43" s="46"/>
    </row>
    <row r="44" spans="1:35" ht="15" customHeight="1" x14ac:dyDescent="0.15">
      <c r="AF44" s="46"/>
      <c r="AG44" s="46"/>
    </row>
    <row r="45" spans="1:35" ht="15" customHeight="1" x14ac:dyDescent="0.15"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9" spans="33:33" ht="15" customHeight="1" x14ac:dyDescent="0.15">
      <c r="AG49" s="46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16" customFormat="1" ht="12" customHeight="1" x14ac:dyDescent="0.15">
      <c r="A1" s="136" t="s">
        <v>0</v>
      </c>
      <c r="B1" s="137"/>
      <c r="C1" s="137"/>
      <c r="D1" s="138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9" t="s">
        <v>50</v>
      </c>
      <c r="P1" s="140"/>
      <c r="Q1" s="140"/>
      <c r="R1" s="141"/>
      <c r="S1" s="200" t="str">
        <f ca="1">IF(INDIRECT("変更履歴!S1")&lt;&gt;"",INDIRECT("変更履歴!S1"),"")</f>
        <v xml:space="preserve">システム機能設計書(Webサービス)       </v>
      </c>
      <c r="T1" s="201"/>
      <c r="U1" s="201"/>
      <c r="V1" s="201"/>
      <c r="W1" s="201"/>
      <c r="X1" s="201"/>
      <c r="Y1" s="201"/>
      <c r="Z1" s="202"/>
      <c r="AA1" s="136" t="s">
        <v>15</v>
      </c>
      <c r="AB1" s="138"/>
      <c r="AC1" s="121" t="str">
        <f ca="1">IF(INDIRECT("変更履歴!AC1")&lt;&gt;"",INDIRECT("変更履歴!AC1"),"")</f>
        <v>TIS</v>
      </c>
      <c r="AD1" s="122"/>
      <c r="AE1" s="122"/>
      <c r="AF1" s="123"/>
      <c r="AG1" s="210">
        <f ca="1">IF(INDIRECT("変更履歴!AG1")&lt;&gt;"",INDIRECT("変更履歴!AG1"),"")</f>
        <v>43718</v>
      </c>
      <c r="AH1" s="211"/>
      <c r="AI1" s="212"/>
    </row>
    <row r="2" spans="1:35" s="16" customFormat="1" ht="12" customHeight="1" x14ac:dyDescent="0.15">
      <c r="A2" s="136" t="s">
        <v>1</v>
      </c>
      <c r="B2" s="137"/>
      <c r="C2" s="137"/>
      <c r="D2" s="138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42"/>
      <c r="P2" s="143"/>
      <c r="Q2" s="143"/>
      <c r="R2" s="144"/>
      <c r="S2" s="203"/>
      <c r="T2" s="204"/>
      <c r="U2" s="204"/>
      <c r="V2" s="204"/>
      <c r="W2" s="204"/>
      <c r="X2" s="204"/>
      <c r="Y2" s="204"/>
      <c r="Z2" s="205"/>
      <c r="AA2" s="136" t="s">
        <v>16</v>
      </c>
      <c r="AB2" s="138"/>
      <c r="AC2" s="121" t="str">
        <f ca="1">IF(INDIRECT("変更履歴!AC2")&lt;&gt;"",INDIRECT("変更履歴!AC2"),"")</f>
        <v>TIS</v>
      </c>
      <c r="AD2" s="122"/>
      <c r="AE2" s="122"/>
      <c r="AF2" s="123"/>
      <c r="AG2" s="210">
        <f ca="1">IF(INDIRECT("変更履歴!AG2")&lt;&gt;"",INDIRECT("変更履歴!AG2"),"")</f>
        <v>44908</v>
      </c>
      <c r="AH2" s="211"/>
      <c r="AI2" s="212"/>
    </row>
    <row r="3" spans="1:35" s="16" customFormat="1" ht="12" customHeight="1" x14ac:dyDescent="0.15">
      <c r="A3" s="136" t="s">
        <v>3</v>
      </c>
      <c r="B3" s="137"/>
      <c r="C3" s="137"/>
      <c r="D3" s="138"/>
      <c r="E3" s="130" t="str">
        <f ca="1">IF(INDIRECT("変更履歴!E3")&lt;&gt;"",INDIRECT("変更履歴!E3"),"")</f>
        <v>顧客管理システム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5"/>
      <c r="P3" s="146"/>
      <c r="Q3" s="146"/>
      <c r="R3" s="147"/>
      <c r="S3" s="206"/>
      <c r="T3" s="207"/>
      <c r="U3" s="207"/>
      <c r="V3" s="207"/>
      <c r="W3" s="207"/>
      <c r="X3" s="207"/>
      <c r="Y3" s="207"/>
      <c r="Z3" s="208"/>
      <c r="AA3" s="136"/>
      <c r="AB3" s="138"/>
      <c r="AC3" s="121" t="str">
        <f ca="1">IF(INDIRECT("変更履歴!AC3")&lt;&gt;"",INDIRECT("変更履歴!AC3"),"")</f>
        <v/>
      </c>
      <c r="AD3" s="122"/>
      <c r="AE3" s="122"/>
      <c r="AF3" s="123"/>
      <c r="AG3" s="210" t="str">
        <f ca="1">IF(INDIRECT("変更履歴!AG3")&lt;&gt;"",INDIRECT("変更履歴!AG3"),"")</f>
        <v/>
      </c>
      <c r="AH3" s="211"/>
      <c r="AI3" s="212"/>
    </row>
    <row r="4" spans="1:35" ht="12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5" ht="12" customHeight="1" x14ac:dyDescent="0.15">
      <c r="A5" s="21"/>
      <c r="B5" s="50" t="s">
        <v>26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35" ht="12" customHeight="1" x14ac:dyDescent="0.15">
      <c r="A6" s="21"/>
      <c r="B6" s="21"/>
      <c r="C6" s="50" t="s">
        <v>27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5" ht="12" customHeight="1" x14ac:dyDescent="0.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5" s="17" customFormat="1" ht="12" customHeight="1" x14ac:dyDescent="0.15">
      <c r="A8" s="21"/>
      <c r="B8" s="21"/>
      <c r="C8" s="21"/>
      <c r="D8" s="214" t="s">
        <v>17</v>
      </c>
      <c r="E8" s="215"/>
      <c r="F8" s="215"/>
      <c r="G8" s="216"/>
      <c r="H8" s="213" t="s">
        <v>109</v>
      </c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</row>
    <row r="9" spans="1:35" s="17" customFormat="1" ht="12" customHeight="1" x14ac:dyDescent="0.15">
      <c r="A9" s="21"/>
      <c r="B9" s="21"/>
      <c r="C9" s="21"/>
      <c r="D9" s="214" t="s">
        <v>14</v>
      </c>
      <c r="E9" s="215"/>
      <c r="F9" s="215"/>
      <c r="G9" s="216"/>
      <c r="H9" s="209" t="s">
        <v>105</v>
      </c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</row>
    <row r="10" spans="1:35" ht="12" customHeight="1" x14ac:dyDescent="0.15">
      <c r="A10" s="21"/>
      <c r="B10" s="21"/>
      <c r="C10" s="21"/>
      <c r="D10" s="217" t="s">
        <v>52</v>
      </c>
      <c r="E10" s="218"/>
      <c r="F10" s="218"/>
      <c r="G10" s="219"/>
      <c r="H10" s="56" t="s">
        <v>110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8"/>
    </row>
    <row r="11" spans="1:35" s="17" customFormat="1" ht="12" customHeight="1" x14ac:dyDescent="0.15">
      <c r="A11" s="21"/>
      <c r="B11" s="21"/>
      <c r="C11" s="21"/>
      <c r="D11" s="214" t="s">
        <v>66</v>
      </c>
      <c r="E11" s="215"/>
      <c r="F11" s="215"/>
      <c r="G11" s="216"/>
      <c r="H11" s="213" t="s">
        <v>109</v>
      </c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</row>
    <row r="12" spans="1:35" s="17" customFormat="1" ht="12" customHeight="1" x14ac:dyDescent="0.15">
      <c r="A12" s="21"/>
      <c r="B12" s="21"/>
      <c r="C12" s="21"/>
      <c r="D12" s="214" t="s">
        <v>19</v>
      </c>
      <c r="E12" s="215"/>
      <c r="F12" s="215"/>
      <c r="G12" s="216"/>
      <c r="H12" s="209" t="s">
        <v>106</v>
      </c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</row>
    <row r="13" spans="1:35" s="17" customFormat="1" ht="12" customHeight="1" x14ac:dyDescent="0.15">
      <c r="A13" s="21"/>
      <c r="B13" s="21"/>
      <c r="C13" s="21"/>
      <c r="D13" s="214" t="s">
        <v>18</v>
      </c>
      <c r="E13" s="215"/>
      <c r="F13" s="215"/>
      <c r="G13" s="216"/>
      <c r="H13" s="209" t="s">
        <v>158</v>
      </c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</row>
    <row r="14" spans="1:35" s="17" customFormat="1" ht="12" customHeight="1" x14ac:dyDescent="0.15">
      <c r="A14" s="21"/>
      <c r="B14" s="21"/>
      <c r="C14" s="21"/>
      <c r="D14" s="214" t="s">
        <v>20</v>
      </c>
      <c r="E14" s="215"/>
      <c r="F14" s="215"/>
      <c r="G14" s="216"/>
      <c r="H14" s="209" t="s">
        <v>104</v>
      </c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</row>
    <row r="15" spans="1:35" s="17" customFormat="1" ht="12" customHeight="1" x14ac:dyDescent="0.15">
      <c r="A15" s="21"/>
      <c r="B15" s="21"/>
      <c r="C15" s="21"/>
      <c r="D15" s="214" t="s">
        <v>9</v>
      </c>
      <c r="E15" s="215"/>
      <c r="F15" s="215"/>
      <c r="G15" s="216"/>
      <c r="H15" s="85" t="s">
        <v>111</v>
      </c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7"/>
    </row>
    <row r="16" spans="1:35" ht="12" customHeight="1" x14ac:dyDescent="0.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5" ht="12" customHeight="1" x14ac:dyDescent="0.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</row>
    <row r="18" spans="1:35" ht="12" customHeight="1" x14ac:dyDescent="0.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</row>
    <row r="19" spans="1:35" s="18" customFormat="1" ht="12" customHeight="1" x14ac:dyDescent="0.15">
      <c r="A19" s="22"/>
      <c r="B19" s="20"/>
      <c r="C19" s="20"/>
      <c r="D19" s="20"/>
      <c r="E19" s="20"/>
      <c r="F19" s="20"/>
      <c r="G19" s="222"/>
      <c r="H19" s="222"/>
      <c r="I19" s="222"/>
      <c r="J19" s="222"/>
      <c r="K19" s="222"/>
      <c r="L19" s="222"/>
      <c r="M19" s="222"/>
      <c r="N19" s="222"/>
      <c r="O19" s="220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"/>
    </row>
    <row r="20" spans="1:35" ht="12" customHeight="1" x14ac:dyDescent="0.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35" ht="12" customHeight="1" x14ac:dyDescent="0.1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ht="12" customHeight="1" x14ac:dyDescent="0.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1:35" ht="12" customHeight="1" x14ac:dyDescent="0.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1:35" ht="12" customHeight="1" x14ac:dyDescent="0.1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5" ht="12" customHeight="1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pans="1:35" ht="12" customHeight="1" x14ac:dyDescent="0.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5" ht="12" customHeight="1" x14ac:dyDescent="0.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pans="1:35" ht="12" customHeight="1" x14ac:dyDescent="0.1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pans="1:35" ht="12" customHeight="1" x14ac:dyDescent="0.1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pans="1:35" ht="12" customHeight="1" x14ac:dyDescent="0.1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5" ht="12" customHeight="1" x14ac:dyDescent="0.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5" s="108" customFormat="1" ht="12" customHeight="1" x14ac:dyDescent="0.15">
      <c r="A1" s="136" t="s">
        <v>0</v>
      </c>
      <c r="B1" s="137"/>
      <c r="C1" s="137"/>
      <c r="D1" s="138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9" t="s">
        <v>50</v>
      </c>
      <c r="P1" s="140"/>
      <c r="Q1" s="140"/>
      <c r="R1" s="141"/>
      <c r="S1" s="200" t="str">
        <f ca="1">IF(INDIRECT("変更履歴!S1")&lt;&gt;"",INDIRECT("変更履歴!S1"),"")</f>
        <v xml:space="preserve">システム機能設計書(Webサービス)       </v>
      </c>
      <c r="T1" s="201"/>
      <c r="U1" s="201"/>
      <c r="V1" s="201"/>
      <c r="W1" s="201"/>
      <c r="X1" s="201"/>
      <c r="Y1" s="201"/>
      <c r="Z1" s="202"/>
      <c r="AA1" s="136" t="s">
        <v>15</v>
      </c>
      <c r="AB1" s="138"/>
      <c r="AC1" s="121" t="str">
        <f ca="1">IF(INDIRECT("変更履歴!AC1")&lt;&gt;"",INDIRECT("変更履歴!AC1"),"")</f>
        <v>TIS</v>
      </c>
      <c r="AD1" s="122"/>
      <c r="AE1" s="122"/>
      <c r="AF1" s="123"/>
      <c r="AG1" s="210">
        <f ca="1">IF(INDIRECT("変更履歴!AG1")&lt;&gt;"",INDIRECT("変更履歴!AG1"),"")</f>
        <v>43718</v>
      </c>
      <c r="AH1" s="211"/>
      <c r="AI1" s="212"/>
    </row>
    <row r="2" spans="1:35" s="108" customFormat="1" ht="12" customHeight="1" x14ac:dyDescent="0.15">
      <c r="A2" s="136" t="s">
        <v>1</v>
      </c>
      <c r="B2" s="137"/>
      <c r="C2" s="137"/>
      <c r="D2" s="138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42"/>
      <c r="P2" s="143"/>
      <c r="Q2" s="143"/>
      <c r="R2" s="144"/>
      <c r="S2" s="203"/>
      <c r="T2" s="204"/>
      <c r="U2" s="204"/>
      <c r="V2" s="204"/>
      <c r="W2" s="204"/>
      <c r="X2" s="204"/>
      <c r="Y2" s="204"/>
      <c r="Z2" s="205"/>
      <c r="AA2" s="136" t="s">
        <v>16</v>
      </c>
      <c r="AB2" s="138"/>
      <c r="AC2" s="121" t="str">
        <f ca="1">IF(INDIRECT("変更履歴!AC2")&lt;&gt;"",INDIRECT("変更履歴!AC2"),"")</f>
        <v>TIS</v>
      </c>
      <c r="AD2" s="122"/>
      <c r="AE2" s="122"/>
      <c r="AF2" s="123"/>
      <c r="AG2" s="210">
        <f ca="1">IF(INDIRECT("変更履歴!AG2")&lt;&gt;"",INDIRECT("変更履歴!AG2"),"")</f>
        <v>44908</v>
      </c>
      <c r="AH2" s="211"/>
      <c r="AI2" s="212"/>
    </row>
    <row r="3" spans="1:35" s="108" customFormat="1" ht="12" customHeight="1" x14ac:dyDescent="0.15">
      <c r="A3" s="136" t="s">
        <v>3</v>
      </c>
      <c r="B3" s="137"/>
      <c r="C3" s="137"/>
      <c r="D3" s="138"/>
      <c r="E3" s="130" t="str">
        <f ca="1">IF(INDIRECT("変更履歴!E3")&lt;&gt;"",INDIRECT("変更履歴!E3"),"")</f>
        <v>顧客管理システム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5"/>
      <c r="P3" s="146"/>
      <c r="Q3" s="146"/>
      <c r="R3" s="147"/>
      <c r="S3" s="206"/>
      <c r="T3" s="207"/>
      <c r="U3" s="207"/>
      <c r="V3" s="207"/>
      <c r="W3" s="207"/>
      <c r="X3" s="207"/>
      <c r="Y3" s="207"/>
      <c r="Z3" s="208"/>
      <c r="AA3" s="136"/>
      <c r="AB3" s="138"/>
      <c r="AC3" s="121" t="str">
        <f ca="1">IF(INDIRECT("変更履歴!AC3")&lt;&gt;"",INDIRECT("変更履歴!AC3"),"")</f>
        <v/>
      </c>
      <c r="AD3" s="122"/>
      <c r="AE3" s="122"/>
      <c r="AF3" s="123"/>
      <c r="AG3" s="210" t="str">
        <f ca="1">IF(INDIRECT("変更履歴!AG3")&lt;&gt;"",INDIRECT("変更履歴!AG3"),"")</f>
        <v/>
      </c>
      <c r="AH3" s="211"/>
      <c r="AI3" s="212"/>
    </row>
    <row r="4" spans="1:35" ht="12" customHeight="1" x14ac:dyDescent="0.15"/>
    <row r="5" spans="1:35" ht="12" customHeight="1" x14ac:dyDescent="0.15">
      <c r="C5" s="14" t="s">
        <v>53</v>
      </c>
    </row>
    <row r="6" spans="1:35" ht="12" customHeight="1" x14ac:dyDescent="0.15"/>
    <row r="14" spans="1:35" x14ac:dyDescent="0.15">
      <c r="I14" s="14" t="s">
        <v>151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8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108" customFormat="1" ht="12" customHeight="1" x14ac:dyDescent="0.15">
      <c r="A1" s="136" t="s">
        <v>0</v>
      </c>
      <c r="B1" s="137"/>
      <c r="C1" s="137"/>
      <c r="D1" s="138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9" t="s">
        <v>50</v>
      </c>
      <c r="P1" s="140"/>
      <c r="Q1" s="140"/>
      <c r="R1" s="141"/>
      <c r="S1" s="200" t="str">
        <f ca="1">IF(INDIRECT("変更履歴!S1")&lt;&gt;"",INDIRECT("変更履歴!S1"),"")</f>
        <v xml:space="preserve">システム機能設計書(Webサービス)       </v>
      </c>
      <c r="T1" s="201"/>
      <c r="U1" s="201"/>
      <c r="V1" s="201"/>
      <c r="W1" s="201"/>
      <c r="X1" s="201"/>
      <c r="Y1" s="201"/>
      <c r="Z1" s="202"/>
      <c r="AA1" s="136" t="s">
        <v>15</v>
      </c>
      <c r="AB1" s="138"/>
      <c r="AC1" s="121" t="str">
        <f ca="1">IF(INDIRECT("変更履歴!AC1")&lt;&gt;"",INDIRECT("変更履歴!AC1"),"")</f>
        <v>TIS</v>
      </c>
      <c r="AD1" s="122"/>
      <c r="AE1" s="122"/>
      <c r="AF1" s="123"/>
      <c r="AG1" s="210">
        <f ca="1">IF(INDIRECT("変更履歴!AG1")&lt;&gt;"",INDIRECT("変更履歴!AG1"),"")</f>
        <v>43718</v>
      </c>
      <c r="AH1" s="211"/>
      <c r="AI1" s="212"/>
      <c r="AJ1" s="106"/>
      <c r="AK1" s="106"/>
      <c r="AL1" s="107"/>
    </row>
    <row r="2" spans="1:38" s="108" customFormat="1" ht="12" customHeight="1" x14ac:dyDescent="0.15">
      <c r="A2" s="136" t="s">
        <v>1</v>
      </c>
      <c r="B2" s="137"/>
      <c r="C2" s="137"/>
      <c r="D2" s="138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42"/>
      <c r="P2" s="143"/>
      <c r="Q2" s="143"/>
      <c r="R2" s="144"/>
      <c r="S2" s="203"/>
      <c r="T2" s="204"/>
      <c r="U2" s="204"/>
      <c r="V2" s="204"/>
      <c r="W2" s="204"/>
      <c r="X2" s="204"/>
      <c r="Y2" s="204"/>
      <c r="Z2" s="205"/>
      <c r="AA2" s="136" t="s">
        <v>16</v>
      </c>
      <c r="AB2" s="138"/>
      <c r="AC2" s="121" t="str">
        <f ca="1">IF(INDIRECT("変更履歴!AC2")&lt;&gt;"",INDIRECT("変更履歴!AC2"),"")</f>
        <v>TIS</v>
      </c>
      <c r="AD2" s="122"/>
      <c r="AE2" s="122"/>
      <c r="AF2" s="123"/>
      <c r="AG2" s="210">
        <f ca="1">IF(INDIRECT("変更履歴!AG2")&lt;&gt;"",INDIRECT("変更履歴!AG2"),"")</f>
        <v>44908</v>
      </c>
      <c r="AH2" s="211"/>
      <c r="AI2" s="212"/>
      <c r="AJ2" s="106"/>
      <c r="AK2" s="106"/>
      <c r="AL2" s="106"/>
    </row>
    <row r="3" spans="1:38" s="108" customFormat="1" ht="12" customHeight="1" x14ac:dyDescent="0.15">
      <c r="A3" s="136" t="s">
        <v>3</v>
      </c>
      <c r="B3" s="137"/>
      <c r="C3" s="137"/>
      <c r="D3" s="138"/>
      <c r="E3" s="130" t="str">
        <f ca="1">IF(INDIRECT("変更履歴!E3")&lt;&gt;"",INDIRECT("変更履歴!E3"),"")</f>
        <v>顧客管理システム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5"/>
      <c r="P3" s="146"/>
      <c r="Q3" s="146"/>
      <c r="R3" s="147"/>
      <c r="S3" s="206"/>
      <c r="T3" s="207"/>
      <c r="U3" s="207"/>
      <c r="V3" s="207"/>
      <c r="W3" s="207"/>
      <c r="X3" s="207"/>
      <c r="Y3" s="207"/>
      <c r="Z3" s="208"/>
      <c r="AA3" s="136"/>
      <c r="AB3" s="138"/>
      <c r="AC3" s="121" t="str">
        <f ca="1">IF(INDIRECT("変更履歴!AC3")&lt;&gt;"",INDIRECT("変更履歴!AC3"),"")</f>
        <v/>
      </c>
      <c r="AD3" s="122"/>
      <c r="AE3" s="122"/>
      <c r="AF3" s="123"/>
      <c r="AG3" s="210" t="str">
        <f ca="1">IF(INDIRECT("変更履歴!AG3")&lt;&gt;"",INDIRECT("変更履歴!AG3"),"")</f>
        <v/>
      </c>
      <c r="AH3" s="211"/>
      <c r="AI3" s="212"/>
      <c r="AJ3" s="106"/>
      <c r="AK3" s="106"/>
      <c r="AL3" s="106"/>
    </row>
    <row r="4" spans="1:38" ht="12" customHeight="1" x14ac:dyDescent="0.15"/>
    <row r="5" spans="1:38" ht="12" customHeight="1" x14ac:dyDescent="0.15">
      <c r="B5" s="21" t="s">
        <v>71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1:38" x14ac:dyDescent="0.15">
      <c r="B6" s="21"/>
      <c r="C6" s="21" t="s">
        <v>40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8" x14ac:dyDescent="0.15">
      <c r="B7" s="21"/>
      <c r="C7" s="21"/>
      <c r="D7" s="27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8" x14ac:dyDescent="0.15">
      <c r="B8" s="21"/>
      <c r="C8" s="21"/>
      <c r="D8" s="241" t="s">
        <v>51</v>
      </c>
      <c r="E8" s="243" t="s">
        <v>49</v>
      </c>
      <c r="F8" s="244"/>
      <c r="G8" s="244"/>
      <c r="H8" s="244"/>
      <c r="I8" s="244"/>
      <c r="J8" s="245"/>
      <c r="K8" s="243" t="s">
        <v>48</v>
      </c>
      <c r="L8" s="244"/>
      <c r="M8" s="244"/>
      <c r="N8" s="245"/>
      <c r="O8" s="249" t="s">
        <v>47</v>
      </c>
      <c r="P8" s="254" t="s">
        <v>46</v>
      </c>
      <c r="Q8" s="255"/>
      <c r="R8" s="255"/>
      <c r="S8" s="255"/>
      <c r="T8" s="255"/>
      <c r="U8" s="256"/>
      <c r="V8" s="251" t="s">
        <v>34</v>
      </c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</row>
    <row r="9" spans="1:38" x14ac:dyDescent="0.15">
      <c r="B9" s="21"/>
      <c r="C9" s="21"/>
      <c r="D9" s="242"/>
      <c r="E9" s="246"/>
      <c r="F9" s="247"/>
      <c r="G9" s="247"/>
      <c r="H9" s="247"/>
      <c r="I9" s="247"/>
      <c r="J9" s="248"/>
      <c r="K9" s="246"/>
      <c r="L9" s="247"/>
      <c r="M9" s="247"/>
      <c r="N9" s="248"/>
      <c r="O9" s="250"/>
      <c r="P9" s="49" t="s">
        <v>45</v>
      </c>
      <c r="Q9" s="49" t="s">
        <v>44</v>
      </c>
      <c r="R9" s="49" t="s">
        <v>43</v>
      </c>
      <c r="S9" s="49" t="s">
        <v>42</v>
      </c>
      <c r="T9" s="252" t="s">
        <v>41</v>
      </c>
      <c r="U9" s="253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</row>
    <row r="10" spans="1:38" x14ac:dyDescent="0.15">
      <c r="B10" s="21"/>
      <c r="C10" s="21"/>
      <c r="D10" s="62">
        <v>1</v>
      </c>
      <c r="E10" s="170" t="s">
        <v>94</v>
      </c>
      <c r="F10" s="167"/>
      <c r="G10" s="167"/>
      <c r="H10" s="167"/>
      <c r="I10" s="167"/>
      <c r="J10" s="168"/>
      <c r="K10" s="170" t="s">
        <v>113</v>
      </c>
      <c r="L10" s="167"/>
      <c r="M10" s="167"/>
      <c r="N10" s="168"/>
      <c r="O10" s="63" t="s">
        <v>72</v>
      </c>
      <c r="P10" s="48" t="s">
        <v>75</v>
      </c>
      <c r="Q10" s="48" t="s">
        <v>74</v>
      </c>
      <c r="R10" s="48" t="s">
        <v>75</v>
      </c>
      <c r="S10" s="48" t="s">
        <v>75</v>
      </c>
      <c r="T10" s="226" t="s">
        <v>75</v>
      </c>
      <c r="U10" s="227"/>
      <c r="V10" s="170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8"/>
    </row>
    <row r="11" spans="1:38" x14ac:dyDescent="0.15">
      <c r="B11" s="21"/>
      <c r="C11" s="21"/>
      <c r="D11" s="62">
        <v>2</v>
      </c>
      <c r="E11" s="170" t="s">
        <v>112</v>
      </c>
      <c r="F11" s="167"/>
      <c r="G11" s="167"/>
      <c r="H11" s="167"/>
      <c r="I11" s="167"/>
      <c r="J11" s="168"/>
      <c r="K11" s="170" t="s">
        <v>58</v>
      </c>
      <c r="L11" s="167"/>
      <c r="M11" s="167"/>
      <c r="N11" s="168"/>
      <c r="O11" s="63" t="s">
        <v>73</v>
      </c>
      <c r="P11" s="48" t="s">
        <v>75</v>
      </c>
      <c r="Q11" s="48" t="s">
        <v>75</v>
      </c>
      <c r="R11" s="48" t="s">
        <v>75</v>
      </c>
      <c r="S11" s="48" t="s">
        <v>75</v>
      </c>
      <c r="T11" s="226" t="s">
        <v>75</v>
      </c>
      <c r="U11" s="227"/>
      <c r="V11" s="170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8"/>
    </row>
    <row r="12" spans="1:38" x14ac:dyDescent="0.15">
      <c r="B12" s="21"/>
      <c r="C12" s="21"/>
      <c r="D12" s="60"/>
      <c r="E12" s="66"/>
      <c r="F12" s="66"/>
      <c r="G12" s="66"/>
      <c r="H12" s="66"/>
      <c r="I12" s="66"/>
      <c r="J12" s="66"/>
      <c r="K12" s="66"/>
      <c r="L12" s="66"/>
      <c r="M12" s="66"/>
      <c r="N12" s="66"/>
      <c r="P12" s="61"/>
      <c r="Q12" s="61"/>
      <c r="R12" s="61"/>
      <c r="S12" s="61"/>
      <c r="T12" s="61"/>
      <c r="U12" s="61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</row>
    <row r="13" spans="1:38" x14ac:dyDescent="0.15">
      <c r="B13" s="21"/>
      <c r="C13" s="21"/>
      <c r="D13" s="2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8" x14ac:dyDescent="0.15">
      <c r="B14" s="21"/>
      <c r="C14" s="14" t="s">
        <v>54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8" x14ac:dyDescent="0.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8" ht="24.75" customHeight="1" x14ac:dyDescent="0.15">
      <c r="B16" s="21"/>
      <c r="C16" s="21"/>
      <c r="D16" s="68" t="s">
        <v>63</v>
      </c>
      <c r="E16" s="304" t="s">
        <v>119</v>
      </c>
      <c r="F16" s="305"/>
      <c r="G16" s="306"/>
      <c r="H16" s="228" t="s">
        <v>35</v>
      </c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30"/>
    </row>
    <row r="17" spans="2:34" ht="24" customHeight="1" x14ac:dyDescent="0.15">
      <c r="B17" s="21"/>
      <c r="C17" s="21"/>
      <c r="D17" s="62">
        <v>1</v>
      </c>
      <c r="E17" s="170" t="s">
        <v>166</v>
      </c>
      <c r="F17" s="167"/>
      <c r="G17" s="168"/>
      <c r="H17" s="170" t="s">
        <v>114</v>
      </c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8"/>
    </row>
    <row r="18" spans="2:34" ht="24" customHeight="1" x14ac:dyDescent="0.15">
      <c r="B18" s="1"/>
      <c r="C18" s="21"/>
      <c r="D18" s="62">
        <v>2</v>
      </c>
      <c r="E18" s="170" t="s">
        <v>116</v>
      </c>
      <c r="F18" s="167"/>
      <c r="G18" s="168"/>
      <c r="H18" s="170" t="s">
        <v>108</v>
      </c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8"/>
    </row>
    <row r="19" spans="2:34" ht="24" customHeight="1" x14ac:dyDescent="0.15">
      <c r="B19" s="1"/>
      <c r="C19" s="21"/>
      <c r="D19" s="62">
        <v>3</v>
      </c>
      <c r="E19" s="170" t="s">
        <v>107</v>
      </c>
      <c r="F19" s="167"/>
      <c r="G19" s="168"/>
      <c r="H19" s="170" t="s">
        <v>115</v>
      </c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8"/>
    </row>
    <row r="20" spans="2:34" x14ac:dyDescent="0.15">
      <c r="B20" s="1"/>
      <c r="C20" s="21"/>
      <c r="D20" s="59"/>
      <c r="E20" s="21"/>
      <c r="F20" s="21"/>
      <c r="G20" s="21"/>
      <c r="H20" s="21"/>
      <c r="I20" s="21"/>
      <c r="J20" s="21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2:34" x14ac:dyDescent="0.15">
      <c r="B21" s="1"/>
      <c r="C21" s="1"/>
      <c r="D21" s="1"/>
      <c r="E21" s="1"/>
      <c r="F21" s="2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2:34" x14ac:dyDescent="0.15">
      <c r="B22" s="1"/>
      <c r="C22" s="21" t="s">
        <v>30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17"/>
      <c r="AE22" s="17"/>
      <c r="AF22" s="17"/>
      <c r="AG22" s="17"/>
      <c r="AH22" s="17"/>
    </row>
    <row r="23" spans="2:34" x14ac:dyDescent="0.15">
      <c r="B23" s="1"/>
      <c r="C23" s="21"/>
      <c r="D23" s="50" t="s">
        <v>36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17"/>
      <c r="AE23" s="17"/>
      <c r="AF23" s="17"/>
      <c r="AG23" s="17"/>
      <c r="AH23" s="17"/>
    </row>
    <row r="24" spans="2:34" x14ac:dyDescent="0.15">
      <c r="B24" s="1"/>
      <c r="C24" s="21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17"/>
      <c r="AE24" s="17"/>
      <c r="AF24" s="17"/>
      <c r="AG24" s="17"/>
      <c r="AH24" s="17"/>
    </row>
    <row r="25" spans="2:34" x14ac:dyDescent="0.15">
      <c r="B25" s="1"/>
      <c r="C25" s="21"/>
      <c r="E25" s="100" t="s">
        <v>143</v>
      </c>
      <c r="F25" s="101" t="s">
        <v>144</v>
      </c>
      <c r="G25" s="102"/>
      <c r="H25" s="102"/>
      <c r="I25" s="102"/>
      <c r="J25" s="102"/>
      <c r="K25" s="103"/>
      <c r="L25" s="101" t="s">
        <v>145</v>
      </c>
      <c r="M25" s="102"/>
      <c r="N25" s="102"/>
      <c r="O25" s="102"/>
      <c r="P25" s="102"/>
      <c r="Q25" s="102"/>
      <c r="R25" s="102"/>
      <c r="S25" s="102"/>
      <c r="T25" s="102"/>
      <c r="U25" s="103"/>
      <c r="V25" s="101" t="s">
        <v>146</v>
      </c>
      <c r="W25" s="101" t="s">
        <v>147</v>
      </c>
      <c r="X25" s="102"/>
      <c r="Y25" s="102"/>
      <c r="Z25" s="102"/>
      <c r="AA25" s="102"/>
      <c r="AB25" s="104"/>
      <c r="AC25" s="104"/>
      <c r="AD25" s="105"/>
      <c r="AG25" s="17"/>
      <c r="AH25" s="67"/>
    </row>
    <row r="26" spans="2:34" x14ac:dyDescent="0.15">
      <c r="B26" s="1"/>
      <c r="C26" s="21"/>
      <c r="D26" s="1"/>
      <c r="E26" s="90">
        <v>1</v>
      </c>
      <c r="F26" s="113" t="s">
        <v>153</v>
      </c>
      <c r="G26" s="93"/>
      <c r="H26" s="93"/>
      <c r="I26" s="93"/>
      <c r="J26" s="93"/>
      <c r="K26" s="94"/>
      <c r="L26" s="92" t="s">
        <v>148</v>
      </c>
      <c r="M26" s="93"/>
      <c r="N26" s="93"/>
      <c r="O26" s="93"/>
      <c r="P26" s="93"/>
      <c r="Q26" s="93"/>
      <c r="R26" s="93"/>
      <c r="S26" s="93"/>
      <c r="T26" s="93"/>
      <c r="U26" s="94"/>
      <c r="V26" s="92"/>
      <c r="W26" s="95" t="s">
        <v>150</v>
      </c>
      <c r="X26" s="96"/>
      <c r="Y26" s="96"/>
      <c r="Z26" s="96"/>
      <c r="AA26" s="96"/>
      <c r="AB26" s="96"/>
      <c r="AC26" s="98"/>
      <c r="AD26" s="99"/>
      <c r="AG26" s="17"/>
      <c r="AH26" s="67"/>
    </row>
    <row r="27" spans="2:34" x14ac:dyDescent="0.15">
      <c r="B27" s="1"/>
      <c r="C27" s="21"/>
      <c r="D27" s="17"/>
      <c r="E27" s="91">
        <v>2</v>
      </c>
      <c r="F27" s="114" t="s">
        <v>154</v>
      </c>
      <c r="G27" s="96"/>
      <c r="H27" s="96"/>
      <c r="I27" s="96"/>
      <c r="J27" s="96"/>
      <c r="K27" s="97"/>
      <c r="L27" s="95" t="s">
        <v>149</v>
      </c>
      <c r="M27" s="96"/>
      <c r="N27" s="89"/>
      <c r="O27" s="96"/>
      <c r="P27" s="96"/>
      <c r="Q27" s="96"/>
      <c r="R27" s="96"/>
      <c r="S27" s="96"/>
      <c r="T27" s="96"/>
      <c r="U27" s="97"/>
      <c r="V27" s="95"/>
      <c r="W27" s="95" t="s">
        <v>149</v>
      </c>
      <c r="X27" s="96"/>
      <c r="Y27" s="96"/>
      <c r="Z27" s="96"/>
      <c r="AA27" s="96"/>
      <c r="AB27" s="96"/>
      <c r="AC27" s="98"/>
      <c r="AD27" s="99"/>
      <c r="AG27" s="17"/>
      <c r="AH27" s="67"/>
    </row>
    <row r="28" spans="2:34" s="47" customFormat="1" x14ac:dyDescent="0.15">
      <c r="C28" s="17"/>
      <c r="D28" s="17"/>
    </row>
    <row r="29" spans="2:34" x14ac:dyDescent="0.15">
      <c r="B29" s="1"/>
      <c r="C29" s="21"/>
      <c r="D29" s="17"/>
      <c r="E29" s="21"/>
      <c r="F29" s="21"/>
      <c r="G29" s="21"/>
      <c r="H29" s="21"/>
      <c r="I29" s="21"/>
      <c r="J29" s="21"/>
      <c r="K29" s="21"/>
      <c r="L29" s="21"/>
      <c r="M29" s="21"/>
      <c r="N29" s="50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67"/>
      <c r="AF29" s="17"/>
      <c r="AG29" s="17"/>
      <c r="AH29" s="67"/>
    </row>
    <row r="30" spans="2:34" s="47" customFormat="1" x14ac:dyDescent="0.15">
      <c r="C30" s="17"/>
      <c r="D30" s="17"/>
    </row>
    <row r="32" spans="2:34" x14ac:dyDescent="0.15">
      <c r="C32" s="14" t="s">
        <v>31</v>
      </c>
    </row>
    <row r="33" spans="4:32" x14ac:dyDescent="0.15">
      <c r="D33" s="14" t="s">
        <v>80</v>
      </c>
      <c r="I33" s="1"/>
      <c r="J33" s="1"/>
      <c r="K33" s="1"/>
      <c r="L33" s="1"/>
      <c r="N33" s="1"/>
    </row>
    <row r="35" spans="4:32" ht="40.5" customHeight="1" x14ac:dyDescent="0.15">
      <c r="E35" s="69" t="s">
        <v>81</v>
      </c>
      <c r="F35" s="257" t="s">
        <v>82</v>
      </c>
      <c r="G35" s="258"/>
      <c r="H35" s="258"/>
      <c r="I35" s="258"/>
      <c r="J35" s="258"/>
      <c r="K35" s="259"/>
      <c r="L35" s="257" t="s">
        <v>83</v>
      </c>
      <c r="M35" s="258"/>
      <c r="N35" s="258"/>
      <c r="O35" s="258"/>
      <c r="P35" s="258"/>
      <c r="Q35" s="258"/>
      <c r="R35" s="258"/>
      <c r="S35" s="258"/>
      <c r="T35" s="258"/>
      <c r="U35" s="259"/>
      <c r="V35" s="260" t="s">
        <v>84</v>
      </c>
      <c r="W35" s="261"/>
      <c r="X35" s="262"/>
      <c r="Y35" s="260" t="s">
        <v>85</v>
      </c>
      <c r="Z35" s="261"/>
      <c r="AA35" s="261"/>
      <c r="AB35" s="262"/>
      <c r="AC35" s="263" t="s">
        <v>86</v>
      </c>
      <c r="AD35" s="264"/>
      <c r="AE35" s="264"/>
      <c r="AF35" s="265"/>
    </row>
    <row r="36" spans="4:32" ht="50.25" customHeight="1" x14ac:dyDescent="0.15">
      <c r="E36" s="70">
        <v>1</v>
      </c>
      <c r="F36" s="234" t="s">
        <v>87</v>
      </c>
      <c r="G36" s="235"/>
      <c r="H36" s="235"/>
      <c r="I36" s="235"/>
      <c r="J36" s="235"/>
      <c r="K36" s="236"/>
      <c r="L36" s="307" t="s">
        <v>170</v>
      </c>
      <c r="M36" s="235"/>
      <c r="N36" s="235"/>
      <c r="O36" s="235"/>
      <c r="P36" s="235"/>
      <c r="Q36" s="235"/>
      <c r="R36" s="235"/>
      <c r="S36" s="235"/>
      <c r="T36" s="235"/>
      <c r="U36" s="236"/>
      <c r="V36" s="238" t="s">
        <v>88</v>
      </c>
      <c r="W36" s="239"/>
      <c r="X36" s="240"/>
      <c r="Y36" s="234" t="s">
        <v>89</v>
      </c>
      <c r="Z36" s="235"/>
      <c r="AA36" s="235"/>
      <c r="AB36" s="236"/>
      <c r="AC36" s="234" t="s">
        <v>117</v>
      </c>
      <c r="AD36" s="235"/>
      <c r="AE36" s="235"/>
      <c r="AF36" s="236"/>
    </row>
    <row r="38" spans="4:32" x14ac:dyDescent="0.15">
      <c r="E38" s="14" t="s">
        <v>118</v>
      </c>
    </row>
    <row r="39" spans="4:32" x14ac:dyDescent="0.15">
      <c r="E39" s="273" t="s">
        <v>119</v>
      </c>
      <c r="F39" s="274"/>
      <c r="G39" s="274"/>
      <c r="H39" s="274"/>
      <c r="I39" s="274"/>
      <c r="J39" s="280" t="s">
        <v>120</v>
      </c>
      <c r="K39" s="280"/>
      <c r="L39" s="280"/>
      <c r="M39" s="260" t="s">
        <v>121</v>
      </c>
      <c r="N39" s="261"/>
      <c r="O39" s="261"/>
      <c r="P39" s="261"/>
      <c r="Q39" s="261"/>
      <c r="R39" s="261"/>
      <c r="S39" s="262"/>
      <c r="T39" s="260" t="s">
        <v>85</v>
      </c>
      <c r="U39" s="261"/>
      <c r="V39" s="261"/>
      <c r="W39" s="261"/>
      <c r="X39" s="261"/>
      <c r="Y39" s="261"/>
      <c r="Z39" s="261"/>
      <c r="AA39" s="261"/>
      <c r="AB39" s="261"/>
      <c r="AC39" s="261"/>
      <c r="AD39" s="262"/>
    </row>
    <row r="40" spans="4:32" ht="11.25" customHeight="1" x14ac:dyDescent="0.15">
      <c r="E40" s="234" t="s">
        <v>122</v>
      </c>
      <c r="F40" s="235"/>
      <c r="G40" s="235"/>
      <c r="H40" s="235"/>
      <c r="I40" s="235"/>
      <c r="J40" s="233" t="s">
        <v>141</v>
      </c>
      <c r="K40" s="233"/>
      <c r="L40" s="233"/>
      <c r="M40" s="234" t="s">
        <v>123</v>
      </c>
      <c r="N40" s="235"/>
      <c r="O40" s="235"/>
      <c r="P40" s="235"/>
      <c r="Q40" s="235"/>
      <c r="R40" s="235"/>
      <c r="S40" s="236"/>
      <c r="T40" s="234" t="s">
        <v>123</v>
      </c>
      <c r="U40" s="235"/>
      <c r="V40" s="235"/>
      <c r="W40" s="235"/>
      <c r="X40" s="235"/>
      <c r="Y40" s="235"/>
      <c r="Z40" s="235"/>
      <c r="AA40" s="235"/>
      <c r="AB40" s="235"/>
      <c r="AC40" s="235"/>
      <c r="AD40" s="236"/>
    </row>
    <row r="41" spans="4:32" ht="11.25" customHeight="1" x14ac:dyDescent="0.15">
      <c r="E41" s="115"/>
      <c r="F41" s="115"/>
      <c r="G41" s="115"/>
      <c r="H41" s="115"/>
      <c r="I41" s="115"/>
      <c r="J41" s="116"/>
      <c r="K41" s="116"/>
      <c r="L41" s="116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</row>
    <row r="43" spans="4:32" x14ac:dyDescent="0.15">
      <c r="D43" s="14" t="s">
        <v>124</v>
      </c>
    </row>
    <row r="45" spans="4:32" x14ac:dyDescent="0.15">
      <c r="E45" s="14" t="s">
        <v>125</v>
      </c>
    </row>
    <row r="47" spans="4:32" x14ac:dyDescent="0.15">
      <c r="E47" s="14" t="s">
        <v>129</v>
      </c>
    </row>
    <row r="48" spans="4:32" x14ac:dyDescent="0.15">
      <c r="E48" s="273" t="s">
        <v>126</v>
      </c>
      <c r="F48" s="274"/>
      <c r="G48" s="274"/>
      <c r="H48" s="274"/>
      <c r="I48" s="274"/>
      <c r="J48" s="280" t="s">
        <v>120</v>
      </c>
      <c r="K48" s="280"/>
      <c r="L48" s="280"/>
      <c r="M48" s="260" t="s">
        <v>127</v>
      </c>
      <c r="N48" s="261"/>
      <c r="O48" s="261"/>
      <c r="P48" s="261"/>
      <c r="Q48" s="261"/>
      <c r="R48" s="261"/>
      <c r="S48" s="262"/>
      <c r="T48" s="260" t="s">
        <v>85</v>
      </c>
      <c r="U48" s="261"/>
      <c r="V48" s="261"/>
      <c r="W48" s="261"/>
      <c r="X48" s="261"/>
      <c r="Y48" s="261"/>
      <c r="Z48" s="261"/>
      <c r="AA48" s="261"/>
      <c r="AB48" s="261"/>
      <c r="AC48" s="261"/>
      <c r="AD48" s="262"/>
    </row>
    <row r="49" spans="4:30" ht="11.25" customHeight="1" x14ac:dyDescent="0.15">
      <c r="E49" s="234" t="s">
        <v>128</v>
      </c>
      <c r="F49" s="235"/>
      <c r="G49" s="235"/>
      <c r="H49" s="235"/>
      <c r="I49" s="235"/>
      <c r="J49" s="233" t="s">
        <v>152</v>
      </c>
      <c r="K49" s="233"/>
      <c r="L49" s="233"/>
      <c r="M49" s="234" t="s">
        <v>142</v>
      </c>
      <c r="N49" s="235"/>
      <c r="O49" s="235"/>
      <c r="P49" s="235"/>
      <c r="Q49" s="235"/>
      <c r="R49" s="235"/>
      <c r="S49" s="236"/>
      <c r="T49" s="234" t="s">
        <v>130</v>
      </c>
      <c r="U49" s="235"/>
      <c r="V49" s="235"/>
      <c r="W49" s="235"/>
      <c r="X49" s="235"/>
      <c r="Y49" s="235"/>
      <c r="Z49" s="235"/>
      <c r="AA49" s="235"/>
      <c r="AB49" s="235"/>
      <c r="AC49" s="235"/>
      <c r="AD49" s="236"/>
    </row>
    <row r="52" spans="4:30" x14ac:dyDescent="0.15">
      <c r="D52" s="14" t="s">
        <v>131</v>
      </c>
    </row>
    <row r="54" spans="4:30" x14ac:dyDescent="0.15">
      <c r="E54" s="296" t="s">
        <v>90</v>
      </c>
      <c r="F54" s="297"/>
      <c r="G54" s="297"/>
      <c r="H54" s="297"/>
      <c r="I54" s="297"/>
      <c r="J54" s="297"/>
      <c r="K54" s="297"/>
      <c r="L54" s="297"/>
      <c r="M54" s="297"/>
      <c r="N54" s="298"/>
      <c r="O54" s="299" t="s">
        <v>91</v>
      </c>
      <c r="P54" s="300"/>
      <c r="Q54" s="300"/>
      <c r="R54" s="300"/>
      <c r="S54" s="300"/>
      <c r="T54" s="300"/>
      <c r="U54" s="300"/>
      <c r="V54" s="300"/>
      <c r="W54" s="300"/>
      <c r="X54" s="301"/>
    </row>
    <row r="55" spans="4:30" x14ac:dyDescent="0.15">
      <c r="E55" s="284" t="s">
        <v>94</v>
      </c>
      <c r="F55" s="285"/>
      <c r="G55" s="285"/>
      <c r="H55" s="285"/>
      <c r="I55" s="285"/>
      <c r="J55" s="285"/>
      <c r="K55" s="285"/>
      <c r="L55" s="285"/>
      <c r="M55" s="285"/>
      <c r="N55" s="286"/>
      <c r="O55" s="302" t="s">
        <v>96</v>
      </c>
      <c r="P55" s="302"/>
      <c r="Q55" s="302"/>
      <c r="R55" s="302"/>
      <c r="S55" s="302"/>
      <c r="T55" s="302"/>
      <c r="U55" s="302"/>
      <c r="V55" s="302"/>
      <c r="W55" s="302"/>
      <c r="X55" s="303"/>
    </row>
    <row r="56" spans="4:30" x14ac:dyDescent="0.15">
      <c r="E56" s="287"/>
      <c r="F56" s="288"/>
      <c r="G56" s="288"/>
      <c r="H56" s="288"/>
      <c r="I56" s="288"/>
      <c r="J56" s="288"/>
      <c r="K56" s="288"/>
      <c r="L56" s="288"/>
      <c r="M56" s="288"/>
      <c r="N56" s="289"/>
      <c r="O56" s="302" t="s">
        <v>98</v>
      </c>
      <c r="P56" s="302"/>
      <c r="Q56" s="302"/>
      <c r="R56" s="302"/>
      <c r="S56" s="302"/>
      <c r="T56" s="302"/>
      <c r="U56" s="302"/>
      <c r="V56" s="302"/>
      <c r="W56" s="302"/>
      <c r="X56" s="303"/>
    </row>
    <row r="57" spans="4:30" x14ac:dyDescent="0.15">
      <c r="E57" s="290"/>
      <c r="F57" s="291"/>
      <c r="G57" s="291"/>
      <c r="H57" s="291"/>
      <c r="I57" s="291"/>
      <c r="J57" s="291"/>
      <c r="K57" s="291"/>
      <c r="L57" s="291"/>
      <c r="M57" s="291"/>
      <c r="N57" s="292"/>
      <c r="O57" s="293" t="s">
        <v>99</v>
      </c>
      <c r="P57" s="294"/>
      <c r="Q57" s="294"/>
      <c r="R57" s="294"/>
      <c r="S57" s="294"/>
      <c r="T57" s="294"/>
      <c r="U57" s="294"/>
      <c r="V57" s="294"/>
      <c r="W57" s="294"/>
      <c r="X57" s="295"/>
    </row>
    <row r="58" spans="4:30" x14ac:dyDescent="0.15">
      <c r="E58" s="281" t="s">
        <v>92</v>
      </c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3"/>
    </row>
    <row r="59" spans="4:30" x14ac:dyDescent="0.15">
      <c r="E59" s="71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3"/>
    </row>
    <row r="60" spans="4:30" x14ac:dyDescent="0.15">
      <c r="E60" s="82"/>
      <c r="F60" s="74" t="s">
        <v>132</v>
      </c>
      <c r="G60" s="74"/>
      <c r="H60" s="74"/>
      <c r="I60" s="74"/>
      <c r="J60" s="75"/>
      <c r="K60" s="75" t="s">
        <v>101</v>
      </c>
      <c r="L60" s="74"/>
      <c r="M60" s="74"/>
      <c r="N60" s="74" t="s">
        <v>133</v>
      </c>
      <c r="O60" s="74"/>
      <c r="P60" s="74"/>
      <c r="Q60" s="74"/>
      <c r="R60" s="83"/>
      <c r="S60" s="83"/>
      <c r="T60" s="83"/>
      <c r="U60" s="83"/>
      <c r="V60" s="83"/>
      <c r="W60" s="83"/>
      <c r="X60" s="84"/>
    </row>
    <row r="61" spans="4:30" x14ac:dyDescent="0.15">
      <c r="E61" s="82"/>
      <c r="F61" s="74" t="s">
        <v>102</v>
      </c>
      <c r="G61" s="74"/>
      <c r="H61" s="74"/>
      <c r="I61" s="74"/>
      <c r="J61" s="75"/>
      <c r="K61" s="75" t="s">
        <v>93</v>
      </c>
      <c r="L61" s="74"/>
      <c r="M61" s="74"/>
      <c r="N61" s="74" t="s">
        <v>100</v>
      </c>
      <c r="O61" s="74"/>
      <c r="P61" s="74"/>
      <c r="Q61" s="74"/>
      <c r="R61" s="83"/>
      <c r="S61" s="83"/>
      <c r="T61" s="83"/>
      <c r="U61" s="83"/>
      <c r="V61" s="83"/>
      <c r="W61" s="83"/>
      <c r="X61" s="84"/>
    </row>
    <row r="62" spans="4:30" x14ac:dyDescent="0.15">
      <c r="E62" s="77"/>
      <c r="F62" s="78"/>
      <c r="G62" s="78"/>
      <c r="H62" s="78"/>
      <c r="I62" s="78"/>
      <c r="J62" s="79"/>
      <c r="K62" s="79"/>
      <c r="L62" s="78"/>
      <c r="M62" s="78"/>
      <c r="N62" s="78"/>
      <c r="O62" s="78"/>
      <c r="P62" s="78"/>
      <c r="Q62" s="78"/>
      <c r="R62" s="78"/>
      <c r="S62" s="78"/>
      <c r="T62" s="80"/>
      <c r="U62" s="78"/>
      <c r="V62" s="78"/>
      <c r="W62" s="78"/>
      <c r="X62" s="81"/>
    </row>
    <row r="63" spans="4:30" x14ac:dyDescent="0.15">
      <c r="E63" s="74"/>
      <c r="F63" s="74"/>
      <c r="G63" s="74"/>
      <c r="H63" s="74"/>
      <c r="I63" s="74"/>
      <c r="J63" s="75"/>
      <c r="K63" s="75"/>
      <c r="L63" s="74"/>
      <c r="M63" s="74"/>
      <c r="N63" s="74"/>
      <c r="O63" s="74"/>
      <c r="P63" s="74"/>
      <c r="Q63" s="74"/>
      <c r="R63" s="74"/>
      <c r="S63" s="74"/>
      <c r="T63" s="76"/>
      <c r="U63" s="74"/>
      <c r="V63" s="74"/>
      <c r="W63" s="74"/>
      <c r="X63" s="88"/>
    </row>
    <row r="64" spans="4:30" x14ac:dyDescent="0.15">
      <c r="E64" s="74" t="s">
        <v>139</v>
      </c>
      <c r="F64" s="74"/>
      <c r="G64" s="74"/>
      <c r="H64" s="74"/>
      <c r="I64" s="74"/>
      <c r="J64" s="75"/>
      <c r="K64" s="75"/>
      <c r="L64" s="74"/>
      <c r="M64" s="74"/>
      <c r="N64" s="74"/>
      <c r="O64" s="74"/>
      <c r="P64" s="74"/>
      <c r="Q64" s="74"/>
      <c r="R64" s="74"/>
      <c r="S64" s="74"/>
      <c r="T64" s="76"/>
      <c r="U64" s="74"/>
      <c r="V64" s="74"/>
      <c r="W64" s="74"/>
      <c r="X64" s="88"/>
    </row>
    <row r="65" spans="3:34" x14ac:dyDescent="0.15">
      <c r="E65" s="74" t="s">
        <v>140</v>
      </c>
      <c r="F65" s="74"/>
      <c r="G65" s="74"/>
      <c r="H65" s="74"/>
      <c r="I65" s="74"/>
      <c r="J65" s="75"/>
      <c r="K65" s="75"/>
      <c r="L65" s="74"/>
      <c r="M65" s="74"/>
      <c r="N65" s="74"/>
      <c r="O65" s="74"/>
      <c r="P65" s="74"/>
      <c r="Q65" s="74"/>
      <c r="R65" s="74"/>
      <c r="S65" s="74"/>
      <c r="T65" s="76"/>
      <c r="U65" s="74"/>
      <c r="V65" s="74"/>
      <c r="W65" s="74"/>
      <c r="X65" s="88"/>
    </row>
    <row r="67" spans="3:34" x14ac:dyDescent="0.15">
      <c r="D67" s="14" t="s">
        <v>134</v>
      </c>
    </row>
    <row r="69" spans="3:34" x14ac:dyDescent="0.15">
      <c r="E69" s="14" t="s">
        <v>135</v>
      </c>
    </row>
    <row r="74" spans="3:34" x14ac:dyDescent="0.15">
      <c r="C74" s="21" t="s">
        <v>32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spans="3:34" x14ac:dyDescent="0.15">
      <c r="C75" s="21"/>
      <c r="D75" s="21" t="s">
        <v>37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 spans="3:34" x14ac:dyDescent="0.15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 spans="3:34" x14ac:dyDescent="0.15">
      <c r="C77" s="21"/>
      <c r="E77" s="1" t="s">
        <v>136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9"/>
      <c r="AE77" s="21"/>
      <c r="AF77" s="21"/>
    </row>
    <row r="78" spans="3:34" x14ac:dyDescent="0.15">
      <c r="C78" s="2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9"/>
      <c r="AE78" s="21"/>
      <c r="AF78" s="21"/>
    </row>
    <row r="79" spans="3:34" x14ac:dyDescent="0.15">
      <c r="C79" s="21"/>
      <c r="D79" s="21"/>
      <c r="E79" s="266" t="s">
        <v>21</v>
      </c>
      <c r="F79" s="266"/>
      <c r="G79" s="277" t="s">
        <v>137</v>
      </c>
      <c r="H79" s="278"/>
      <c r="I79" s="278"/>
      <c r="J79" s="278"/>
      <c r="K79" s="278"/>
      <c r="L79" s="279"/>
      <c r="M79" s="266" t="s">
        <v>22</v>
      </c>
      <c r="N79" s="266"/>
      <c r="O79" s="277" t="s">
        <v>138</v>
      </c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78"/>
      <c r="AB79" s="278"/>
      <c r="AC79" s="278"/>
      <c r="AD79" s="278"/>
      <c r="AE79" s="278"/>
      <c r="AF79" s="278"/>
      <c r="AG79" s="278"/>
      <c r="AH79" s="279"/>
    </row>
    <row r="80" spans="3:34" x14ac:dyDescent="0.15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spans="3:34" x14ac:dyDescent="0.1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spans="3:34" x14ac:dyDescent="0.15">
      <c r="C82" s="21"/>
      <c r="D82" s="21" t="s">
        <v>38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 spans="3:34" x14ac:dyDescent="0.15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</row>
    <row r="84" spans="3:34" x14ac:dyDescent="0.15">
      <c r="C84" s="21"/>
      <c r="D84" s="21"/>
      <c r="E84" s="275" t="s">
        <v>51</v>
      </c>
      <c r="F84" s="267" t="s">
        <v>23</v>
      </c>
      <c r="G84" s="268"/>
      <c r="H84" s="268"/>
      <c r="I84" s="269"/>
      <c r="J84" s="267" t="s">
        <v>24</v>
      </c>
      <c r="K84" s="268"/>
      <c r="L84" s="268"/>
      <c r="M84" s="269"/>
      <c r="N84" s="237" t="s">
        <v>25</v>
      </c>
      <c r="O84" s="237"/>
      <c r="P84" s="237"/>
      <c r="Q84" s="237"/>
      <c r="R84" s="237"/>
      <c r="S84" s="237"/>
      <c r="T84" s="237"/>
      <c r="U84" s="237"/>
      <c r="V84" s="237"/>
      <c r="W84" s="267" t="s">
        <v>33</v>
      </c>
      <c r="X84" s="268"/>
      <c r="Y84" s="268"/>
      <c r="Z84" s="268"/>
      <c r="AA84" s="268"/>
      <c r="AB84" s="268"/>
      <c r="AC84" s="269"/>
      <c r="AD84" s="267" t="s">
        <v>34</v>
      </c>
      <c r="AE84" s="268"/>
      <c r="AF84" s="268"/>
      <c r="AG84" s="268"/>
      <c r="AH84" s="269"/>
    </row>
    <row r="85" spans="3:34" x14ac:dyDescent="0.15">
      <c r="C85" s="21"/>
      <c r="D85" s="1"/>
      <c r="E85" s="276"/>
      <c r="F85" s="270"/>
      <c r="G85" s="271"/>
      <c r="H85" s="271"/>
      <c r="I85" s="272"/>
      <c r="J85" s="270"/>
      <c r="K85" s="271"/>
      <c r="L85" s="271"/>
      <c r="M85" s="272"/>
      <c r="N85" s="237" t="s">
        <v>28</v>
      </c>
      <c r="O85" s="237"/>
      <c r="P85" s="237"/>
      <c r="Q85" s="237"/>
      <c r="R85" s="237"/>
      <c r="S85" s="280" t="s">
        <v>29</v>
      </c>
      <c r="T85" s="280"/>
      <c r="U85" s="280"/>
      <c r="V85" s="280"/>
      <c r="W85" s="270"/>
      <c r="X85" s="271"/>
      <c r="Y85" s="271"/>
      <c r="Z85" s="271"/>
      <c r="AA85" s="271"/>
      <c r="AB85" s="271"/>
      <c r="AC85" s="272"/>
      <c r="AD85" s="270"/>
      <c r="AE85" s="271"/>
      <c r="AF85" s="271"/>
      <c r="AG85" s="271"/>
      <c r="AH85" s="272"/>
    </row>
    <row r="86" spans="3:34" x14ac:dyDescent="0.15">
      <c r="C86" s="21"/>
      <c r="D86" s="1"/>
      <c r="E86" s="28">
        <v>1</v>
      </c>
      <c r="F86" s="234" t="s">
        <v>155</v>
      </c>
      <c r="G86" s="235"/>
      <c r="H86" s="235"/>
      <c r="I86" s="236"/>
      <c r="J86" s="238" t="s">
        <v>95</v>
      </c>
      <c r="K86" s="239"/>
      <c r="L86" s="239"/>
      <c r="M86" s="240"/>
      <c r="N86" s="231" t="s">
        <v>76</v>
      </c>
      <c r="O86" s="232"/>
      <c r="P86" s="232"/>
      <c r="Q86" s="232"/>
      <c r="R86" s="232"/>
      <c r="S86" s="233" t="s">
        <v>77</v>
      </c>
      <c r="T86" s="233"/>
      <c r="U86" s="233"/>
      <c r="V86" s="233"/>
      <c r="W86" s="223"/>
      <c r="X86" s="224"/>
      <c r="Y86" s="224"/>
      <c r="Z86" s="224"/>
      <c r="AA86" s="224"/>
      <c r="AB86" s="224"/>
      <c r="AC86" s="225"/>
      <c r="AD86" s="223"/>
      <c r="AE86" s="224"/>
      <c r="AF86" s="224"/>
      <c r="AG86" s="224"/>
      <c r="AH86" s="225"/>
    </row>
    <row r="87" spans="3:34" x14ac:dyDescent="0.15">
      <c r="C87" s="30"/>
      <c r="E87" s="65">
        <v>2</v>
      </c>
      <c r="F87" s="234" t="s">
        <v>153</v>
      </c>
      <c r="G87" s="235"/>
      <c r="H87" s="235"/>
      <c r="I87" s="236"/>
      <c r="J87" s="234" t="s">
        <v>97</v>
      </c>
      <c r="K87" s="235"/>
      <c r="L87" s="235"/>
      <c r="M87" s="236"/>
      <c r="N87" s="231" t="s">
        <v>76</v>
      </c>
      <c r="O87" s="232"/>
      <c r="P87" s="232"/>
      <c r="Q87" s="232"/>
      <c r="R87" s="232"/>
      <c r="S87" s="233" t="s">
        <v>78</v>
      </c>
      <c r="T87" s="233"/>
      <c r="U87" s="233"/>
      <c r="V87" s="233"/>
      <c r="W87" s="170"/>
      <c r="X87" s="167"/>
      <c r="Y87" s="167"/>
      <c r="Z87" s="167"/>
      <c r="AA87" s="167"/>
      <c r="AB87" s="167"/>
      <c r="AC87" s="168"/>
      <c r="AD87" s="223"/>
      <c r="AE87" s="224"/>
      <c r="AF87" s="224"/>
      <c r="AG87" s="224"/>
      <c r="AH87" s="225"/>
    </row>
    <row r="88" spans="3:34" x14ac:dyDescent="0.15">
      <c r="C88" s="30"/>
      <c r="E88" s="65">
        <v>3</v>
      </c>
      <c r="F88" s="234" t="s">
        <v>154</v>
      </c>
      <c r="G88" s="235"/>
      <c r="H88" s="235"/>
      <c r="I88" s="236"/>
      <c r="J88" s="234" t="s">
        <v>99</v>
      </c>
      <c r="K88" s="235"/>
      <c r="L88" s="235"/>
      <c r="M88" s="236"/>
      <c r="N88" s="231" t="s">
        <v>76</v>
      </c>
      <c r="O88" s="232"/>
      <c r="P88" s="232"/>
      <c r="Q88" s="232"/>
      <c r="R88" s="232"/>
      <c r="S88" s="233" t="s">
        <v>79</v>
      </c>
      <c r="T88" s="233"/>
      <c r="U88" s="233"/>
      <c r="V88" s="233"/>
      <c r="W88" s="170"/>
      <c r="X88" s="167"/>
      <c r="Y88" s="167"/>
      <c r="Z88" s="167"/>
      <c r="AA88" s="167"/>
      <c r="AB88" s="167"/>
      <c r="AC88" s="168"/>
      <c r="AD88" s="223"/>
      <c r="AE88" s="224"/>
      <c r="AF88" s="224"/>
      <c r="AG88" s="224"/>
      <c r="AH88" s="225"/>
    </row>
    <row r="89" spans="3:34" x14ac:dyDescent="0.15">
      <c r="C89" s="30"/>
      <c r="E89" s="65">
        <v>4</v>
      </c>
      <c r="F89" s="234" t="s">
        <v>156</v>
      </c>
      <c r="G89" s="235"/>
      <c r="H89" s="235"/>
      <c r="I89" s="236"/>
      <c r="J89" s="234" t="s">
        <v>157</v>
      </c>
      <c r="K89" s="235"/>
      <c r="L89" s="235"/>
      <c r="M89" s="236"/>
      <c r="N89" s="231" t="s">
        <v>76</v>
      </c>
      <c r="O89" s="232"/>
      <c r="P89" s="232"/>
      <c r="Q89" s="232"/>
      <c r="R89" s="232"/>
      <c r="S89" s="233" t="s">
        <v>157</v>
      </c>
      <c r="T89" s="233"/>
      <c r="U89" s="233"/>
      <c r="V89" s="233"/>
      <c r="W89" s="170"/>
      <c r="X89" s="167"/>
      <c r="Y89" s="167"/>
      <c r="Z89" s="167"/>
      <c r="AA89" s="167"/>
      <c r="AB89" s="167"/>
      <c r="AC89" s="168"/>
      <c r="AD89" s="223"/>
      <c r="AE89" s="224"/>
      <c r="AF89" s="224"/>
      <c r="AG89" s="224"/>
      <c r="AH89" s="225"/>
    </row>
  </sheetData>
  <mergeCells count="109">
    <mergeCell ref="E11:J11"/>
    <mergeCell ref="K11:N11"/>
    <mergeCell ref="V11:AH11"/>
    <mergeCell ref="E79:F79"/>
    <mergeCell ref="E19:G19"/>
    <mergeCell ref="E10:J10"/>
    <mergeCell ref="K10:N10"/>
    <mergeCell ref="T10:U10"/>
    <mergeCell ref="V10:AH10"/>
    <mergeCell ref="E58:X58"/>
    <mergeCell ref="E55:N57"/>
    <mergeCell ref="O57:X57"/>
    <mergeCell ref="E54:N54"/>
    <mergeCell ref="O54:X54"/>
    <mergeCell ref="O55:X55"/>
    <mergeCell ref="O56:X56"/>
    <mergeCell ref="F36:K36"/>
    <mergeCell ref="E16:G16"/>
    <mergeCell ref="E17:G17"/>
    <mergeCell ref="E18:G18"/>
    <mergeCell ref="J48:L48"/>
    <mergeCell ref="M48:S48"/>
    <mergeCell ref="Y36:AB36"/>
    <mergeCell ref="L36:U36"/>
    <mergeCell ref="V36:X36"/>
    <mergeCell ref="G79:L79"/>
    <mergeCell ref="O79:AH79"/>
    <mergeCell ref="W84:AC85"/>
    <mergeCell ref="AD84:AH85"/>
    <mergeCell ref="T48:AD48"/>
    <mergeCell ref="E49:I49"/>
    <mergeCell ref="J49:L49"/>
    <mergeCell ref="M49:S49"/>
    <mergeCell ref="T49:AD49"/>
    <mergeCell ref="E39:I39"/>
    <mergeCell ref="J39:L39"/>
    <mergeCell ref="M39:S39"/>
    <mergeCell ref="T39:AD39"/>
    <mergeCell ref="E40:I40"/>
    <mergeCell ref="J40:L40"/>
    <mergeCell ref="M40:S40"/>
    <mergeCell ref="T40:AD40"/>
    <mergeCell ref="N85:R85"/>
    <mergeCell ref="S85:V85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S1:Z3"/>
    <mergeCell ref="N86:R86"/>
    <mergeCell ref="S86:V86"/>
    <mergeCell ref="J86:M86"/>
    <mergeCell ref="J87:M87"/>
    <mergeCell ref="D8:D9"/>
    <mergeCell ref="E8:J9"/>
    <mergeCell ref="K8:N9"/>
    <mergeCell ref="O8:O9"/>
    <mergeCell ref="V8:AH9"/>
    <mergeCell ref="T9:U9"/>
    <mergeCell ref="P8:U8"/>
    <mergeCell ref="F35:K35"/>
    <mergeCell ref="L35:U35"/>
    <mergeCell ref="V35:X35"/>
    <mergeCell ref="Y35:AB35"/>
    <mergeCell ref="AC35:AF35"/>
    <mergeCell ref="M79:N79"/>
    <mergeCell ref="J84:M85"/>
    <mergeCell ref="AC36:AF36"/>
    <mergeCell ref="E48:I48"/>
    <mergeCell ref="AD86:AH86"/>
    <mergeCell ref="AD87:AH87"/>
    <mergeCell ref="F84:I85"/>
    <mergeCell ref="E84:E85"/>
    <mergeCell ref="AD88:AH88"/>
    <mergeCell ref="W86:AC86"/>
    <mergeCell ref="W87:AC87"/>
    <mergeCell ref="T11:U11"/>
    <mergeCell ref="AD89:AH89"/>
    <mergeCell ref="H16:AH16"/>
    <mergeCell ref="H17:AH17"/>
    <mergeCell ref="H18:AH18"/>
    <mergeCell ref="H19:AH19"/>
    <mergeCell ref="N89:R89"/>
    <mergeCell ref="S89:V89"/>
    <mergeCell ref="N88:R88"/>
    <mergeCell ref="S88:V88"/>
    <mergeCell ref="J88:M88"/>
    <mergeCell ref="J89:M89"/>
    <mergeCell ref="F86:I86"/>
    <mergeCell ref="F87:I87"/>
    <mergeCell ref="F88:I88"/>
    <mergeCell ref="F89:I89"/>
    <mergeCell ref="W88:AC88"/>
    <mergeCell ref="W89:AC89"/>
    <mergeCell ref="N84:V84"/>
    <mergeCell ref="N87:R87"/>
    <mergeCell ref="S87:V87"/>
  </mergeCells>
  <phoneticPr fontId="5"/>
  <dataValidations disablePrompts="1" count="3">
    <dataValidation type="list" allowBlank="1" showInputMessage="1" showErrorMessage="1" sqref="K10:N11" xr:uid="{00000000-0002-0000-0500-000000000000}">
      <formula1>種別一覧</formula1>
    </dataValidation>
    <dataValidation type="list" allowBlank="1" showInputMessage="1" showErrorMessage="1" sqref="O10:O11" xr:uid="{00000000-0002-0000-0500-000001000000}">
      <formula1>"I,O"</formula1>
    </dataValidation>
    <dataValidation type="list" allowBlank="1" showInputMessage="1" showErrorMessage="1" sqref="P10:U11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0" max="34" man="1"/>
    <brk id="71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showGridLines="0"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117" t="s">
        <v>55</v>
      </c>
    </row>
    <row r="2" spans="1:1" x14ac:dyDescent="0.15">
      <c r="A2" s="118" t="s">
        <v>56</v>
      </c>
    </row>
    <row r="3" spans="1:1" x14ac:dyDescent="0.15">
      <c r="A3" s="119" t="s">
        <v>57</v>
      </c>
    </row>
    <row r="4" spans="1:1" x14ac:dyDescent="0.15">
      <c r="A4" s="119" t="s">
        <v>58</v>
      </c>
    </row>
    <row r="5" spans="1:1" x14ac:dyDescent="0.15">
      <c r="A5" s="119" t="s">
        <v>59</v>
      </c>
    </row>
    <row r="6" spans="1:1" x14ac:dyDescent="0.15">
      <c r="A6" s="119" t="s">
        <v>60</v>
      </c>
    </row>
    <row r="7" spans="1:1" x14ac:dyDescent="0.15">
      <c r="A7" s="119" t="s">
        <v>61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2022-09-22T02:52:28Z</dcterms:created>
  <dcterms:modified xsi:type="dcterms:W3CDTF">2022-12-13T01:33:34Z</dcterms:modified>
</cp:coreProperties>
</file>