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B1B69227-56C1-4E2A-897E-9C112368E2E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5">'2. B10102(顧客詳細取得)'!$A$1:$AI$71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E1" i="13"/>
  <c r="I25" i="36"/>
  <c r="AC1" i="42"/>
  <c r="E2" i="42"/>
  <c r="AC2" i="37"/>
  <c r="AC3" i="13"/>
  <c r="E1" i="42"/>
  <c r="AG1" i="13"/>
  <c r="AG2" i="48"/>
  <c r="AC2" i="13"/>
  <c r="AG2" i="13"/>
  <c r="AC3" i="43"/>
  <c r="AC1" i="13"/>
  <c r="E2" i="48"/>
  <c r="AC2" i="42"/>
  <c r="E3" i="13"/>
  <c r="AC1" i="48"/>
  <c r="AG1" i="48"/>
  <c r="E3" i="43"/>
  <c r="S1" i="13"/>
  <c r="AC2" i="48"/>
  <c r="AC1" i="43"/>
  <c r="AC3" i="42"/>
  <c r="E3" i="42"/>
  <c r="AG1" i="42"/>
  <c r="E2" i="43"/>
  <c r="AC2" i="43"/>
  <c r="E3" i="48"/>
  <c r="E2" i="13"/>
  <c r="AG3" i="42"/>
  <c r="AG3" i="48"/>
  <c r="AG3" i="13"/>
  <c r="AC3" i="48"/>
  <c r="E1" i="48"/>
  <c r="AG3" i="43"/>
  <c r="E1" i="43"/>
  <c r="AG2" i="43"/>
  <c r="AG2" i="42"/>
  <c r="S1" i="48"/>
  <c r="AG1" i="43"/>
  <c r="S1" i="43"/>
  <c r="S1" i="42"/>
</calcChain>
</file>

<file path=xl/sharedStrings.xml><?xml version="1.0" encoding="utf-8"?>
<sst xmlns="http://schemas.openxmlformats.org/spreadsheetml/2006/main" count="203" uniqueCount="148">
  <si>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</si>
  <si>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</si>
  <si>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</si>
  <si>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</si>
  <si>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</si>
  <si>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</si>
  <si>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</si>
  <si>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</si>
  <si>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</si>
  <si>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</si>
  <si>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</si>
  <si>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</si>
  <si>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</si>
  <si>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</si>
  <si>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</si>
  <si>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</si>
  <si>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</si>
  <si>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</si>
  <si>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</si>
  <si>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</si>
  <si>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</si>
  <si>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</si>
  <si>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</si>
  <si>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</si>
  <si>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</si>
  <si>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</si>
  <si>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</si>
  <si>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</si>
  <si>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</si>
  <si>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</si>
  <si>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</si>
  <si>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</si>
  <si>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</si>
  <si>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</si>
  <si>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</si>
  <si>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</si>
  <si>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</si>
  <si>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</si>
  <si>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</si>
  <si>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</si>
  <si>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</si>
  <si>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</si>
  <si>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</si>
  <si>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</si>
  <si>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</si>
  <si>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</si>
  <si>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</si>
  <si>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</si>
  <si>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</si>
  <si>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</si>
  <si>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</si>
  <si>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</si>
  <si>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</si>
  <si>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</si>
  <si>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</si>
  <si>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</si>
  <si>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</si>
  <si>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</si>
  <si>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</si>
  <si>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</si>
  <si>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</si>
  <si>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</si>
  <si>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</si>
  <si>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</si>
  <si>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</si>
  <si>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</si>
  <si>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</si>
  <si>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</si>
  <si>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</si>
  <si>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</si>
  <si>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</si>
  <si>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</si>
  <si>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</si>
  <si>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</si>
  <si>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</si>
  <si>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</si>
  <si>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顧客詳細取得応答電文</t>
    <phoneticPr fontId="5"/>
  </si>
  <si>
    <t>O</t>
  </si>
  <si>
    <t>○</t>
  </si>
  <si>
    <t>-</t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</si>
  <si>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</si>
  <si>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</si>
  <si>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</si>
  <si>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</si>
  <si>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</si>
  <si>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</si>
  <si>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</si>
  <si>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</si>
  <si>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</si>
  <si>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</si>
  <si>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</si>
  <si>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</si>
  <si>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</si>
  <si>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</si>
  <si>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</si>
  <si>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</si>
  <si>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</si>
  <si>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</si>
  <si>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</si>
  <si>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</si>
  <si>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</si>
  <si>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</si>
  <si>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</si>
  <si>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</si>
  <si>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</si>
  <si>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</si>
  <si>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</si>
  <si>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</si>
  <si>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</si>
  <si>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</si>
  <si>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</si>
  <si>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</si>
  <si>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</si>
  <si>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</si>
  <si>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(2) 顧客取得</t>
    <rPh sb="4" eb="6">
      <t>コキャク</t>
    </rPh>
    <rPh sb="6" eb="8">
      <t>シュトク</t>
    </rPh>
    <phoneticPr fontId="5"/>
  </si>
  <si>
    <t>404(Not Found)</t>
    <phoneticPr fontId="5"/>
  </si>
  <si>
    <t>なし。</t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</si>
  <si>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</si>
  <si>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</si>
  <si>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</si>
  <si>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</si>
  <si>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</si>
  <si>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FB1999903</t>
    <phoneticPr fontId="5"/>
  </si>
  <si>
    <t>errors.nothing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</si>
  <si>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</si>
  <si>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</si>
  <si>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</si>
  <si>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</si>
  <si>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</si>
  <si>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〇</t>
    <phoneticPr fontId="5"/>
  </si>
  <si>
    <t>顧客ID</t>
    <rPh sb="0" eb="2">
      <t>コキャク</t>
    </rPh>
    <phoneticPr fontId="5"/>
  </si>
  <si>
    <t>パスパラメータ</t>
    <phoneticPr fontId="5"/>
  </si>
  <si>
    <t>clientId</t>
    <phoneticPr fontId="5"/>
  </si>
  <si>
    <t>clientName</t>
    <phoneticPr fontId="5"/>
  </si>
  <si>
    <t>industryCode</t>
    <phoneticPr fontId="5"/>
  </si>
  <si>
    <t>なし</t>
    <phoneticPr fontId="5"/>
  </si>
  <si>
    <t>/clients/:clientId</t>
    <phoneticPr fontId="5"/>
  </si>
  <si>
    <t>1.1版</t>
    <rPh sb="3" eb="4">
      <t>ハン</t>
    </rPh>
    <phoneticPr fontId="5"/>
  </si>
  <si>
    <t>versionNo</t>
    <phoneticPr fontId="5"/>
  </si>
  <si>
    <t>バージョン番号</t>
    <rPh sb="5" eb="7">
      <t>バンゴウ</t>
    </rPh>
    <phoneticPr fontId="5"/>
  </si>
  <si>
    <t>1.1. Webサービス取引概要</t>
    <phoneticPr fontId="5"/>
  </si>
  <si>
    <t>URLを複数形へ変更</t>
    <rPh sb="4" eb="7">
      <t>フクスウケイ</t>
    </rPh>
    <rPh sb="8" eb="10">
      <t>ヘンコウ</t>
    </rPh>
    <phoneticPr fontId="5"/>
  </si>
  <si>
    <t>パラメータ名をキャメルケースへ変更</t>
    <rPh sb="5" eb="6">
      <t>メイ</t>
    </rPh>
    <rPh sb="15" eb="17">
      <t>ヘンコウ</t>
    </rPh>
    <phoneticPr fontId="5"/>
  </si>
  <si>
    <t>1.2版</t>
    <rPh sb="3" eb="4">
      <t>ハン</t>
    </rPh>
    <phoneticPr fontId="5"/>
  </si>
  <si>
    <t>2. B10101（顧客検索）</t>
    <phoneticPr fontId="5"/>
  </si>
  <si>
    <t>第１．２版</t>
    <rPh sb="0" eb="1">
      <t>ダイ</t>
    </rPh>
    <rPh sb="4" eb="5">
      <t>ハン</t>
    </rPh>
    <phoneticPr fontId="3"/>
  </si>
  <si>
    <t>I</t>
  </si>
  <si>
    <t>2.1. 入出力一覧から不用な入出力行を削除、入出力一覧の不備修正</t>
    <rPh sb="12" eb="14">
      <t>フヨウ</t>
    </rPh>
    <rPh sb="15" eb="18">
      <t>ニュウ</t>
    </rPh>
    <rPh sb="18" eb="19">
      <t>ギョウ</t>
    </rPh>
    <rPh sb="20" eb="22">
      <t>サクジョ</t>
    </rPh>
    <rPh sb="23" eb="26">
      <t>ニュウシュツリョク</t>
    </rPh>
    <rPh sb="26" eb="28">
      <t>イチラン</t>
    </rPh>
    <rPh sb="29" eb="31">
      <t>フビ</t>
    </rPh>
    <rPh sb="31" eb="33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</si>
</sst>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21" fillId="0" borderId="0" xfId="0" applyFont="1"/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10" xfId="0" applyBorder="1" applyAlignment="1">
      <alignment horizontal="right"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40CD78CB-A360-480A-BD8E-6912A8FED78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1"/>
      <c r="J23" s="7" t="s">
        <v>145</v>
      </c>
      <c r="K23" s="31"/>
      <c r="L23" s="31"/>
    </row>
    <row r="24" spans="6:12" ht="13.5" customHeight="1" x14ac:dyDescent="0.2">
      <c r="F24" s="6"/>
      <c r="G24" s="6"/>
      <c r="H24" s="6"/>
      <c r="I24" s="31"/>
      <c r="J24" s="31"/>
      <c r="K24" s="31"/>
      <c r="L24" s="31"/>
    </row>
    <row r="25" spans="6:12" ht="18" customHeight="1" x14ac:dyDescent="0.2">
      <c r="F25" s="6"/>
      <c r="G25" s="6"/>
      <c r="H25" s="6"/>
      <c r="I25" s="116">
        <f ca="1">IF(INDIRECT("変更履歴!D8")="","",MAX(INDIRECT("変更履歴!D8"):INDIRECT("変更履歴!F33")))</f>
        <v>44845</v>
      </c>
      <c r="J25" s="116"/>
      <c r="K25" s="116"/>
      <c r="L25" s="31"/>
    </row>
    <row r="26" spans="6:12" ht="13.5" customHeight="1" x14ac:dyDescent="0.2">
      <c r="F26" s="6"/>
      <c r="G26" s="6"/>
      <c r="H26" s="6"/>
      <c r="I26" s="31"/>
      <c r="J26" s="31"/>
      <c r="K26" s="31"/>
      <c r="L26" s="31"/>
    </row>
    <row r="27" spans="6:12" ht="13.5" customHeight="1" x14ac:dyDescent="0.2">
      <c r="F27" s="6"/>
      <c r="G27" s="6"/>
      <c r="H27" s="6"/>
      <c r="I27" s="31"/>
      <c r="J27" s="31"/>
      <c r="K27" s="31"/>
      <c r="L27" s="31"/>
    </row>
    <row r="28" spans="6:12" ht="13.5" customHeight="1" x14ac:dyDescent="0.2">
      <c r="F28" s="8"/>
      <c r="G28" s="6"/>
      <c r="H28" s="6"/>
      <c r="I28" s="31"/>
      <c r="J28" s="31"/>
      <c r="K28" s="31"/>
      <c r="L28" s="31"/>
    </row>
    <row r="29" spans="6:12" ht="15" customHeight="1" x14ac:dyDescent="0.2">
      <c r="F29" s="6"/>
      <c r="H29" s="6"/>
      <c r="I29" s="31"/>
      <c r="J29" s="31"/>
      <c r="K29" s="31"/>
      <c r="L29" s="31"/>
    </row>
    <row r="30" spans="6:12" ht="13.5" customHeight="1" x14ac:dyDescent="0.2">
      <c r="F30" s="6"/>
      <c r="G30" s="9"/>
      <c r="H30" s="6"/>
      <c r="I30" s="31"/>
      <c r="J30" s="31"/>
      <c r="K30" s="31"/>
      <c r="L30" s="31"/>
    </row>
    <row r="31" spans="6:12" ht="18.75" customHeight="1" x14ac:dyDescent="0.2">
      <c r="F31" s="6"/>
      <c r="G31" s="9"/>
      <c r="H31" s="6"/>
      <c r="I31" s="31"/>
      <c r="J31" s="31"/>
      <c r="K31" s="31"/>
      <c r="L31" s="31"/>
    </row>
    <row r="32" spans="6:12" ht="18.75" x14ac:dyDescent="0.2">
      <c r="F32" s="6"/>
      <c r="G32" s="9"/>
      <c r="H32" s="6"/>
      <c r="I32" s="31"/>
      <c r="J32" s="32"/>
      <c r="K32" s="31"/>
      <c r="L32" s="31"/>
    </row>
    <row r="33" spans="6:19" ht="18.75" x14ac:dyDescent="0.2">
      <c r="F33" s="6"/>
      <c r="H33" s="6"/>
      <c r="I33" s="31"/>
      <c r="J33" s="29"/>
      <c r="K33" s="31"/>
      <c r="L33" s="33"/>
      <c r="M33" s="11"/>
      <c r="N33" s="10"/>
      <c r="O33" s="10"/>
      <c r="P33" s="10"/>
    </row>
    <row r="34" spans="6:19" ht="18.75" x14ac:dyDescent="0.2">
      <c r="F34" s="6"/>
      <c r="H34" s="6"/>
      <c r="I34" s="31"/>
      <c r="J34" s="32"/>
      <c r="K34" s="31"/>
      <c r="L34" s="33"/>
      <c r="M34" s="10"/>
      <c r="N34" s="10"/>
      <c r="O34" s="10"/>
      <c r="P34" s="10"/>
      <c r="Q34" s="61"/>
      <c r="R34" s="62"/>
      <c r="S34" s="62"/>
    </row>
    <row r="35" spans="6:19" ht="13.5" customHeight="1" x14ac:dyDescent="0.15">
      <c r="O35" s="10"/>
      <c r="P35" s="10"/>
      <c r="Q35" s="62"/>
      <c r="R35" s="62"/>
      <c r="S35" s="62"/>
    </row>
    <row r="36" spans="6:19" ht="13.5" customHeight="1" x14ac:dyDescent="0.15">
      <c r="O36" s="63"/>
      <c r="P36" s="62"/>
      <c r="Q36" s="63"/>
      <c r="R36" s="62"/>
      <c r="S36" s="60"/>
    </row>
    <row r="37" spans="6:19" ht="13.5" customHeight="1" x14ac:dyDescent="0.15">
      <c r="P37" s="64"/>
      <c r="R37" s="64"/>
    </row>
    <row r="38" spans="6:19" ht="13.5" customHeight="1" x14ac:dyDescent="0.15">
      <c r="O38" s="64"/>
      <c r="P38" s="64"/>
      <c r="Q38" s="64"/>
      <c r="R38" s="64"/>
      <c r="S38" s="64"/>
    </row>
    <row r="39" spans="6:19" ht="13.5" customHeight="1" x14ac:dyDescent="0.15">
      <c r="O39" s="64"/>
      <c r="P39" s="64"/>
      <c r="Q39" s="64"/>
      <c r="R39" s="64"/>
      <c r="S39" s="6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64" t="s">
        <v>0</v>
      </c>
      <c r="B1" s="165"/>
      <c r="C1" s="165"/>
      <c r="D1" s="166"/>
      <c r="E1" s="158" t="s">
        <v>72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2</v>
      </c>
      <c r="P1" s="168"/>
      <c r="Q1" s="168"/>
      <c r="R1" s="169"/>
      <c r="S1" s="176" t="s">
        <v>67</v>
      </c>
      <c r="T1" s="177"/>
      <c r="U1" s="177"/>
      <c r="V1" s="177"/>
      <c r="W1" s="177"/>
      <c r="X1" s="177"/>
      <c r="Y1" s="177"/>
      <c r="Z1" s="178"/>
      <c r="AA1" s="164" t="s">
        <v>10</v>
      </c>
      <c r="AB1" s="166"/>
      <c r="AC1" s="148" t="str">
        <f>IF(AF8="","",AF8)</f>
        <v>TIS</v>
      </c>
      <c r="AD1" s="149"/>
      <c r="AE1" s="149"/>
      <c r="AF1" s="150"/>
      <c r="AG1" s="151">
        <f>IF(D8="","",D8)</f>
        <v>43718</v>
      </c>
      <c r="AH1" s="152"/>
      <c r="AI1" s="153"/>
      <c r="AJ1" s="12"/>
      <c r="AK1" s="12"/>
      <c r="AL1" s="12"/>
      <c r="AM1" s="12"/>
      <c r="AN1" s="13"/>
    </row>
    <row r="2" spans="1:40" s="14" customFormat="1" ht="12" customHeight="1" x14ac:dyDescent="0.15">
      <c r="A2" s="164" t="s">
        <v>1</v>
      </c>
      <c r="B2" s="165"/>
      <c r="C2" s="165"/>
      <c r="D2" s="166"/>
      <c r="E2" s="158" t="s">
        <v>73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4" t="s">
        <v>11</v>
      </c>
      <c r="AB2" s="166"/>
      <c r="AC2" s="161" t="str">
        <f ca="1">IF(COUNTA(AF9:AF33)&lt;&gt;0,INDIRECT("AF"&amp;(COUNTA(AF9:AF33)+8)),"")</f>
        <v>TIS</v>
      </c>
      <c r="AD2" s="162"/>
      <c r="AE2" s="162"/>
      <c r="AF2" s="163"/>
      <c r="AG2" s="151">
        <f>IF(D9="","",MAX(D9:F33))</f>
        <v>44845</v>
      </c>
      <c r="AH2" s="152"/>
      <c r="AI2" s="153"/>
      <c r="AJ2" s="12"/>
      <c r="AK2" s="12"/>
      <c r="AL2" s="12"/>
      <c r="AM2" s="12"/>
      <c r="AN2" s="12"/>
    </row>
    <row r="3" spans="1:40" s="14" customFormat="1" ht="12" customHeight="1" x14ac:dyDescent="0.15">
      <c r="A3" s="164" t="s">
        <v>3</v>
      </c>
      <c r="B3" s="165"/>
      <c r="C3" s="165"/>
      <c r="D3" s="166"/>
      <c r="E3" s="158" t="s">
        <v>74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4"/>
      <c r="AB3" s="166"/>
      <c r="AC3" s="148"/>
      <c r="AD3" s="149"/>
      <c r="AE3" s="149"/>
      <c r="AF3" s="150"/>
      <c r="AG3" s="151"/>
      <c r="AH3" s="152"/>
      <c r="AI3" s="153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30"/>
      <c r="AB5" s="30"/>
      <c r="AC5" s="16"/>
      <c r="AD5" s="17"/>
      <c r="AE5" s="17"/>
      <c r="AF5" s="17"/>
      <c r="AG5" s="30"/>
      <c r="AH5" s="30"/>
      <c r="AI5" s="30"/>
    </row>
    <row r="6" spans="1:40" s="14" customFormat="1" ht="15" customHeight="1" x14ac:dyDescent="0.2">
      <c r="N6" s="15"/>
      <c r="AA6" s="30"/>
      <c r="AB6" s="30"/>
      <c r="AC6" s="16"/>
      <c r="AD6" s="17"/>
      <c r="AE6" s="17"/>
      <c r="AF6" s="17"/>
      <c r="AG6" s="30"/>
      <c r="AH6" s="30"/>
      <c r="AI6" s="30"/>
    </row>
    <row r="7" spans="1:40" s="19" customFormat="1" ht="15" customHeight="1" thickBot="1" x14ac:dyDescent="0.2">
      <c r="A7" s="18" t="s">
        <v>13</v>
      </c>
      <c r="B7" s="154" t="s">
        <v>4</v>
      </c>
      <c r="C7" s="155"/>
      <c r="D7" s="154" t="s">
        <v>5</v>
      </c>
      <c r="E7" s="156"/>
      <c r="F7" s="155"/>
      <c r="G7" s="154" t="s">
        <v>6</v>
      </c>
      <c r="H7" s="156"/>
      <c r="I7" s="155"/>
      <c r="J7" s="157" t="s">
        <v>63</v>
      </c>
      <c r="K7" s="156"/>
      <c r="L7" s="156"/>
      <c r="M7" s="156"/>
      <c r="N7" s="156"/>
      <c r="O7" s="156"/>
      <c r="P7" s="155"/>
      <c r="Q7" s="154" t="s">
        <v>7</v>
      </c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5"/>
      <c r="AF7" s="154" t="s">
        <v>8</v>
      </c>
      <c r="AG7" s="156"/>
      <c r="AH7" s="156"/>
      <c r="AI7" s="155"/>
    </row>
    <row r="8" spans="1:40" s="19" customFormat="1" ht="15" customHeight="1" thickTop="1" x14ac:dyDescent="0.15">
      <c r="A8" s="74">
        <v>1</v>
      </c>
      <c r="B8" s="133" t="s">
        <v>69</v>
      </c>
      <c r="C8" s="134"/>
      <c r="D8" s="135">
        <v>43718</v>
      </c>
      <c r="E8" s="136"/>
      <c r="F8" s="137"/>
      <c r="G8" s="138" t="s">
        <v>70</v>
      </c>
      <c r="H8" s="139"/>
      <c r="I8" s="134"/>
      <c r="J8" s="140"/>
      <c r="K8" s="141"/>
      <c r="L8" s="141"/>
      <c r="M8" s="141"/>
      <c r="N8" s="141"/>
      <c r="O8" s="141"/>
      <c r="P8" s="142"/>
      <c r="Q8" s="144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3" t="s">
        <v>71</v>
      </c>
      <c r="AG8" s="141"/>
      <c r="AH8" s="141"/>
      <c r="AI8" s="142"/>
    </row>
    <row r="9" spans="1:40" s="19" customFormat="1" ht="15" customHeight="1" x14ac:dyDescent="0.15">
      <c r="A9" s="75">
        <v>2</v>
      </c>
      <c r="B9" s="117" t="s">
        <v>137</v>
      </c>
      <c r="C9" s="118"/>
      <c r="D9" s="119">
        <v>44704</v>
      </c>
      <c r="E9" s="120"/>
      <c r="F9" s="121"/>
      <c r="G9" s="130" t="s">
        <v>16</v>
      </c>
      <c r="H9" s="122"/>
      <c r="I9" s="118"/>
      <c r="J9" s="131" t="s">
        <v>140</v>
      </c>
      <c r="K9" s="124"/>
      <c r="L9" s="124"/>
      <c r="M9" s="124"/>
      <c r="N9" s="124"/>
      <c r="O9" s="124"/>
      <c r="P9" s="125"/>
      <c r="Q9" s="132" t="s">
        <v>141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31" t="s">
        <v>71</v>
      </c>
      <c r="AG9" s="124"/>
      <c r="AH9" s="124"/>
      <c r="AI9" s="125"/>
    </row>
    <row r="10" spans="1:40" s="19" customFormat="1" ht="15" customHeight="1" x14ac:dyDescent="0.15">
      <c r="A10" s="75"/>
      <c r="B10" s="117"/>
      <c r="C10" s="118"/>
      <c r="D10" s="119"/>
      <c r="E10" s="120"/>
      <c r="F10" s="121"/>
      <c r="G10" s="117"/>
      <c r="H10" s="122"/>
      <c r="I10" s="118"/>
      <c r="J10" s="131" t="s">
        <v>105</v>
      </c>
      <c r="K10" s="124"/>
      <c r="L10" s="124"/>
      <c r="M10" s="124"/>
      <c r="N10" s="124"/>
      <c r="O10" s="124"/>
      <c r="P10" s="125"/>
      <c r="Q10" s="132" t="s">
        <v>142</v>
      </c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31" t="s">
        <v>71</v>
      </c>
      <c r="AG10" s="124"/>
      <c r="AH10" s="124"/>
      <c r="AI10" s="125"/>
    </row>
    <row r="11" spans="1:40" s="19" customFormat="1" ht="15" customHeight="1" x14ac:dyDescent="0.15">
      <c r="A11" s="75">
        <v>3</v>
      </c>
      <c r="B11" s="147" t="s">
        <v>143</v>
      </c>
      <c r="C11" s="118"/>
      <c r="D11" s="119">
        <v>44845</v>
      </c>
      <c r="E11" s="120"/>
      <c r="F11" s="121"/>
      <c r="G11" s="147" t="s">
        <v>16</v>
      </c>
      <c r="H11" s="122"/>
      <c r="I11" s="118"/>
      <c r="J11" s="123" t="s">
        <v>144</v>
      </c>
      <c r="K11" s="124"/>
      <c r="L11" s="124"/>
      <c r="M11" s="124"/>
      <c r="N11" s="124"/>
      <c r="O11" s="124"/>
      <c r="P11" s="125"/>
      <c r="Q11" s="132" t="s">
        <v>147</v>
      </c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 t="s">
        <v>71</v>
      </c>
      <c r="AG11" s="124"/>
      <c r="AH11" s="124"/>
      <c r="AI11" s="125"/>
    </row>
    <row r="12" spans="1:40" s="19" customFormat="1" ht="15" customHeight="1" x14ac:dyDescent="0.15">
      <c r="A12" s="75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19" customFormat="1" ht="15" customHeight="1" x14ac:dyDescent="0.15">
      <c r="A13" s="75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19" customFormat="1" ht="15" customHeight="1" x14ac:dyDescent="0.15">
      <c r="A14" s="75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19" customFormat="1" ht="15" customHeight="1" x14ac:dyDescent="0.15">
      <c r="A15" s="75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19" customFormat="1" ht="15" customHeight="1" x14ac:dyDescent="0.15">
      <c r="A16" s="75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19" customFormat="1" ht="15" customHeight="1" x14ac:dyDescent="0.15">
      <c r="A17" s="75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19" customFormat="1" ht="15" customHeight="1" x14ac:dyDescent="0.15">
      <c r="A18" s="75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19" customFormat="1" ht="15" customHeight="1" x14ac:dyDescent="0.15">
      <c r="A19" s="75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19" customFormat="1" ht="15" customHeight="1" x14ac:dyDescent="0.15">
      <c r="A20" s="75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19" customFormat="1" ht="15" customHeight="1" x14ac:dyDescent="0.15">
      <c r="A21" s="75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19" customFormat="1" ht="15" customHeight="1" x14ac:dyDescent="0.15">
      <c r="A22" s="75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19" customFormat="1" ht="15" customHeight="1" x14ac:dyDescent="0.15">
      <c r="A23" s="75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19" customFormat="1" ht="15" customHeight="1" x14ac:dyDescent="0.15">
      <c r="A24" s="75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19" customFormat="1" ht="15" customHeight="1" x14ac:dyDescent="0.15">
      <c r="A25" s="75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19" customFormat="1" ht="15" customHeight="1" x14ac:dyDescent="0.15">
      <c r="A26" s="75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19" customFormat="1" ht="15" customHeight="1" x14ac:dyDescent="0.15">
      <c r="A27" s="75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19" customFormat="1" ht="15" customHeight="1" x14ac:dyDescent="0.15">
      <c r="A28" s="75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19" customFormat="1" ht="15" customHeight="1" x14ac:dyDescent="0.15">
      <c r="A29" s="75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19" customFormat="1" ht="15" customHeight="1" x14ac:dyDescent="0.15">
      <c r="A30" s="75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19" customFormat="1" ht="15" customHeight="1" x14ac:dyDescent="0.15">
      <c r="A31" s="75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19" customFormat="1" ht="15" customHeight="1" x14ac:dyDescent="0.15">
      <c r="A32" s="75"/>
      <c r="B32" s="117"/>
      <c r="C32" s="118"/>
      <c r="D32" s="119"/>
      <c r="E32" s="120"/>
      <c r="F32" s="121"/>
      <c r="G32" s="117"/>
      <c r="H32" s="122"/>
      <c r="I32" s="118"/>
      <c r="J32" s="123"/>
      <c r="K32" s="129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19" customFormat="1" ht="15" customHeight="1" x14ac:dyDescent="0.15">
      <c r="A33" s="75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0" customWidth="1"/>
    <col min="18" max="33" width="4.83203125" style="39" customWidth="1"/>
    <col min="34" max="34" width="4.83203125" style="50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5" s="14" customFormat="1" ht="12" customHeight="1" x14ac:dyDescent="0.15">
      <c r="A1" s="197" t="s">
        <v>0</v>
      </c>
      <c r="B1" s="198"/>
      <c r="C1" s="198"/>
      <c r="D1" s="199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200" t="s">
        <v>51</v>
      </c>
      <c r="P1" s="201"/>
      <c r="Q1" s="201"/>
      <c r="R1" s="202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97" t="s">
        <v>15</v>
      </c>
      <c r="AB1" s="199"/>
      <c r="AC1" s="148" t="str">
        <f ca="1">IF(INDIRECT("変更履歴!AC1")&lt;&gt;"",INDIRECT("変更履歴!AC1"),"")</f>
        <v>TIS</v>
      </c>
      <c r="AD1" s="149"/>
      <c r="AE1" s="149"/>
      <c r="AF1" s="150"/>
      <c r="AG1" s="185">
        <f ca="1">IF(INDIRECT("変更履歴!AG1")&lt;&gt;"",INDIRECT("変更履歴!AG1"),"")</f>
        <v>43718</v>
      </c>
      <c r="AH1" s="186"/>
      <c r="AI1" s="187"/>
    </row>
    <row r="2" spans="1:35" s="14" customFormat="1" ht="12" customHeight="1" x14ac:dyDescent="0.15">
      <c r="A2" s="197" t="s">
        <v>1</v>
      </c>
      <c r="B2" s="198"/>
      <c r="C2" s="198"/>
      <c r="D2" s="199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203"/>
      <c r="P2" s="204"/>
      <c r="Q2" s="204"/>
      <c r="R2" s="205"/>
      <c r="S2" s="191"/>
      <c r="T2" s="192"/>
      <c r="U2" s="192"/>
      <c r="V2" s="192"/>
      <c r="W2" s="192"/>
      <c r="X2" s="192"/>
      <c r="Y2" s="192"/>
      <c r="Z2" s="193"/>
      <c r="AA2" s="197" t="s">
        <v>16</v>
      </c>
      <c r="AB2" s="199"/>
      <c r="AC2" s="148" t="str">
        <f ca="1">IF(INDIRECT("変更履歴!AC2")&lt;&gt;"",INDIRECT("変更履歴!AC2"),"")</f>
        <v>TIS</v>
      </c>
      <c r="AD2" s="149"/>
      <c r="AE2" s="149"/>
      <c r="AF2" s="150"/>
      <c r="AG2" s="185">
        <f ca="1">IF(INDIRECT("変更履歴!AG2")&lt;&gt;"",INDIRECT("変更履歴!AG2"),"")</f>
        <v>44845</v>
      </c>
      <c r="AH2" s="186"/>
      <c r="AI2" s="187"/>
    </row>
    <row r="3" spans="1:35" s="14" customFormat="1" ht="12" customHeight="1" x14ac:dyDescent="0.15">
      <c r="A3" s="197" t="s">
        <v>3</v>
      </c>
      <c r="B3" s="198"/>
      <c r="C3" s="198"/>
      <c r="D3" s="199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206"/>
      <c r="P3" s="207"/>
      <c r="Q3" s="207"/>
      <c r="R3" s="208"/>
      <c r="S3" s="194"/>
      <c r="T3" s="195"/>
      <c r="U3" s="195"/>
      <c r="V3" s="195"/>
      <c r="W3" s="195"/>
      <c r="X3" s="195"/>
      <c r="Y3" s="195"/>
      <c r="Z3" s="196"/>
      <c r="AA3" s="197"/>
      <c r="AB3" s="199"/>
      <c r="AC3" s="148" t="str">
        <f ca="1">IF(INDIRECT("変更履歴!AC3")&lt;&gt;"",INDIRECT("変更履歴!AC3"),"")</f>
        <v/>
      </c>
      <c r="AD3" s="149"/>
      <c r="AE3" s="149"/>
      <c r="AF3" s="150"/>
      <c r="AG3" s="185" t="str">
        <f ca="1">IF(INDIRECT("変更履歴!AG3")&lt;&gt;"",INDIRECT("変更履歴!AG3"),"")</f>
        <v/>
      </c>
      <c r="AH3" s="186"/>
      <c r="AI3" s="187"/>
    </row>
    <row r="4" spans="1:35" s="36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5"/>
      <c r="AD4" s="20"/>
      <c r="AE4" s="20"/>
      <c r="AF4" s="20"/>
      <c r="AG4" s="20"/>
      <c r="AH4" s="20"/>
      <c r="AI4" s="20"/>
    </row>
    <row r="5" spans="1:35" s="36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5"/>
      <c r="AD5" s="20"/>
      <c r="AE5" s="20"/>
      <c r="AF5" s="20"/>
      <c r="AG5" s="20"/>
      <c r="AH5" s="20"/>
      <c r="AI5" s="20"/>
    </row>
    <row r="6" spans="1:35" s="36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5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7"/>
      <c r="O7" s="20"/>
      <c r="P7" s="35"/>
      <c r="Q7" s="20"/>
      <c r="R7" s="3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5"/>
      <c r="AH7" s="38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7"/>
      <c r="O8" s="20"/>
      <c r="P8" s="35"/>
      <c r="Q8" s="20"/>
      <c r="R8" s="3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5"/>
      <c r="AG8" s="35"/>
      <c r="AH8" s="38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7"/>
      <c r="O9" s="20"/>
      <c r="P9" s="35"/>
      <c r="Q9" s="20"/>
      <c r="R9" s="3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8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7"/>
      <c r="O10" s="20"/>
      <c r="P10" s="35"/>
      <c r="Q10" s="20"/>
      <c r="R10" s="3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5"/>
      <c r="AH10" s="38"/>
      <c r="AI10" s="20"/>
    </row>
    <row r="11" spans="1:35" ht="15" customHeight="1" x14ac:dyDescent="0.15">
      <c r="A11" s="20"/>
      <c r="B11" s="1" t="s">
        <v>75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7"/>
      <c r="O11" s="20"/>
      <c r="P11" s="35"/>
      <c r="Q11" s="20"/>
      <c r="R11" s="3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5"/>
      <c r="AH11" s="38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7"/>
      <c r="O12" s="20"/>
      <c r="P12" s="35"/>
      <c r="Q12" s="20"/>
      <c r="R12" s="3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5"/>
      <c r="AH12" s="38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4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5"/>
      <c r="AH13" s="38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5"/>
      <c r="AH14" s="38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7"/>
      <c r="O15" s="20"/>
      <c r="P15" s="3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5"/>
      <c r="AH15" s="38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5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5"/>
      <c r="AH16" s="38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5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5"/>
      <c r="AH17" s="38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5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5"/>
      <c r="AH18" s="38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5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5"/>
      <c r="AH19" s="38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5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5"/>
      <c r="AH20" s="38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5"/>
      <c r="AH21" s="38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5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5"/>
      <c r="AH22" s="38"/>
      <c r="AI22" s="20"/>
    </row>
    <row r="23" spans="1:35" ht="15" customHeight="1" x14ac:dyDescent="0.15">
      <c r="A23" s="20"/>
      <c r="B23" s="4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7"/>
      <c r="O23" s="20"/>
      <c r="P23" s="35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5"/>
      <c r="AH23" s="38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5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5"/>
      <c r="AH24" s="38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5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5"/>
      <c r="AH25" s="38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5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5"/>
      <c r="AH26" s="38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5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5"/>
      <c r="AH27" s="38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7"/>
      <c r="O28" s="20"/>
      <c r="P28" s="35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5"/>
      <c r="AH28" s="38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5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5"/>
      <c r="AH29" s="38"/>
      <c r="AI29" s="20"/>
    </row>
    <row r="30" spans="1:35" ht="15" customHeight="1" x14ac:dyDescent="0.15">
      <c r="A30" s="4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5"/>
      <c r="Q30" s="20"/>
      <c r="R30" s="20"/>
      <c r="S30" s="20"/>
      <c r="T30" s="20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3"/>
      <c r="AI30" s="41"/>
    </row>
    <row r="31" spans="1:35" ht="15" customHeight="1" x14ac:dyDescent="0.15">
      <c r="A31" s="41"/>
      <c r="B31" s="20"/>
      <c r="C31" s="3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5"/>
      <c r="Q31" s="38"/>
      <c r="R31" s="20"/>
      <c r="S31" s="44"/>
      <c r="T31" s="20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3"/>
      <c r="AI31" s="41"/>
    </row>
    <row r="32" spans="1:35" ht="15" customHeight="1" x14ac:dyDescent="0.15">
      <c r="A32" s="41"/>
      <c r="B32" s="41"/>
      <c r="C32" s="20"/>
      <c r="D32" s="41"/>
      <c r="E32" s="41"/>
      <c r="F32" s="41"/>
      <c r="G32" s="41"/>
      <c r="H32" s="41"/>
      <c r="I32" s="41"/>
      <c r="J32" s="41"/>
      <c r="K32" s="45"/>
      <c r="L32" s="41"/>
      <c r="M32" s="41"/>
      <c r="N32" s="41"/>
      <c r="O32" s="41"/>
      <c r="P32" s="46"/>
      <c r="Q32" s="38"/>
      <c r="R32" s="41"/>
      <c r="S32" s="47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3"/>
      <c r="AI32" s="41"/>
    </row>
    <row r="33" spans="1:35" ht="15" customHeight="1" x14ac:dyDescent="0.15">
      <c r="A33" s="41"/>
      <c r="B33" s="41"/>
      <c r="C33" s="2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6"/>
      <c r="Q33" s="38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3"/>
      <c r="AI33" s="41"/>
    </row>
    <row r="34" spans="1:35" ht="15" customHeight="1" x14ac:dyDescent="0.15">
      <c r="A34" s="41"/>
      <c r="B34" s="41"/>
      <c r="C34" s="20"/>
      <c r="D34" s="41"/>
      <c r="E34" s="41"/>
      <c r="F34" s="41"/>
      <c r="G34" s="41"/>
      <c r="H34" s="41"/>
      <c r="I34" s="41"/>
      <c r="J34" s="41"/>
      <c r="K34" s="45"/>
      <c r="L34" s="41"/>
      <c r="M34" s="41"/>
      <c r="N34" s="41"/>
      <c r="O34" s="41"/>
      <c r="P34" s="46"/>
      <c r="Q34" s="38"/>
      <c r="R34" s="41"/>
      <c r="S34" s="47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2"/>
      <c r="AH34" s="43"/>
      <c r="AI34" s="41"/>
    </row>
    <row r="35" spans="1:35" ht="15" customHeight="1" x14ac:dyDescent="0.15">
      <c r="A35" s="41"/>
      <c r="B35" s="41"/>
      <c r="C35" s="2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6"/>
      <c r="Q35" s="38"/>
      <c r="R35" s="41"/>
      <c r="S35" s="41"/>
      <c r="T35" s="41"/>
      <c r="U35" s="48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2"/>
      <c r="AH35" s="43"/>
      <c r="AI35" s="41"/>
    </row>
    <row r="36" spans="1:35" ht="15" customHeight="1" x14ac:dyDescent="0.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6"/>
      <c r="Q36" s="43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3"/>
      <c r="AI36" s="41"/>
    </row>
    <row r="37" spans="1:35" ht="15" customHeight="1" x14ac:dyDescent="0.15">
      <c r="P37" s="49"/>
      <c r="U37" s="51"/>
      <c r="AG37" s="52"/>
    </row>
    <row r="38" spans="1:35" ht="15" customHeight="1" x14ac:dyDescent="0.15">
      <c r="U38" s="51"/>
      <c r="AF38" s="52"/>
      <c r="AG38" s="49"/>
    </row>
    <row r="39" spans="1:35" ht="15" customHeight="1" x14ac:dyDescent="0.15">
      <c r="T39" s="51"/>
      <c r="AF39" s="52"/>
      <c r="AG39" s="52"/>
    </row>
    <row r="40" spans="1:35" ht="15" customHeight="1" x14ac:dyDescent="0.15">
      <c r="AG40" s="49"/>
    </row>
    <row r="41" spans="1:35" ht="15" customHeight="1" x14ac:dyDescent="0.15">
      <c r="AG41" s="49"/>
    </row>
    <row r="42" spans="1:35" ht="15" customHeight="1" x14ac:dyDescent="0.15">
      <c r="AF42" s="52"/>
      <c r="AG42" s="49"/>
    </row>
    <row r="43" spans="1:35" ht="15" customHeight="1" x14ac:dyDescent="0.15">
      <c r="AF43" s="52"/>
      <c r="AG43" s="52"/>
    </row>
    <row r="44" spans="1:35" ht="15" customHeight="1" x14ac:dyDescent="0.15">
      <c r="AF44" s="52"/>
      <c r="AG44" s="52"/>
    </row>
    <row r="45" spans="1:35" ht="15" customHeight="1" x14ac:dyDescent="0.15">
      <c r="AG45" s="52"/>
    </row>
    <row r="46" spans="1:35" ht="15" customHeight="1" x14ac:dyDescent="0.15">
      <c r="AF46" s="52"/>
      <c r="AG46" s="52"/>
    </row>
    <row r="47" spans="1:35" ht="15" customHeight="1" x14ac:dyDescent="0.15">
      <c r="AG47" s="52"/>
    </row>
    <row r="49" spans="33:33" ht="15" customHeight="1" x14ac:dyDescent="0.15">
      <c r="AG49" s="52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64" t="s">
        <v>0</v>
      </c>
      <c r="B1" s="165"/>
      <c r="C1" s="165"/>
      <c r="D1" s="166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51</v>
      </c>
      <c r="P1" s="168"/>
      <c r="Q1" s="168"/>
      <c r="R1" s="169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64" t="s">
        <v>15</v>
      </c>
      <c r="AB1" s="166"/>
      <c r="AC1" s="148" t="str">
        <f ca="1">IF(INDIRECT("変更履歴!AC1")&lt;&gt;"",INDIRECT("変更履歴!AC1"),"")</f>
        <v>TIS</v>
      </c>
      <c r="AD1" s="149"/>
      <c r="AE1" s="149"/>
      <c r="AF1" s="150"/>
      <c r="AG1" s="220">
        <f ca="1">IF(INDIRECT("変更履歴!AG1")&lt;&gt;"",INDIRECT("変更履歴!AG1"),"")</f>
        <v>43718</v>
      </c>
      <c r="AH1" s="221"/>
      <c r="AI1" s="222"/>
    </row>
    <row r="2" spans="1:35" s="22" customFormat="1" ht="12" customHeight="1" x14ac:dyDescent="0.15">
      <c r="A2" s="164" t="s">
        <v>1</v>
      </c>
      <c r="B2" s="165"/>
      <c r="C2" s="165"/>
      <c r="D2" s="166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91"/>
      <c r="T2" s="192"/>
      <c r="U2" s="192"/>
      <c r="V2" s="192"/>
      <c r="W2" s="192"/>
      <c r="X2" s="192"/>
      <c r="Y2" s="192"/>
      <c r="Z2" s="193"/>
      <c r="AA2" s="164" t="s">
        <v>16</v>
      </c>
      <c r="AB2" s="166"/>
      <c r="AC2" s="148" t="str">
        <f ca="1">IF(INDIRECT("変更履歴!AC2")&lt;&gt;"",INDIRECT("変更履歴!AC2"),"")</f>
        <v>TIS</v>
      </c>
      <c r="AD2" s="149"/>
      <c r="AE2" s="149"/>
      <c r="AF2" s="150"/>
      <c r="AG2" s="220">
        <f ca="1">IF(INDIRECT("変更履歴!AG2")&lt;&gt;"",INDIRECT("変更履歴!AG2"),"")</f>
        <v>44845</v>
      </c>
      <c r="AH2" s="221"/>
      <c r="AI2" s="222"/>
    </row>
    <row r="3" spans="1:35" s="22" customFormat="1" ht="12" customHeight="1" x14ac:dyDescent="0.15">
      <c r="A3" s="164" t="s">
        <v>3</v>
      </c>
      <c r="B3" s="165"/>
      <c r="C3" s="165"/>
      <c r="D3" s="166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94"/>
      <c r="T3" s="195"/>
      <c r="U3" s="195"/>
      <c r="V3" s="195"/>
      <c r="W3" s="195"/>
      <c r="X3" s="195"/>
      <c r="Y3" s="195"/>
      <c r="Z3" s="196"/>
      <c r="AA3" s="164"/>
      <c r="AB3" s="166"/>
      <c r="AC3" s="148" t="str">
        <f ca="1">IF(INDIRECT("変更履歴!AC3")&lt;&gt;"",INDIRECT("変更履歴!AC3"),"")</f>
        <v/>
      </c>
      <c r="AD3" s="149"/>
      <c r="AE3" s="149"/>
      <c r="AF3" s="150"/>
      <c r="AG3" s="220" t="str">
        <f ca="1">IF(INDIRECT("変更履歴!AG3")&lt;&gt;"",INDIRECT("変更履歴!AG3"),"")</f>
        <v/>
      </c>
      <c r="AH3" s="221"/>
      <c r="AI3" s="222"/>
    </row>
    <row r="4" spans="1:35" ht="12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2" customHeight="1" x14ac:dyDescent="0.15">
      <c r="A5" s="27"/>
      <c r="B5" s="56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2" customHeight="1" x14ac:dyDescent="0.15">
      <c r="A6" s="27"/>
      <c r="B6" s="27"/>
      <c r="C6" s="56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5" ht="12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5" s="23" customFormat="1" ht="12" customHeight="1" x14ac:dyDescent="0.15">
      <c r="A8" s="27"/>
      <c r="B8" s="27"/>
      <c r="C8" s="27"/>
      <c r="D8" s="212" t="s">
        <v>17</v>
      </c>
      <c r="E8" s="213"/>
      <c r="F8" s="213"/>
      <c r="G8" s="214"/>
      <c r="H8" s="219" t="s">
        <v>104</v>
      </c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</row>
    <row r="9" spans="1:35" s="23" customFormat="1" ht="12" customHeight="1" x14ac:dyDescent="0.15">
      <c r="A9" s="27"/>
      <c r="B9" s="27"/>
      <c r="C9" s="27"/>
      <c r="D9" s="212" t="s">
        <v>14</v>
      </c>
      <c r="E9" s="213"/>
      <c r="F9" s="213"/>
      <c r="G9" s="214"/>
      <c r="H9" s="218" t="s">
        <v>97</v>
      </c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</row>
    <row r="10" spans="1:35" ht="12" customHeight="1" x14ac:dyDescent="0.15">
      <c r="A10" s="27"/>
      <c r="B10" s="27"/>
      <c r="C10" s="27"/>
      <c r="D10" s="209" t="s">
        <v>53</v>
      </c>
      <c r="E10" s="210"/>
      <c r="F10" s="210"/>
      <c r="G10" s="211"/>
      <c r="H10" s="65" t="s">
        <v>101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7"/>
    </row>
    <row r="11" spans="1:35" s="23" customFormat="1" ht="12" customHeight="1" x14ac:dyDescent="0.15">
      <c r="A11" s="27"/>
      <c r="B11" s="27"/>
      <c r="C11" s="27"/>
      <c r="D11" s="212" t="s">
        <v>68</v>
      </c>
      <c r="E11" s="213"/>
      <c r="F11" s="213"/>
      <c r="G11" s="214"/>
      <c r="H11" s="219" t="s">
        <v>104</v>
      </c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</row>
    <row r="12" spans="1:35" s="23" customFormat="1" ht="12" customHeight="1" x14ac:dyDescent="0.15">
      <c r="A12" s="27"/>
      <c r="B12" s="27"/>
      <c r="C12" s="27"/>
      <c r="D12" s="212" t="s">
        <v>19</v>
      </c>
      <c r="E12" s="213"/>
      <c r="F12" s="213"/>
      <c r="G12" s="214"/>
      <c r="H12" s="218" t="s">
        <v>98</v>
      </c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</row>
    <row r="13" spans="1:35" s="23" customFormat="1" ht="12" customHeight="1" x14ac:dyDescent="0.15">
      <c r="A13" s="27"/>
      <c r="B13" s="27"/>
      <c r="C13" s="27"/>
      <c r="D13" s="212" t="s">
        <v>18</v>
      </c>
      <c r="E13" s="213"/>
      <c r="F13" s="213"/>
      <c r="G13" s="214"/>
      <c r="H13" s="219" t="s">
        <v>136</v>
      </c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</row>
    <row r="14" spans="1:35" s="23" customFormat="1" ht="12" customHeight="1" x14ac:dyDescent="0.15">
      <c r="A14" s="27"/>
      <c r="B14" s="27"/>
      <c r="C14" s="27"/>
      <c r="D14" s="212" t="s">
        <v>20</v>
      </c>
      <c r="E14" s="213"/>
      <c r="F14" s="213"/>
      <c r="G14" s="214"/>
      <c r="H14" s="218" t="s">
        <v>103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</row>
    <row r="15" spans="1:35" s="23" customFormat="1" ht="12" customHeight="1" x14ac:dyDescent="0.15">
      <c r="A15" s="27"/>
      <c r="B15" s="27"/>
      <c r="C15" s="27"/>
      <c r="D15" s="212" t="s">
        <v>9</v>
      </c>
      <c r="E15" s="213"/>
      <c r="F15" s="213"/>
      <c r="G15" s="214"/>
      <c r="H15" s="93" t="s">
        <v>102</v>
      </c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5"/>
    </row>
    <row r="16" spans="1:35" ht="12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5" ht="12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spans="1:35" ht="12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s="24" customFormat="1" ht="12" customHeight="1" x14ac:dyDescent="0.15">
      <c r="A19" s="28"/>
      <c r="B19" s="26"/>
      <c r="C19" s="26"/>
      <c r="D19" s="26"/>
      <c r="E19" s="26"/>
      <c r="F19" s="26"/>
      <c r="G19" s="217"/>
      <c r="H19" s="217"/>
      <c r="I19" s="217"/>
      <c r="J19" s="217"/>
      <c r="K19" s="217"/>
      <c r="L19" s="217"/>
      <c r="M19" s="217"/>
      <c r="N19" s="217"/>
      <c r="O19" s="215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8"/>
    </row>
    <row r="20" spans="1:35" ht="12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spans="1:35" ht="12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2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2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2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2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2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2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2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2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64" t="s">
        <v>0</v>
      </c>
      <c r="B1" s="165"/>
      <c r="C1" s="165"/>
      <c r="D1" s="166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51</v>
      </c>
      <c r="P1" s="168"/>
      <c r="Q1" s="168"/>
      <c r="R1" s="169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64" t="s">
        <v>15</v>
      </c>
      <c r="AB1" s="166"/>
      <c r="AC1" s="148" t="str">
        <f ca="1">IF(INDIRECT("変更履歴!AC1")&lt;&gt;"",INDIRECT("変更履歴!AC1"),"")</f>
        <v>TIS</v>
      </c>
      <c r="AD1" s="149"/>
      <c r="AE1" s="149"/>
      <c r="AF1" s="150"/>
      <c r="AG1" s="220">
        <f ca="1">IF(INDIRECT("変更履歴!AG1")&lt;&gt;"",INDIRECT("変更履歴!AG1"),"")</f>
        <v>43718</v>
      </c>
      <c r="AH1" s="221"/>
      <c r="AI1" s="222"/>
    </row>
    <row r="2" spans="1:35" s="14" customFormat="1" ht="12" customHeight="1" x14ac:dyDescent="0.15">
      <c r="A2" s="164" t="s">
        <v>1</v>
      </c>
      <c r="B2" s="165"/>
      <c r="C2" s="165"/>
      <c r="D2" s="166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91"/>
      <c r="T2" s="192"/>
      <c r="U2" s="192"/>
      <c r="V2" s="192"/>
      <c r="W2" s="192"/>
      <c r="X2" s="192"/>
      <c r="Y2" s="192"/>
      <c r="Z2" s="193"/>
      <c r="AA2" s="164" t="s">
        <v>16</v>
      </c>
      <c r="AB2" s="166"/>
      <c r="AC2" s="148" t="str">
        <f ca="1">IF(INDIRECT("変更履歴!AC2")&lt;&gt;"",INDIRECT("変更履歴!AC2"),"")</f>
        <v>TIS</v>
      </c>
      <c r="AD2" s="149"/>
      <c r="AE2" s="149"/>
      <c r="AF2" s="150"/>
      <c r="AG2" s="220">
        <f ca="1">IF(INDIRECT("変更履歴!AG2")&lt;&gt;"",INDIRECT("変更履歴!AG2"),"")</f>
        <v>44845</v>
      </c>
      <c r="AH2" s="221"/>
      <c r="AI2" s="222"/>
    </row>
    <row r="3" spans="1:35" s="14" customFormat="1" ht="12" customHeight="1" x14ac:dyDescent="0.15">
      <c r="A3" s="164" t="s">
        <v>3</v>
      </c>
      <c r="B3" s="165"/>
      <c r="C3" s="165"/>
      <c r="D3" s="166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94"/>
      <c r="T3" s="195"/>
      <c r="U3" s="195"/>
      <c r="V3" s="195"/>
      <c r="W3" s="195"/>
      <c r="X3" s="195"/>
      <c r="Y3" s="195"/>
      <c r="Z3" s="196"/>
      <c r="AA3" s="164"/>
      <c r="AB3" s="166"/>
      <c r="AC3" s="148" t="str">
        <f ca="1">IF(INDIRECT("変更履歴!AC3")&lt;&gt;"",INDIRECT("変更履歴!AC3"),"")</f>
        <v/>
      </c>
      <c r="AD3" s="149"/>
      <c r="AE3" s="149"/>
      <c r="AF3" s="150"/>
      <c r="AG3" s="220" t="str">
        <f ca="1">IF(INDIRECT("変更履歴!AG3")&lt;&gt;"",INDIRECT("変更履歴!AG3"),"")</f>
        <v/>
      </c>
      <c r="AH3" s="221"/>
      <c r="AI3" s="222"/>
    </row>
    <row r="4" spans="1:35" ht="12" customHeight="1" x14ac:dyDescent="0.15"/>
    <row r="5" spans="1:35" ht="12" customHeight="1" x14ac:dyDescent="0.15">
      <c r="C5" t="s">
        <v>54</v>
      </c>
    </row>
    <row r="13" spans="1:35" x14ac:dyDescent="0.15">
      <c r="J13" t="s">
        <v>131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64" t="s">
        <v>0</v>
      </c>
      <c r="B1" s="165"/>
      <c r="C1" s="165"/>
      <c r="D1" s="166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51</v>
      </c>
      <c r="P1" s="168"/>
      <c r="Q1" s="168"/>
      <c r="R1" s="169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64" t="s">
        <v>15</v>
      </c>
      <c r="AB1" s="166"/>
      <c r="AC1" s="148" t="str">
        <f ca="1">IF(INDIRECT("変更履歴!AC1")&lt;&gt;"",INDIRECT("変更履歴!AC1"),"")</f>
        <v>TIS</v>
      </c>
      <c r="AD1" s="149"/>
      <c r="AE1" s="149"/>
      <c r="AF1" s="150"/>
      <c r="AG1" s="220">
        <f ca="1">IF(INDIRECT("変更履歴!AG1")&lt;&gt;"",INDIRECT("変更履歴!AG1"),"")</f>
        <v>43718</v>
      </c>
      <c r="AH1" s="221"/>
      <c r="AI1" s="222"/>
      <c r="AJ1" s="12"/>
      <c r="AK1" s="12"/>
      <c r="AL1" s="13"/>
    </row>
    <row r="2" spans="1:38" s="14" customFormat="1" ht="12" customHeight="1" x14ac:dyDescent="0.15">
      <c r="A2" s="164" t="s">
        <v>1</v>
      </c>
      <c r="B2" s="165"/>
      <c r="C2" s="165"/>
      <c r="D2" s="166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91"/>
      <c r="T2" s="192"/>
      <c r="U2" s="192"/>
      <c r="V2" s="192"/>
      <c r="W2" s="192"/>
      <c r="X2" s="192"/>
      <c r="Y2" s="192"/>
      <c r="Z2" s="193"/>
      <c r="AA2" s="164" t="s">
        <v>16</v>
      </c>
      <c r="AB2" s="166"/>
      <c r="AC2" s="148" t="str">
        <f ca="1">IF(INDIRECT("変更履歴!AC2")&lt;&gt;"",INDIRECT("変更履歴!AC2"),"")</f>
        <v>TIS</v>
      </c>
      <c r="AD2" s="149"/>
      <c r="AE2" s="149"/>
      <c r="AF2" s="150"/>
      <c r="AG2" s="220">
        <f ca="1">IF(INDIRECT("変更履歴!AG2")&lt;&gt;"",INDIRECT("変更履歴!AG2"),"")</f>
        <v>44845</v>
      </c>
      <c r="AH2" s="221"/>
      <c r="AI2" s="222"/>
      <c r="AJ2" s="12"/>
      <c r="AK2" s="12"/>
      <c r="AL2" s="12"/>
    </row>
    <row r="3" spans="1:38" s="14" customFormat="1" ht="12" customHeight="1" x14ac:dyDescent="0.15">
      <c r="A3" s="164" t="s">
        <v>3</v>
      </c>
      <c r="B3" s="165"/>
      <c r="C3" s="165"/>
      <c r="D3" s="166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94"/>
      <c r="T3" s="195"/>
      <c r="U3" s="195"/>
      <c r="V3" s="195"/>
      <c r="W3" s="195"/>
      <c r="X3" s="195"/>
      <c r="Y3" s="195"/>
      <c r="Z3" s="196"/>
      <c r="AA3" s="164"/>
      <c r="AB3" s="166"/>
      <c r="AC3" s="148" t="str">
        <f ca="1">IF(INDIRECT("変更履歴!AC3")&lt;&gt;"",INDIRECT("変更履歴!AC3"),"")</f>
        <v/>
      </c>
      <c r="AD3" s="149"/>
      <c r="AE3" s="149"/>
      <c r="AF3" s="150"/>
      <c r="AG3" s="220" t="str">
        <f ca="1">IF(INDIRECT("変更履歴!AG3")&lt;&gt;"",INDIRECT("変更履歴!AG3"),"")</f>
        <v/>
      </c>
      <c r="AH3" s="221"/>
      <c r="AI3" s="222"/>
      <c r="AJ3" s="12"/>
      <c r="AK3" s="12"/>
      <c r="AL3" s="12"/>
    </row>
    <row r="4" spans="1:38" ht="12" customHeight="1" x14ac:dyDescent="0.15"/>
    <row r="5" spans="1:38" ht="12" customHeight="1" x14ac:dyDescent="0.15">
      <c r="B5" s="27" t="s">
        <v>105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8" x14ac:dyDescent="0.15">
      <c r="B6" s="27"/>
      <c r="C6" s="27" t="s">
        <v>40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8" x14ac:dyDescent="0.15">
      <c r="B7" s="27"/>
      <c r="C7" s="27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8" x14ac:dyDescent="0.15">
      <c r="B8" s="27"/>
      <c r="C8" s="27"/>
      <c r="D8" s="251" t="s">
        <v>50</v>
      </c>
      <c r="E8" s="253" t="s">
        <v>49</v>
      </c>
      <c r="F8" s="254"/>
      <c r="G8" s="254"/>
      <c r="H8" s="254"/>
      <c r="I8" s="254"/>
      <c r="J8" s="255"/>
      <c r="K8" s="259" t="s">
        <v>48</v>
      </c>
      <c r="L8" s="254"/>
      <c r="M8" s="254"/>
      <c r="N8" s="255"/>
      <c r="O8" s="260" t="s">
        <v>47</v>
      </c>
      <c r="P8" s="263" t="s">
        <v>46</v>
      </c>
      <c r="Q8" s="264"/>
      <c r="R8" s="264"/>
      <c r="S8" s="264"/>
      <c r="T8" s="264"/>
      <c r="U8" s="265"/>
      <c r="V8" s="262" t="s">
        <v>34</v>
      </c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</row>
    <row r="9" spans="1:38" x14ac:dyDescent="0.15">
      <c r="B9" s="27"/>
      <c r="C9" s="27"/>
      <c r="D9" s="252"/>
      <c r="E9" s="256"/>
      <c r="F9" s="257"/>
      <c r="G9" s="257"/>
      <c r="H9" s="257"/>
      <c r="I9" s="257"/>
      <c r="J9" s="258"/>
      <c r="K9" s="256"/>
      <c r="L9" s="257"/>
      <c r="M9" s="257"/>
      <c r="N9" s="258"/>
      <c r="O9" s="261"/>
      <c r="P9" s="55" t="s">
        <v>45</v>
      </c>
      <c r="Q9" s="55" t="s">
        <v>44</v>
      </c>
      <c r="R9" s="55" t="s">
        <v>43</v>
      </c>
      <c r="S9" s="55" t="s">
        <v>42</v>
      </c>
      <c r="T9" s="249" t="s">
        <v>41</v>
      </c>
      <c r="U9" s="250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</row>
    <row r="10" spans="1:38" x14ac:dyDescent="0.15">
      <c r="B10" s="27"/>
      <c r="C10" s="27"/>
      <c r="D10" s="72">
        <v>1</v>
      </c>
      <c r="E10" s="132" t="s">
        <v>92</v>
      </c>
      <c r="F10" s="127"/>
      <c r="G10" s="127"/>
      <c r="H10" s="127"/>
      <c r="I10" s="127"/>
      <c r="J10" s="128"/>
      <c r="K10" s="126" t="s">
        <v>106</v>
      </c>
      <c r="L10" s="127"/>
      <c r="M10" s="127"/>
      <c r="N10" s="128"/>
      <c r="O10" s="73" t="s">
        <v>146</v>
      </c>
      <c r="P10" s="54" t="s">
        <v>79</v>
      </c>
      <c r="Q10" s="54" t="s">
        <v>78</v>
      </c>
      <c r="R10" s="54" t="s">
        <v>79</v>
      </c>
      <c r="S10" s="54" t="s">
        <v>79</v>
      </c>
      <c r="T10" s="247" t="s">
        <v>79</v>
      </c>
      <c r="U10" s="248"/>
      <c r="V10" s="126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8" x14ac:dyDescent="0.15">
      <c r="B11" s="27"/>
      <c r="C11" s="27"/>
      <c r="D11" s="72">
        <v>2</v>
      </c>
      <c r="E11" s="132" t="s">
        <v>76</v>
      </c>
      <c r="F11" s="127"/>
      <c r="G11" s="127"/>
      <c r="H11" s="127"/>
      <c r="I11" s="127"/>
      <c r="J11" s="128"/>
      <c r="K11" s="126" t="s">
        <v>59</v>
      </c>
      <c r="L11" s="127"/>
      <c r="M11" s="127"/>
      <c r="N11" s="128"/>
      <c r="O11" s="73" t="s">
        <v>77</v>
      </c>
      <c r="P11" s="54" t="s">
        <v>79</v>
      </c>
      <c r="Q11" s="54" t="s">
        <v>79</v>
      </c>
      <c r="R11" s="54" t="s">
        <v>79</v>
      </c>
      <c r="S11" s="54" t="s">
        <v>79</v>
      </c>
      <c r="T11" s="247" t="s">
        <v>79</v>
      </c>
      <c r="U11" s="248"/>
      <c r="V11" s="126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8"/>
    </row>
    <row r="12" spans="1:38" x14ac:dyDescent="0.15">
      <c r="B12" s="27"/>
      <c r="C12" s="27"/>
      <c r="D12" s="69"/>
      <c r="E12" s="76"/>
      <c r="F12" s="76"/>
      <c r="G12" s="76"/>
      <c r="H12" s="76"/>
      <c r="I12" s="76"/>
      <c r="J12" s="76"/>
      <c r="K12" s="76"/>
      <c r="L12" s="76"/>
      <c r="M12" s="76"/>
      <c r="N12" s="76"/>
      <c r="P12" s="70"/>
      <c r="Q12" s="70"/>
      <c r="R12" s="70"/>
      <c r="S12" s="70"/>
      <c r="T12" s="71"/>
      <c r="U12" s="71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38" x14ac:dyDescent="0.15">
      <c r="B13" s="27"/>
      <c r="C13" s="27"/>
      <c r="D13" s="34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8" x14ac:dyDescent="0.15">
      <c r="B14" s="27"/>
      <c r="C14" t="s">
        <v>55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8" x14ac:dyDescent="0.15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8" ht="24.75" customHeight="1" x14ac:dyDescent="0.15">
      <c r="B16" s="27"/>
      <c r="C16" s="27"/>
      <c r="D16" s="78" t="s">
        <v>64</v>
      </c>
      <c r="E16" s="291" t="s">
        <v>65</v>
      </c>
      <c r="F16" s="292"/>
      <c r="G16" s="293"/>
      <c r="H16" s="288" t="s">
        <v>35</v>
      </c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  <c r="AD16" s="289"/>
      <c r="AE16" s="289"/>
      <c r="AF16" s="289"/>
      <c r="AG16" s="289"/>
      <c r="AH16" s="290"/>
    </row>
    <row r="17" spans="2:34" ht="23.25" customHeight="1" x14ac:dyDescent="0.15">
      <c r="B17" s="27"/>
      <c r="C17" s="27"/>
      <c r="D17" s="72">
        <v>1</v>
      </c>
      <c r="E17" s="132" t="s">
        <v>108</v>
      </c>
      <c r="F17" s="127"/>
      <c r="G17" s="128"/>
      <c r="H17" s="132" t="s">
        <v>107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8"/>
    </row>
    <row r="18" spans="2:34" ht="23.25" customHeight="1" x14ac:dyDescent="0.15">
      <c r="B18" s="1"/>
      <c r="C18" s="27"/>
      <c r="D18" s="72">
        <v>2</v>
      </c>
      <c r="E18" s="132" t="s">
        <v>99</v>
      </c>
      <c r="F18" s="127"/>
      <c r="G18" s="128"/>
      <c r="H18" s="132" t="s">
        <v>100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8"/>
    </row>
    <row r="19" spans="2:34" ht="23.25" customHeight="1" x14ac:dyDescent="0.15">
      <c r="B19" s="1"/>
      <c r="C19" s="27"/>
      <c r="D19" s="72">
        <v>3</v>
      </c>
      <c r="E19" s="132" t="s">
        <v>109</v>
      </c>
      <c r="F19" s="127"/>
      <c r="G19" s="128"/>
      <c r="H19" s="132" t="s">
        <v>110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8"/>
    </row>
    <row r="20" spans="2:34" x14ac:dyDescent="0.15">
      <c r="B20" s="1"/>
      <c r="C20" s="27"/>
      <c r="D20" s="68"/>
      <c r="E20" s="27"/>
      <c r="F20" s="27"/>
      <c r="G20" s="27"/>
      <c r="H20" s="27"/>
      <c r="I20" s="27"/>
      <c r="J20" s="2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2:34" x14ac:dyDescent="0.15">
      <c r="B21" s="1"/>
      <c r="C21" s="1"/>
      <c r="D21" s="1"/>
      <c r="E21" s="1"/>
      <c r="F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2:34" x14ac:dyDescent="0.15">
      <c r="B22" s="1"/>
      <c r="C22" s="27" t="s">
        <v>30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23"/>
      <c r="AE22" s="23"/>
      <c r="AF22" s="23"/>
      <c r="AG22" s="23"/>
      <c r="AH22" s="23"/>
    </row>
    <row r="23" spans="2:34" x14ac:dyDescent="0.15">
      <c r="B23" s="1"/>
      <c r="C23" s="27"/>
      <c r="D23" s="56" t="s">
        <v>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23"/>
      <c r="AE23" s="23"/>
      <c r="AF23" s="23"/>
      <c r="AG23" s="23"/>
      <c r="AH23" s="23"/>
    </row>
    <row r="24" spans="2:34" x14ac:dyDescent="0.15">
      <c r="B24" s="1"/>
      <c r="C24" s="27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23"/>
      <c r="AE24" s="23"/>
      <c r="AF24" s="23"/>
      <c r="AG24" s="23"/>
      <c r="AH24" s="23"/>
    </row>
    <row r="25" spans="2:34" x14ac:dyDescent="0.15">
      <c r="B25" s="1"/>
      <c r="C25" s="27"/>
      <c r="E25" s="98" t="s">
        <v>124</v>
      </c>
      <c r="F25" s="99" t="s">
        <v>125</v>
      </c>
      <c r="G25" s="100"/>
      <c r="H25" s="100"/>
      <c r="I25" s="100"/>
      <c r="J25" s="100"/>
      <c r="K25" s="101"/>
      <c r="L25" s="99" t="s">
        <v>126</v>
      </c>
      <c r="M25" s="100"/>
      <c r="N25" s="100"/>
      <c r="O25" s="100"/>
      <c r="P25" s="100"/>
      <c r="Q25" s="100"/>
      <c r="R25" s="100"/>
      <c r="S25" s="100"/>
      <c r="T25" s="100"/>
      <c r="U25" s="101"/>
      <c r="V25" s="99" t="s">
        <v>127</v>
      </c>
      <c r="W25" s="99" t="s">
        <v>128</v>
      </c>
      <c r="X25" s="100"/>
      <c r="Y25" s="100"/>
      <c r="Z25" s="100"/>
      <c r="AA25" s="100"/>
      <c r="AB25" s="102"/>
      <c r="AC25" s="102"/>
      <c r="AD25" s="103"/>
      <c r="AG25" s="23"/>
      <c r="AH25" s="77"/>
    </row>
    <row r="26" spans="2:34" customFormat="1" x14ac:dyDescent="0.15">
      <c r="C26" s="105"/>
      <c r="E26" s="59">
        <v>1</v>
      </c>
      <c r="F26" s="106" t="s">
        <v>132</v>
      </c>
      <c r="G26" s="107"/>
      <c r="H26" s="107"/>
      <c r="I26" s="107"/>
      <c r="J26" s="107"/>
      <c r="K26" s="108"/>
      <c r="L26" s="106" t="s">
        <v>130</v>
      </c>
      <c r="M26" s="107"/>
      <c r="N26" s="107"/>
      <c r="O26" s="107"/>
      <c r="P26" s="107"/>
      <c r="Q26" s="107"/>
      <c r="R26" s="107"/>
      <c r="S26" s="107"/>
      <c r="T26" s="107"/>
      <c r="U26" s="108"/>
      <c r="V26" s="106" t="s">
        <v>129</v>
      </c>
      <c r="W26" s="109" t="s">
        <v>130</v>
      </c>
      <c r="X26" s="110"/>
      <c r="Y26" s="110"/>
      <c r="Z26" s="110"/>
      <c r="AA26" s="110"/>
      <c r="AB26" s="110"/>
      <c r="AC26" s="111"/>
      <c r="AD26" s="112"/>
      <c r="AG26" s="113"/>
      <c r="AH26" s="114"/>
    </row>
    <row r="27" spans="2:34" s="53" customFormat="1" x14ac:dyDescent="0.15">
      <c r="C27" s="23"/>
      <c r="D27" s="23"/>
    </row>
    <row r="29" spans="2:34" x14ac:dyDescent="0.15">
      <c r="C29" t="s">
        <v>31</v>
      </c>
    </row>
    <row r="30" spans="2:34" x14ac:dyDescent="0.15">
      <c r="C30"/>
      <c r="D30" t="s">
        <v>88</v>
      </c>
      <c r="I30" s="1"/>
      <c r="J30" s="1"/>
      <c r="K30" s="1"/>
      <c r="L30" s="1"/>
      <c r="N30" s="1"/>
    </row>
    <row r="31" spans="2:34" x14ac:dyDescent="0.15"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spans="2:34" customFormat="1" x14ac:dyDescent="0.15">
      <c r="E32" t="s">
        <v>135</v>
      </c>
    </row>
    <row r="33" spans="1:35" ht="11.25" customHeight="1" x14ac:dyDescent="0.15">
      <c r="A33"/>
      <c r="B33"/>
      <c r="C33"/>
      <c r="D33"/>
      <c r="E33" s="96"/>
      <c r="F33" s="96"/>
      <c r="G33" s="96"/>
      <c r="H33" s="96"/>
      <c r="I33" s="96"/>
      <c r="J33" s="97"/>
      <c r="K33" s="97"/>
      <c r="L33" s="97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</row>
    <row r="34" spans="1:35" ht="11.25" customHeight="1" x14ac:dyDescent="0.15">
      <c r="A34"/>
      <c r="B34"/>
      <c r="C34"/>
      <c r="D34"/>
      <c r="E34" s="96"/>
      <c r="F34" s="96"/>
      <c r="G34" s="96"/>
      <c r="H34" s="96"/>
      <c r="I34" s="96"/>
      <c r="J34" s="97"/>
      <c r="K34" s="97"/>
      <c r="L34" s="97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</row>
    <row r="35" spans="1:35" x14ac:dyDescent="0.15">
      <c r="D35" t="s">
        <v>114</v>
      </c>
    </row>
    <row r="37" spans="1:35" x14ac:dyDescent="0.15">
      <c r="E37" s="224" t="s">
        <v>90</v>
      </c>
      <c r="F37" s="225"/>
      <c r="G37" s="225"/>
      <c r="H37" s="225"/>
      <c r="I37" s="225"/>
      <c r="J37" s="225"/>
      <c r="K37" s="225"/>
      <c r="L37" s="225"/>
      <c r="M37" s="225"/>
      <c r="N37" s="226"/>
      <c r="O37" s="270" t="s">
        <v>91</v>
      </c>
      <c r="P37" s="271"/>
      <c r="Q37" s="271"/>
      <c r="R37" s="271"/>
      <c r="S37" s="271"/>
      <c r="T37" s="271"/>
      <c r="U37" s="271"/>
      <c r="V37" s="271"/>
      <c r="W37" s="271"/>
      <c r="X37" s="272"/>
    </row>
    <row r="38" spans="1:35" x14ac:dyDescent="0.15">
      <c r="E38" s="273" t="s">
        <v>92</v>
      </c>
      <c r="F38" s="274"/>
      <c r="G38" s="274"/>
      <c r="H38" s="274"/>
      <c r="I38" s="274"/>
      <c r="J38" s="274"/>
      <c r="K38" s="274"/>
      <c r="L38" s="274"/>
      <c r="M38" s="274"/>
      <c r="N38" s="275"/>
      <c r="O38" s="282" t="s">
        <v>85</v>
      </c>
      <c r="P38" s="283"/>
      <c r="Q38" s="283"/>
      <c r="R38" s="283"/>
      <c r="S38" s="283"/>
      <c r="T38" s="283"/>
      <c r="U38" s="283"/>
      <c r="V38" s="283"/>
      <c r="W38" s="283"/>
      <c r="X38" s="284"/>
    </row>
    <row r="39" spans="1:35" x14ac:dyDescent="0.15">
      <c r="E39" s="276"/>
      <c r="F39" s="277"/>
      <c r="G39" s="277"/>
      <c r="H39" s="277"/>
      <c r="I39" s="277"/>
      <c r="J39" s="277"/>
      <c r="K39" s="277"/>
      <c r="L39" s="277"/>
      <c r="M39" s="277"/>
      <c r="N39" s="278"/>
      <c r="O39" s="282" t="s">
        <v>86</v>
      </c>
      <c r="P39" s="283"/>
      <c r="Q39" s="283"/>
      <c r="R39" s="283"/>
      <c r="S39" s="283"/>
      <c r="T39" s="283"/>
      <c r="U39" s="283"/>
      <c r="V39" s="283"/>
      <c r="W39" s="283"/>
      <c r="X39" s="284"/>
    </row>
    <row r="40" spans="1:35" x14ac:dyDescent="0.15">
      <c r="E40" s="279"/>
      <c r="F40" s="280"/>
      <c r="G40" s="280"/>
      <c r="H40" s="280"/>
      <c r="I40" s="280"/>
      <c r="J40" s="280"/>
      <c r="K40" s="280"/>
      <c r="L40" s="280"/>
      <c r="M40" s="280"/>
      <c r="N40" s="281"/>
      <c r="O40" s="285" t="s">
        <v>87</v>
      </c>
      <c r="P40" s="286"/>
      <c r="Q40" s="286"/>
      <c r="R40" s="286"/>
      <c r="S40" s="286"/>
      <c r="T40" s="286"/>
      <c r="U40" s="286"/>
      <c r="V40" s="286"/>
      <c r="W40" s="286"/>
      <c r="X40" s="287"/>
    </row>
    <row r="41" spans="1:35" x14ac:dyDescent="0.15">
      <c r="E41" s="244" t="s">
        <v>93</v>
      </c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6"/>
    </row>
    <row r="42" spans="1:35" x14ac:dyDescent="0.15">
      <c r="E42" s="79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1"/>
    </row>
    <row r="43" spans="1:35" x14ac:dyDescent="0.15">
      <c r="E43" s="82"/>
      <c r="F43" s="83" t="s">
        <v>94</v>
      </c>
      <c r="G43" s="84"/>
      <c r="H43" s="84"/>
      <c r="I43" s="84"/>
      <c r="J43" s="85"/>
      <c r="K43" s="85" t="s">
        <v>95</v>
      </c>
      <c r="L43" s="84"/>
      <c r="M43" s="84"/>
      <c r="N43" s="83" t="s">
        <v>96</v>
      </c>
      <c r="O43" s="84"/>
      <c r="P43" s="84"/>
      <c r="Q43" s="84"/>
      <c r="R43" s="86"/>
      <c r="S43" s="86"/>
      <c r="T43" s="86"/>
      <c r="U43" s="86"/>
      <c r="V43" s="86"/>
      <c r="W43" s="86"/>
      <c r="X43" s="87"/>
    </row>
    <row r="44" spans="1:35" x14ac:dyDescent="0.15">
      <c r="E44" s="88"/>
      <c r="F44" s="89"/>
      <c r="G44" s="89"/>
      <c r="H44" s="89"/>
      <c r="I44" s="89"/>
      <c r="J44" s="90"/>
      <c r="K44" s="90"/>
      <c r="L44" s="89"/>
      <c r="M44" s="89"/>
      <c r="N44" s="89"/>
      <c r="O44" s="89"/>
      <c r="P44" s="89"/>
      <c r="Q44" s="89"/>
      <c r="R44" s="89"/>
      <c r="S44" s="89"/>
      <c r="T44" s="91"/>
      <c r="U44" s="89"/>
      <c r="V44" s="89"/>
      <c r="W44" s="89"/>
      <c r="X44" s="92"/>
    </row>
    <row r="46" spans="1:35" x14ac:dyDescent="0.15">
      <c r="A46"/>
      <c r="B46"/>
      <c r="C46"/>
      <c r="D46"/>
      <c r="E46" t="s">
        <v>117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15">
      <c r="A47"/>
      <c r="B47"/>
      <c r="C47"/>
      <c r="D47"/>
      <c r="E47" s="238" t="s">
        <v>111</v>
      </c>
      <c r="F47" s="239"/>
      <c r="G47" s="239"/>
      <c r="H47" s="239"/>
      <c r="I47" s="239"/>
      <c r="J47" s="240" t="s">
        <v>112</v>
      </c>
      <c r="K47" s="240"/>
      <c r="L47" s="240"/>
      <c r="M47" s="241" t="s">
        <v>113</v>
      </c>
      <c r="N47" s="242"/>
      <c r="O47" s="242"/>
      <c r="P47" s="242"/>
      <c r="Q47" s="242"/>
      <c r="R47" s="242"/>
      <c r="S47" s="243"/>
      <c r="T47" s="241" t="s">
        <v>89</v>
      </c>
      <c r="U47" s="242"/>
      <c r="V47" s="242"/>
      <c r="W47" s="242"/>
      <c r="X47" s="242"/>
      <c r="Y47" s="242"/>
      <c r="Z47" s="242"/>
      <c r="AA47" s="242"/>
      <c r="AB47" s="242"/>
      <c r="AC47" s="242"/>
      <c r="AD47" s="243"/>
    </row>
    <row r="48" spans="1:35" ht="11.25" customHeight="1" x14ac:dyDescent="0.15">
      <c r="A48"/>
      <c r="B48"/>
      <c r="C48"/>
      <c r="D48"/>
      <c r="E48" s="230" t="s">
        <v>115</v>
      </c>
      <c r="F48" s="231"/>
      <c r="G48" s="231"/>
      <c r="H48" s="231"/>
      <c r="I48" s="231"/>
      <c r="J48" s="235" t="s">
        <v>122</v>
      </c>
      <c r="K48" s="235"/>
      <c r="L48" s="235"/>
      <c r="M48" s="230" t="s">
        <v>123</v>
      </c>
      <c r="N48" s="231"/>
      <c r="O48" s="231"/>
      <c r="P48" s="231"/>
      <c r="Q48" s="231"/>
      <c r="R48" s="231"/>
      <c r="S48" s="232"/>
      <c r="T48" s="230" t="s">
        <v>116</v>
      </c>
      <c r="U48" s="231"/>
      <c r="V48" s="231"/>
      <c r="W48" s="231"/>
      <c r="X48" s="231"/>
      <c r="Y48" s="231"/>
      <c r="Z48" s="231"/>
      <c r="AA48" s="231"/>
      <c r="AB48" s="231"/>
      <c r="AC48" s="231"/>
      <c r="AD48" s="232"/>
    </row>
    <row r="49" spans="1:34" ht="11.25" customHeight="1" x14ac:dyDescent="0.15">
      <c r="A49"/>
      <c r="B49"/>
      <c r="C49"/>
      <c r="D49"/>
      <c r="E49" s="96"/>
      <c r="F49" s="96"/>
      <c r="G49" s="96"/>
      <c r="H49" s="96"/>
      <c r="I49" s="96"/>
      <c r="J49" s="97"/>
      <c r="K49" s="97"/>
      <c r="L49" s="97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</row>
    <row r="50" spans="1:34" x14ac:dyDescent="0.15">
      <c r="D50" t="s">
        <v>118</v>
      </c>
    </row>
    <row r="52" spans="1:34" x14ac:dyDescent="0.15">
      <c r="E52" t="s">
        <v>119</v>
      </c>
    </row>
    <row r="54" spans="1:34" x14ac:dyDescent="0.15">
      <c r="D54"/>
    </row>
    <row r="55" spans="1:34" x14ac:dyDescent="0.15">
      <c r="C55" s="27" t="s">
        <v>32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4" x14ac:dyDescent="0.15">
      <c r="C56" s="27"/>
      <c r="D56" s="27" t="s">
        <v>37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4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4" x14ac:dyDescent="0.15">
      <c r="C58" s="27"/>
      <c r="E58" s="1" t="s">
        <v>120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5"/>
      <c r="AE58" s="27"/>
      <c r="AF58" s="27"/>
    </row>
    <row r="59" spans="1:34" x14ac:dyDescent="0.15">
      <c r="C59" s="2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5"/>
      <c r="AE59" s="27"/>
      <c r="AF59" s="27"/>
    </row>
    <row r="60" spans="1:34" x14ac:dyDescent="0.15">
      <c r="C60" s="27"/>
      <c r="D60" s="27"/>
      <c r="E60" s="266" t="s">
        <v>21</v>
      </c>
      <c r="F60" s="266"/>
      <c r="G60" s="267" t="s">
        <v>121</v>
      </c>
      <c r="H60" s="268"/>
      <c r="I60" s="268"/>
      <c r="J60" s="268"/>
      <c r="K60" s="268"/>
      <c r="L60" s="269"/>
      <c r="M60" s="266" t="s">
        <v>22</v>
      </c>
      <c r="N60" s="266"/>
      <c r="O60" s="267" t="s">
        <v>80</v>
      </c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268"/>
      <c r="AD60" s="268"/>
      <c r="AE60" s="268"/>
      <c r="AF60" s="268"/>
      <c r="AG60" s="268"/>
      <c r="AH60" s="269"/>
    </row>
    <row r="61" spans="1:34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4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4" x14ac:dyDescent="0.15">
      <c r="C63" s="27"/>
      <c r="D63" s="27" t="s">
        <v>38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4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4" x14ac:dyDescent="0.15">
      <c r="C65" s="27"/>
      <c r="D65" s="27"/>
      <c r="E65" s="302" t="s">
        <v>52</v>
      </c>
      <c r="F65" s="294" t="s">
        <v>23</v>
      </c>
      <c r="G65" s="295"/>
      <c r="H65" s="295"/>
      <c r="I65" s="296"/>
      <c r="J65" s="294" t="s">
        <v>24</v>
      </c>
      <c r="K65" s="295"/>
      <c r="L65" s="295"/>
      <c r="M65" s="296"/>
      <c r="N65" s="300" t="s">
        <v>25</v>
      </c>
      <c r="O65" s="300"/>
      <c r="P65" s="300"/>
      <c r="Q65" s="300"/>
      <c r="R65" s="300"/>
      <c r="S65" s="300"/>
      <c r="T65" s="300"/>
      <c r="U65" s="300"/>
      <c r="V65" s="300"/>
      <c r="W65" s="294" t="s">
        <v>33</v>
      </c>
      <c r="X65" s="295"/>
      <c r="Y65" s="295"/>
      <c r="Z65" s="295"/>
      <c r="AA65" s="295"/>
      <c r="AB65" s="295"/>
      <c r="AC65" s="296"/>
      <c r="AD65" s="294" t="s">
        <v>34</v>
      </c>
      <c r="AE65" s="295"/>
      <c r="AF65" s="295"/>
      <c r="AG65" s="295"/>
      <c r="AH65" s="296"/>
    </row>
    <row r="66" spans="1:34" x14ac:dyDescent="0.15">
      <c r="C66" s="27"/>
      <c r="D66" s="1"/>
      <c r="E66" s="303"/>
      <c r="F66" s="297"/>
      <c r="G66" s="298"/>
      <c r="H66" s="298"/>
      <c r="I66" s="299"/>
      <c r="J66" s="297"/>
      <c r="K66" s="298"/>
      <c r="L66" s="298"/>
      <c r="M66" s="299"/>
      <c r="N66" s="300" t="s">
        <v>28</v>
      </c>
      <c r="O66" s="300"/>
      <c r="P66" s="300"/>
      <c r="Q66" s="300"/>
      <c r="R66" s="300"/>
      <c r="S66" s="301" t="s">
        <v>29</v>
      </c>
      <c r="T66" s="301"/>
      <c r="U66" s="301"/>
      <c r="V66" s="301"/>
      <c r="W66" s="297"/>
      <c r="X66" s="298"/>
      <c r="Y66" s="298"/>
      <c r="Z66" s="298"/>
      <c r="AA66" s="298"/>
      <c r="AB66" s="298"/>
      <c r="AC66" s="299"/>
      <c r="AD66" s="297"/>
      <c r="AE66" s="298"/>
      <c r="AF66" s="298"/>
      <c r="AG66" s="298"/>
      <c r="AH66" s="299"/>
    </row>
    <row r="67" spans="1:34" customFormat="1" x14ac:dyDescent="0.15">
      <c r="C67" s="105"/>
      <c r="E67" s="115">
        <v>1</v>
      </c>
      <c r="F67" s="230" t="s">
        <v>132</v>
      </c>
      <c r="G67" s="231"/>
      <c r="H67" s="231"/>
      <c r="I67" s="232"/>
      <c r="J67" s="230" t="s">
        <v>81</v>
      </c>
      <c r="K67" s="231"/>
      <c r="L67" s="231"/>
      <c r="M67" s="232"/>
      <c r="N67" s="233" t="s">
        <v>84</v>
      </c>
      <c r="O67" s="234"/>
      <c r="P67" s="234"/>
      <c r="Q67" s="234"/>
      <c r="R67" s="234"/>
      <c r="S67" s="235" t="s">
        <v>85</v>
      </c>
      <c r="T67" s="235"/>
      <c r="U67" s="235"/>
      <c r="V67" s="235"/>
      <c r="W67" s="132"/>
      <c r="X67" s="236"/>
      <c r="Y67" s="236"/>
      <c r="Z67" s="236"/>
      <c r="AA67" s="236"/>
      <c r="AB67" s="236"/>
      <c r="AC67" s="237"/>
      <c r="AD67" s="132"/>
      <c r="AE67" s="236"/>
      <c r="AF67" s="236"/>
      <c r="AG67" s="236"/>
      <c r="AH67" s="237"/>
    </row>
    <row r="68" spans="1:34" customFormat="1" x14ac:dyDescent="0.15">
      <c r="C68" s="105"/>
      <c r="E68" s="115">
        <v>2</v>
      </c>
      <c r="F68" s="230" t="s">
        <v>133</v>
      </c>
      <c r="G68" s="231"/>
      <c r="H68" s="231"/>
      <c r="I68" s="232"/>
      <c r="J68" s="230" t="s">
        <v>82</v>
      </c>
      <c r="K68" s="231"/>
      <c r="L68" s="231"/>
      <c r="M68" s="232"/>
      <c r="N68" s="233" t="s">
        <v>84</v>
      </c>
      <c r="O68" s="234"/>
      <c r="P68" s="234"/>
      <c r="Q68" s="234"/>
      <c r="R68" s="234"/>
      <c r="S68" s="235" t="s">
        <v>86</v>
      </c>
      <c r="T68" s="235"/>
      <c r="U68" s="235"/>
      <c r="V68" s="235"/>
      <c r="W68" s="132"/>
      <c r="X68" s="236"/>
      <c r="Y68" s="236"/>
      <c r="Z68" s="236"/>
      <c r="AA68" s="236"/>
      <c r="AB68" s="236"/>
      <c r="AC68" s="237"/>
      <c r="AD68" s="132"/>
      <c r="AE68" s="236"/>
      <c r="AF68" s="236"/>
      <c r="AG68" s="236"/>
      <c r="AH68" s="237"/>
    </row>
    <row r="69" spans="1:34" customFormat="1" x14ac:dyDescent="0.15">
      <c r="C69" s="105"/>
      <c r="E69" s="115">
        <v>3</v>
      </c>
      <c r="F69" s="230" t="s">
        <v>134</v>
      </c>
      <c r="G69" s="231"/>
      <c r="H69" s="231"/>
      <c r="I69" s="232"/>
      <c r="J69" s="230" t="s">
        <v>83</v>
      </c>
      <c r="K69" s="231"/>
      <c r="L69" s="231"/>
      <c r="M69" s="232"/>
      <c r="N69" s="233" t="s">
        <v>84</v>
      </c>
      <c r="O69" s="234"/>
      <c r="P69" s="234"/>
      <c r="Q69" s="234"/>
      <c r="R69" s="234"/>
      <c r="S69" s="235" t="s">
        <v>87</v>
      </c>
      <c r="T69" s="235"/>
      <c r="U69" s="235"/>
      <c r="V69" s="235"/>
      <c r="W69" s="132"/>
      <c r="X69" s="236"/>
      <c r="Y69" s="236"/>
      <c r="Z69" s="236"/>
      <c r="AA69" s="236"/>
      <c r="AB69" s="236"/>
      <c r="AC69" s="237"/>
      <c r="AD69" s="132"/>
      <c r="AE69" s="236"/>
      <c r="AF69" s="236"/>
      <c r="AG69" s="236"/>
      <c r="AH69" s="237"/>
    </row>
    <row r="70" spans="1:34" x14ac:dyDescent="0.15">
      <c r="A70"/>
      <c r="B70"/>
      <c r="C70" s="105"/>
      <c r="D70"/>
      <c r="E70" s="115">
        <v>4</v>
      </c>
      <c r="F70" s="230" t="s">
        <v>138</v>
      </c>
      <c r="G70" s="231"/>
      <c r="H70" s="231"/>
      <c r="I70" s="232"/>
      <c r="J70" s="230" t="s">
        <v>139</v>
      </c>
      <c r="K70" s="231"/>
      <c r="L70" s="231"/>
      <c r="M70" s="232"/>
      <c r="N70" s="233" t="s">
        <v>84</v>
      </c>
      <c r="O70" s="234"/>
      <c r="P70" s="234"/>
      <c r="Q70" s="234"/>
      <c r="R70" s="234"/>
      <c r="S70" s="235" t="s">
        <v>139</v>
      </c>
      <c r="T70" s="235"/>
      <c r="U70" s="235"/>
      <c r="V70" s="235"/>
      <c r="W70" s="132"/>
      <c r="X70" s="236"/>
      <c r="Y70" s="236"/>
      <c r="Z70" s="236"/>
      <c r="AA70" s="236"/>
      <c r="AB70" s="236"/>
      <c r="AC70" s="237"/>
      <c r="AD70" s="227"/>
      <c r="AE70" s="228"/>
      <c r="AF70" s="228"/>
      <c r="AG70" s="228"/>
      <c r="AH70" s="229"/>
    </row>
  </sheetData>
  <mergeCells count="91">
    <mergeCell ref="J69:M69"/>
    <mergeCell ref="AD65:AH66"/>
    <mergeCell ref="W65:AC66"/>
    <mergeCell ref="E65:E66"/>
    <mergeCell ref="F68:I68"/>
    <mergeCell ref="F69:I69"/>
    <mergeCell ref="J67:M67"/>
    <mergeCell ref="J68:M68"/>
    <mergeCell ref="F67:I67"/>
    <mergeCell ref="N69:R69"/>
    <mergeCell ref="S69:V69"/>
    <mergeCell ref="W69:AC69"/>
    <mergeCell ref="AD67:AH67"/>
    <mergeCell ref="AD68:AH68"/>
    <mergeCell ref="N68:R68"/>
    <mergeCell ref="S68:V68"/>
    <mergeCell ref="N66:R66"/>
    <mergeCell ref="S66:V66"/>
    <mergeCell ref="S67:V67"/>
    <mergeCell ref="AD69:AH69"/>
    <mergeCell ref="W67:AC67"/>
    <mergeCell ref="W68:AC68"/>
    <mergeCell ref="N67:R67"/>
    <mergeCell ref="T11:U11"/>
    <mergeCell ref="H16:AH16"/>
    <mergeCell ref="H17:AH17"/>
    <mergeCell ref="H18:AH18"/>
    <mergeCell ref="H19:AH19"/>
    <mergeCell ref="E11:J11"/>
    <mergeCell ref="K11:N11"/>
    <mergeCell ref="V11:AH11"/>
    <mergeCell ref="E16:G16"/>
    <mergeCell ref="E17:G17"/>
    <mergeCell ref="E18:G18"/>
    <mergeCell ref="G60:L60"/>
    <mergeCell ref="O60:AH60"/>
    <mergeCell ref="O37:X37"/>
    <mergeCell ref="E38:N40"/>
    <mergeCell ref="O38:X38"/>
    <mergeCell ref="O39:X39"/>
    <mergeCell ref="O40:X40"/>
    <mergeCell ref="E60:F60"/>
    <mergeCell ref="E19:G19"/>
    <mergeCell ref="E48:I48"/>
    <mergeCell ref="J48:L48"/>
    <mergeCell ref="M48:S48"/>
    <mergeCell ref="T48:AD48"/>
    <mergeCell ref="AC1:AF1"/>
    <mergeCell ref="E8:J9"/>
    <mergeCell ref="K8:N9"/>
    <mergeCell ref="S1:Z3"/>
    <mergeCell ref="O8:O9"/>
    <mergeCell ref="V8:AH9"/>
    <mergeCell ref="P8:U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E10:J10"/>
    <mergeCell ref="K10:N10"/>
    <mergeCell ref="T10:U10"/>
    <mergeCell ref="V10:AH10"/>
    <mergeCell ref="T9:U9"/>
    <mergeCell ref="E37:N37"/>
    <mergeCell ref="AD70:AH70"/>
    <mergeCell ref="F70:I70"/>
    <mergeCell ref="J70:M70"/>
    <mergeCell ref="N70:R70"/>
    <mergeCell ref="S70:V70"/>
    <mergeCell ref="W70:AC70"/>
    <mergeCell ref="E47:I47"/>
    <mergeCell ref="J47:L47"/>
    <mergeCell ref="M47:S47"/>
    <mergeCell ref="T47:AD47"/>
    <mergeCell ref="E41:X41"/>
    <mergeCell ref="M60:N60"/>
    <mergeCell ref="J65:M66"/>
    <mergeCell ref="F65:I66"/>
    <mergeCell ref="N65:V65"/>
  </mergeCells>
  <phoneticPr fontId="5"/>
  <dataValidations count="3">
    <dataValidation type="list" allowBlank="1" showInputMessage="1" showErrorMessage="1" sqref="K10:N11" xr:uid="{00000000-0002-0000-0500-000000000000}">
      <formula1>種別一覧</formula1>
    </dataValidation>
    <dataValidation type="list" allowBlank="1" showInputMessage="1" showErrorMessage="1" sqref="O10:O11" xr:uid="{00000000-0002-0000-0500-000001000000}">
      <formula1>"I,O"</formula1>
    </dataValidation>
    <dataValidation type="list" allowBlank="1" showInputMessage="1" showErrorMessage="1" sqref="P10:U11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27" max="34" man="1"/>
    <brk id="54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7" t="s">
        <v>56</v>
      </c>
    </row>
    <row r="2" spans="1:1" x14ac:dyDescent="0.15">
      <c r="A2" s="58" t="s">
        <v>57</v>
      </c>
    </row>
    <row r="3" spans="1:1" x14ac:dyDescent="0.15">
      <c r="A3" s="59" t="s">
        <v>58</v>
      </c>
    </row>
    <row r="4" spans="1:1" x14ac:dyDescent="0.15">
      <c r="A4" s="59" t="s">
        <v>59</v>
      </c>
    </row>
    <row r="5" spans="1:1" x14ac:dyDescent="0.15">
      <c r="A5" s="59" t="s">
        <v>60</v>
      </c>
    </row>
    <row r="6" spans="1:1" x14ac:dyDescent="0.15">
      <c r="A6" s="59" t="s">
        <v>61</v>
      </c>
    </row>
    <row r="7" spans="1:1" x14ac:dyDescent="0.15">
      <c r="A7" s="59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2022-09-22T02:53:11Z</dcterms:created>
  <dcterms:modified xsi:type="dcterms:W3CDTF">2022-10-12T08:55:45Z</dcterms:modified>
</cp:coreProperties>
</file>