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B87526C5-0059-4B17-9B85-8DDCEF4F6C32}" xr6:coauthVersionLast="47" xr6:coauthVersionMax="47" xr10:uidLastSave="{00000000-0000-0000-0000-000000000000}"/>
  <bookViews>
    <workbookView xWindow="1035" yWindow="-120" windowWidth="27885" windowHeight="16440" tabRatio="822" xr2:uid="{00000000-000D-0000-FFFF-FFFF00000000}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3（顧客登録）" sheetId="43" r:id="rId6"/>
    <sheet name="データ" sheetId="49" state="hidden" r:id="rId7"/>
  </sheets>
  <definedNames>
    <definedName name="_xlnm.Print_Area" localSheetId="3">'1.1. Webサービス取引概要'!$A$1:$AI$17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B10103（顧客登録）'!$1:$4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1" i="37"/>
  <c r="AC1" i="42"/>
  <c r="AG2" i="42"/>
  <c r="AG3" i="43"/>
  <c r="AG1" i="42"/>
  <c r="S1" i="13"/>
  <c r="E1" i="42"/>
  <c r="E3" i="43"/>
  <c r="AG2" i="43"/>
  <c r="AG2" i="13"/>
  <c r="AC3" i="48"/>
  <c r="AG3" i="42"/>
  <c r="E1" i="43"/>
  <c r="AC1" i="13"/>
  <c r="E1" i="13"/>
  <c r="E2" i="13"/>
  <c r="AC3" i="43"/>
  <c r="E3" i="48"/>
  <c r="AG2" i="48"/>
  <c r="E3" i="42"/>
  <c r="AC1" i="48"/>
  <c r="S1" i="43"/>
  <c r="AC3" i="13"/>
  <c r="AG1" i="13"/>
  <c r="E2" i="43"/>
  <c r="AG1" i="48"/>
  <c r="S1" i="42"/>
  <c r="AG1" i="43"/>
  <c r="E1" i="48"/>
  <c r="E2" i="48"/>
  <c r="AG3" i="48"/>
  <c r="AG3" i="13"/>
  <c r="I25" i="36"/>
  <c r="E3" i="13"/>
  <c r="AC1" i="43"/>
  <c r="E2" i="42"/>
  <c r="S1" i="48"/>
  <c r="AC3" i="42"/>
  <c r="AC2" i="37"/>
  <c r="AC2" i="42"/>
  <c r="AC2" i="43"/>
  <c r="AC2" i="13"/>
  <c r="AC2" i="48"/>
</calcChain>
</file>

<file path=xl/sharedStrings.xml><?xml version="1.0" encoding="utf-8"?>
<sst xmlns="http://schemas.openxmlformats.org/spreadsheetml/2006/main" count="246" uniqueCount="156">
  <si>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</si>
  <si>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</si>
  <si>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</si>
  <si>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</si>
  <si>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</si>
  <si>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</si>
  <si>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</si>
  <si>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</si>
  <si>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</si>
  <si>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</si>
  <si>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</si>
  <si>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</si>
  <si>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</si>
  <si>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</si>
  <si>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</si>
  <si>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</si>
  <si>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</si>
  <si>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</si>
  <si>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</si>
  <si>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</si>
  <si>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</si>
  <si>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</si>
  <si>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</si>
  <si>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</si>
  <si>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</si>
  <si>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</si>
  <si>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</si>
  <si>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</si>
  <si>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</si>
  <si>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</si>
  <si>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</si>
  <si>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</si>
  <si>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</si>
  <si>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</si>
  <si>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</si>
  <si>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</si>
  <si>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</si>
  <si>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</si>
  <si>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</si>
  <si>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</si>
  <si>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</si>
  <si>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</si>
  <si>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</si>
  <si>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</si>
  <si>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</si>
  <si>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</si>
  <si>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</si>
  <si>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</si>
  <si>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</si>
  <si>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</si>
  <si>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</si>
  <si>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</si>
  <si>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</si>
  <si>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</si>
  <si>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</si>
  <si>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</si>
  <si>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</si>
  <si>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</si>
  <si>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</si>
  <si>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</si>
  <si>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</si>
  <si>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</si>
  <si>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</si>
  <si>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</si>
  <si>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</si>
  <si>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</si>
  <si>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</si>
  <si>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</si>
  <si>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</si>
  <si>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新規作成</t>
    <rPh sb="0" eb="4">
      <t>シンキサクセイ</t>
    </rPh>
    <phoneticPr fontId="5"/>
  </si>
  <si>
    <t>TIS</t>
    <phoneticPr fontId="5"/>
  </si>
  <si>
    <t>サンプルプロジェクト</t>
    <phoneticPr fontId="5"/>
  </si>
  <si>
    <t>サンプルシステム</t>
    <phoneticPr fontId="5"/>
  </si>
  <si>
    <t>顧客管理システム</t>
    <phoneticPr fontId="5"/>
  </si>
  <si>
    <t>1.0版</t>
    <rPh sb="3" eb="4">
      <t>バン</t>
    </rPh>
    <phoneticPr fontId="5"/>
  </si>
  <si>
    <t>2. B010103（顧客登録）</t>
    <phoneticPr fontId="5"/>
  </si>
  <si>
    <t>顧客登録</t>
    <phoneticPr fontId="5"/>
  </si>
  <si>
    <t>顧客のデータ1件を登録する。</t>
    <phoneticPr fontId="5"/>
  </si>
  <si>
    <t>顧客登録要求電文</t>
    <phoneticPr fontId="5"/>
  </si>
  <si>
    <t>顧客登録応答電文</t>
    <phoneticPr fontId="5"/>
  </si>
  <si>
    <t>○</t>
  </si>
  <si>
    <t>O</t>
  </si>
  <si>
    <t>I</t>
  </si>
  <si>
    <t>-</t>
  </si>
  <si>
    <t>(1) バリデーション処理</t>
    <phoneticPr fontId="5"/>
  </si>
  <si>
    <t>No.</t>
    <phoneticPr fontId="5"/>
  </si>
  <si>
    <t>バリデーション名</t>
    <rPh sb="7" eb="8">
      <t>メイ</t>
    </rPh>
    <phoneticPr fontId="5"/>
  </si>
  <si>
    <t>バリデーション内容</t>
    <rPh sb="7" eb="9">
      <t>ナイヨウ</t>
    </rPh>
    <phoneticPr fontId="5"/>
  </si>
  <si>
    <t>メッセージID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</si>
  <si>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</si>
  <si>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エラー発生時の
バリデーション
処理継続判定</t>
    <rPh sb="3" eb="5">
      <t>ハッセイ</t>
    </rPh>
    <rPh sb="5" eb="6">
      <t>ジ</t>
    </rPh>
    <rPh sb="16" eb="18">
      <t>ショリ</t>
    </rPh>
    <rPh sb="18" eb="20">
      <t>ケイゾク</t>
    </rPh>
    <rPh sb="20" eb="22">
      <t>ハンテイ</t>
    </rPh>
    <phoneticPr fontId="5"/>
  </si>
  <si>
    <t>単項目バリデーション</t>
    <rPh sb="0" eb="3">
      <t>タンコウモク</t>
    </rPh>
    <phoneticPr fontId="5"/>
  </si>
  <si>
    <t>（ドメイン別）</t>
    <rPh sb="5" eb="6">
      <t>ベツ</t>
    </rPh>
    <phoneticPr fontId="5"/>
  </si>
  <si>
    <t>（ドメイン別）</t>
    <phoneticPr fontId="5"/>
  </si>
  <si>
    <t>顧客</t>
    <rPh sb="0" eb="2">
      <t>コキャク</t>
    </rPh>
    <phoneticPr fontId="5"/>
  </si>
  <si>
    <t>(3) 登録処理</t>
    <rPh sb="4" eb="6">
      <t>トウロク</t>
    </rPh>
    <rPh sb="6" eb="8">
      <t>ショリ</t>
    </rPh>
    <phoneticPr fontId="5"/>
  </si>
  <si>
    <t>POST</t>
    <phoneticPr fontId="5"/>
  </si>
  <si>
    <t>バリデーションエラー：単項目バリデーションでエラーが発生した場合。</t>
    <phoneticPr fontId="5"/>
  </si>
  <si>
    <t>B10103</t>
    <phoneticPr fontId="5"/>
  </si>
  <si>
    <t>なし。</t>
    <phoneticPr fontId="5"/>
  </si>
  <si>
    <t>2. B10103（顧客登録）</t>
    <phoneticPr fontId="5"/>
  </si>
  <si>
    <t>テーブル</t>
  </si>
  <si>
    <t>201
(Created)</t>
    <phoneticPr fontId="5"/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</si>
  <si>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</si>
  <si>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重複登録エラー：既に登録されている顧客と重複した場合。</t>
    <rPh sb="0" eb="2">
      <t>チョウフク</t>
    </rPh>
    <rPh sb="2" eb="4">
      <t>トウロク</t>
    </rPh>
    <rPh sb="8" eb="9">
      <t>スデ</t>
    </rPh>
    <rPh sb="10" eb="12">
      <t>トウロク</t>
    </rPh>
    <rPh sb="17" eb="19">
      <t>コキャク</t>
    </rPh>
    <rPh sb="20" eb="22">
      <t>チョウフク</t>
    </rPh>
    <rPh sb="24" eb="26">
      <t>バアイ</t>
    </rPh>
    <phoneticPr fontId="5"/>
  </si>
  <si>
    <t>-</t>
    <phoneticPr fontId="5"/>
  </si>
  <si>
    <t>バリデーションエラーが発生した場合は業務例外を送出する。</t>
    <rPh sb="11" eb="13">
      <t>ハッセイ</t>
    </rPh>
    <rPh sb="15" eb="17">
      <t>バアイ</t>
    </rPh>
    <rPh sb="18" eb="20">
      <t>ギョウム</t>
    </rPh>
    <rPh sb="20" eb="22">
      <t>レイガイ</t>
    </rPh>
    <rPh sb="23" eb="25">
      <t>ソウシュツ</t>
    </rPh>
    <phoneticPr fontId="5"/>
  </si>
  <si>
    <t>HTTPステータスコード</t>
    <phoneticPr fontId="5"/>
  </si>
  <si>
    <t>障害コード</t>
    <rPh sb="0" eb="2">
      <t>ショウガイ</t>
    </rPh>
    <phoneticPr fontId="5"/>
  </si>
  <si>
    <t>メッセージID</t>
    <phoneticPr fontId="5"/>
  </si>
  <si>
    <t>400(Bad Request)</t>
    <phoneticPr fontId="5"/>
  </si>
  <si>
    <t>【外部インタフェース設計書_B10103C_顧客登録要求電文_(JSON)】を参照。</t>
    <phoneticPr fontId="5"/>
  </si>
  <si>
    <t>B10103C</t>
    <phoneticPr fontId="5"/>
  </si>
  <si>
    <t>指定された顧客名と同じ顧客データが存在しないかチェックする。</t>
    <rPh sb="0" eb="1">
      <t>シテイ</t>
    </rPh>
    <rPh sb="4" eb="5">
      <t>コキャク</t>
    </rPh>
    <rPh sb="5" eb="6">
      <t>メイ</t>
    </rPh>
    <rPh sb="7" eb="8">
      <t>メイ</t>
    </rPh>
    <rPh sb="9" eb="10">
      <t>オナ</t>
    </rPh>
    <rPh sb="11" eb="13">
      <t>コキャク</t>
    </rPh>
    <rPh sb="17" eb="19">
      <t>ソンザイ</t>
    </rPh>
    <phoneticPr fontId="5"/>
  </si>
  <si>
    <t>errors.register.duplicate</t>
    <phoneticPr fontId="5"/>
  </si>
  <si>
    <t>FB1999901</t>
    <phoneticPr fontId="5"/>
  </si>
  <si>
    <t>（ドメイン別）</t>
    <phoneticPr fontId="5"/>
  </si>
  <si>
    <t>存在する場合は業務例外を送出する。</t>
    <rPh sb="0" eb="2">
      <t>ソンザイ</t>
    </rPh>
    <rPh sb="4" eb="6">
      <t>バアイ</t>
    </rPh>
    <rPh sb="7" eb="9">
      <t>ギョウム</t>
    </rPh>
    <rPh sb="9" eb="11">
      <t>レイガイ</t>
    </rPh>
    <rPh sb="12" eb="14">
      <t>ソウシュツ</t>
    </rPh>
    <phoneticPr fontId="5"/>
  </si>
  <si>
    <t>(2) 重複登録チェック</t>
    <rPh sb="4" eb="6">
      <t>チョウフク</t>
    </rPh>
    <rPh sb="6" eb="8">
      <t>トウロク</t>
    </rPh>
    <phoneticPr fontId="5"/>
  </si>
  <si>
    <t>指定された顧客データを登録する。</t>
    <rPh sb="0" eb="1">
      <t>シテイ</t>
    </rPh>
    <rPh sb="4" eb="6">
      <t>コキャク</t>
    </rPh>
    <rPh sb="10" eb="12">
      <t>トウロク</t>
    </rPh>
    <phoneticPr fontId="5"/>
  </si>
  <si>
    <t>(4) 応答電文作成</t>
    <rPh sb="4" eb="6">
      <t>オウトウ</t>
    </rPh>
    <rPh sb="6" eb="8">
      <t>デンブン</t>
    </rPh>
    <rPh sb="8" eb="10">
      <t>サクセイ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</si>
  <si>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</si>
  <si>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409
(Conflict)</t>
    <phoneticPr fontId="5"/>
  </si>
  <si>
    <t>400
(Bad Request)</t>
    <phoneticPr fontId="5"/>
  </si>
  <si>
    <t>FB1999904</t>
    <phoneticPr fontId="5"/>
  </si>
  <si>
    <t>clienId</t>
    <phoneticPr fontId="5"/>
  </si>
  <si>
    <t>顧客ID</t>
    <phoneticPr fontId="5"/>
  </si>
  <si>
    <t>顧客</t>
    <phoneticPr fontId="5"/>
  </si>
  <si>
    <t>clientName</t>
    <phoneticPr fontId="5"/>
  </si>
  <si>
    <t>顧客名</t>
    <phoneticPr fontId="5"/>
  </si>
  <si>
    <t>industryCode</t>
    <phoneticPr fontId="5"/>
  </si>
  <si>
    <t>業種コード</t>
    <phoneticPr fontId="5"/>
  </si>
  <si>
    <t>versionNo</t>
    <phoneticPr fontId="5"/>
  </si>
  <si>
    <t>バージョン番号</t>
    <rPh sb="5" eb="7">
      <t>バンゴウ</t>
    </rPh>
    <phoneticPr fontId="5"/>
  </si>
  <si>
    <t>外部インタフェース設計書_B10103P_顧客登録応答電文_(JSON)を参照。</t>
    <rPh sb="25" eb="27">
      <t>オウトウ</t>
    </rPh>
    <phoneticPr fontId="5"/>
  </si>
  <si>
    <t>B10103P</t>
    <phoneticPr fontId="5"/>
  </si>
  <si>
    <t>409(Conflict)</t>
    <phoneticPr fontId="5"/>
  </si>
  <si>
    <t>1.1版</t>
    <rPh sb="3" eb="4">
      <t>ハン</t>
    </rPh>
    <phoneticPr fontId="5"/>
  </si>
  <si>
    <t>/clients</t>
    <phoneticPr fontId="5"/>
  </si>
  <si>
    <t>1.1. Webサービス取引概要</t>
    <phoneticPr fontId="5"/>
  </si>
  <si>
    <t>URLを複数形へ変更</t>
    <rPh sb="4" eb="7">
      <t>フクスウケイ</t>
    </rPh>
    <rPh sb="8" eb="10">
      <t>ヘンコウ</t>
    </rPh>
    <phoneticPr fontId="5"/>
  </si>
  <si>
    <t>パラメータ名をキャメルケースへ変更、登録された内容を返すよう変更</t>
    <rPh sb="5" eb="6">
      <t>メイ</t>
    </rPh>
    <rPh sb="15" eb="17">
      <t>ヘンコウ</t>
    </rPh>
    <rPh sb="18" eb="20">
      <t>トウロク</t>
    </rPh>
    <rPh sb="23" eb="25">
      <t>ナイヨウ</t>
    </rPh>
    <rPh sb="26" eb="27">
      <t>カエ</t>
    </rPh>
    <rPh sb="30" eb="32">
      <t>ヘンコウ</t>
    </rPh>
    <phoneticPr fontId="5"/>
  </si>
  <si>
    <t>出力項目名</t>
    <rPh sb="0" eb="2">
      <t>シュツリョク</t>
    </rPh>
    <rPh sb="2" eb="4">
      <t>コウモク</t>
    </rPh>
    <rPh sb="4" eb="5">
      <t>メイ</t>
    </rPh>
    <phoneticPr fontId="5"/>
  </si>
  <si>
    <t>出力情報</t>
    <rPh sb="0" eb="2">
      <t>シュツリョク</t>
    </rPh>
    <rPh sb="2" eb="4">
      <t>ジョウホウ</t>
    </rPh>
    <phoneticPr fontId="5"/>
  </si>
  <si>
    <t>情報取得元</t>
    <rPh sb="0" eb="2">
      <t>ジョウホウ</t>
    </rPh>
    <rPh sb="2" eb="4">
      <t>シュトク</t>
    </rPh>
    <rPh sb="4" eb="5">
      <t>モト</t>
    </rPh>
    <phoneticPr fontId="5"/>
  </si>
  <si>
    <t>DBによる自動採番</t>
    <rPh sb="5" eb="7">
      <t>ジドウ</t>
    </rPh>
    <rPh sb="7" eb="9">
      <t>サイバン</t>
    </rPh>
    <phoneticPr fontId="5"/>
  </si>
  <si>
    <t>‐</t>
    <phoneticPr fontId="5"/>
  </si>
  <si>
    <t>顧客ID</t>
    <rPh sb="0" eb="2">
      <t>コキャク</t>
    </rPh>
    <phoneticPr fontId="5"/>
  </si>
  <si>
    <t>バージョン番号</t>
    <phoneticPr fontId="5"/>
  </si>
  <si>
    <t>顧客テーブル</t>
    <rPh sb="0" eb="2">
      <t>コキャク</t>
    </rPh>
    <phoneticPr fontId="5"/>
  </si>
  <si>
    <t>「1」固定</t>
    <rPh sb="3" eb="5">
      <t>コテイ</t>
    </rPh>
    <phoneticPr fontId="5"/>
  </si>
  <si>
    <t>1.2版</t>
    <rPh sb="3" eb="4">
      <t>バン</t>
    </rPh>
    <phoneticPr fontId="5"/>
  </si>
  <si>
    <t>登録処理の編集仕様を追記</t>
    <rPh sb="0" eb="2">
      <t>トウロク</t>
    </rPh>
    <rPh sb="2" eb="4">
      <t>ショリ</t>
    </rPh>
    <rPh sb="5" eb="7">
      <t>ヘンシュウ</t>
    </rPh>
    <rPh sb="7" eb="9">
      <t>シヨウ</t>
    </rPh>
    <rPh sb="10" eb="12">
      <t>ツイキ</t>
    </rPh>
    <phoneticPr fontId="5"/>
  </si>
  <si>
    <t>第１．２版</t>
    <rPh sb="0" eb="1">
      <t>ダイ</t>
    </rPh>
    <rPh sb="4" eb="5">
      <t>ハン</t>
    </rPh>
    <phoneticPr fontId="3"/>
  </si>
  <si>
    <t>全ての入力項目に対して、指定ドメインに応じたバリデーションおよび必須チェックを実施し、入力内容の妥当性を確認する。</t>
    <rPh sb="0" eb="1">
      <t>スベ</t>
    </rPh>
    <rPh sb="3" eb="5">
      <t>ニュウリョク</t>
    </rPh>
    <rPh sb="5" eb="7">
      <t>コウモク</t>
    </rPh>
    <rPh sb="8" eb="9">
      <t>タイ</t>
    </rPh>
    <rPh sb="12" eb="14">
      <t>シテイ</t>
    </rPh>
    <rPh sb="19" eb="20">
      <t>オウ</t>
    </rPh>
    <rPh sb="32" eb="34">
      <t>ヒッス</t>
    </rPh>
    <rPh sb="39" eb="41">
      <t>ジッシ</t>
    </rPh>
    <rPh sb="43" eb="45">
      <t>ニュウリョク</t>
    </rPh>
    <rPh sb="45" eb="47">
      <t>ナイヨウ</t>
    </rPh>
    <rPh sb="48" eb="50">
      <t>ダトウ</t>
    </rPh>
    <rPh sb="50" eb="51">
      <t>セイ</t>
    </rPh>
    <rPh sb="52" eb="54">
      <t>カクニン</t>
    </rPh>
    <phoneticPr fontId="5"/>
  </si>
  <si>
    <t>単項目バリデーションのバリデーション内容の説明を修正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</si>
</sst>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m/dd"/>
    <numFmt numFmtId="177" formatCode="&quot;第&quot;0.00&quot;版&quot;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trike/>
      <sz val="9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01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/>
    <xf numFmtId="0" fontId="1" fillId="0" borderId="0" xfId="2" applyAlignment="1">
      <alignment horizontal="right"/>
    </xf>
    <xf numFmtId="0" fontId="1" fillId="0" borderId="0" xfId="2" applyAlignment="1">
      <alignment vertical="top"/>
    </xf>
    <xf numFmtId="0" fontId="13" fillId="0" borderId="0" xfId="2" applyFont="1"/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Alignment="1">
      <alignment horizontal="center" vertical="center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8" fillId="0" borderId="0" xfId="0" applyFont="1"/>
    <xf numFmtId="0" fontId="1" fillId="0" borderId="0" xfId="0" applyFont="1" applyAlignment="1">
      <alignment horizontal="left" vertical="center"/>
    </xf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/>
    <xf numFmtId="0" fontId="15" fillId="0" borderId="0" xfId="0" applyFont="1" applyAlignment="1">
      <alignment horizontal="left"/>
    </xf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quotePrefix="1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7" fillId="0" borderId="0" xfId="0" applyFont="1" applyAlignment="1">
      <alignment horizontal="left" vertical="top"/>
    </xf>
    <xf numFmtId="0" fontId="0" fillId="3" borderId="10" xfId="0" applyFill="1" applyBorder="1"/>
    <xf numFmtId="0" fontId="0" fillId="5" borderId="10" xfId="0" applyFill="1" applyBorder="1"/>
    <xf numFmtId="0" fontId="0" fillId="0" borderId="10" xfId="0" applyBorder="1"/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2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2" applyFont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1" fillId="2" borderId="18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vertical="top"/>
    </xf>
    <xf numFmtId="0" fontId="1" fillId="0" borderId="10" xfId="0" applyFont="1" applyBorder="1" applyAlignment="1">
      <alignment vertical="center"/>
    </xf>
    <xf numFmtId="0" fontId="0" fillId="0" borderId="0" xfId="0" quotePrefix="1"/>
    <xf numFmtId="0" fontId="7" fillId="0" borderId="1" xfId="0" quotePrefix="1" applyFont="1" applyBorder="1" applyAlignment="1">
      <alignment vertical="top"/>
    </xf>
    <xf numFmtId="0" fontId="7" fillId="0" borderId="2" xfId="0" quotePrefix="1" applyFont="1" applyBorder="1" applyAlignment="1">
      <alignment vertical="top"/>
    </xf>
    <xf numFmtId="0" fontId="7" fillId="0" borderId="3" xfId="0" quotePrefix="1" applyFont="1" applyBorder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left" vertical="top"/>
    </xf>
    <xf numFmtId="0" fontId="0" fillId="0" borderId="10" xfId="0" applyBorder="1" applyAlignment="1">
      <alignment horizontal="right"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5" borderId="7" xfId="0" applyFill="1" applyBorder="1" applyAlignment="1">
      <alignment vertical="top" wrapText="1"/>
    </xf>
    <xf numFmtId="0" fontId="0" fillId="5" borderId="8" xfId="0" applyFill="1" applyBorder="1" applyAlignment="1">
      <alignment vertical="top" wrapText="1"/>
    </xf>
    <xf numFmtId="0" fontId="0" fillId="5" borderId="9" xfId="0" applyFill="1" applyBorder="1" applyAlignment="1">
      <alignment vertical="top" wrapText="1"/>
    </xf>
    <xf numFmtId="0" fontId="0" fillId="0" borderId="0" xfId="2" applyFont="1" applyAlignment="1">
      <alignment horizontal="left" vertical="center"/>
    </xf>
    <xf numFmtId="31" fontId="13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4" xfId="0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14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2" borderId="1" xfId="2" applyFill="1" applyBorder="1" applyAlignment="1">
      <alignment horizontal="left" vertical="top"/>
    </xf>
    <xf numFmtId="0" fontId="1" fillId="2" borderId="2" xfId="2" applyFill="1" applyBorder="1" applyAlignment="1">
      <alignment horizontal="left" vertical="top"/>
    </xf>
    <xf numFmtId="0" fontId="1" fillId="2" borderId="3" xfId="2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Border="1" applyAlignment="1">
      <alignment horizontal="left" vertical="top"/>
    </xf>
    <xf numFmtId="0" fontId="1" fillId="0" borderId="5" xfId="2" applyBorder="1" applyAlignment="1">
      <alignment horizontal="left" vertical="top"/>
    </xf>
    <xf numFmtId="0" fontId="1" fillId="0" borderId="6" xfId="2" applyBorder="1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13" xfId="2" applyBorder="1" applyAlignment="1">
      <alignment horizontal="left" vertical="top"/>
    </xf>
    <xf numFmtId="0" fontId="1" fillId="0" borderId="7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0" fontId="1" fillId="0" borderId="9" xfId="2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1" xfId="3" applyBorder="1" applyAlignment="1">
      <alignment horizontal="left" vertical="top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3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1" fillId="0" borderId="9" xfId="2" applyBorder="1" applyAlignment="1">
      <alignment horizontal="left" vertical="top" wrapText="1"/>
    </xf>
    <xf numFmtId="0" fontId="1" fillId="2" borderId="1" xfId="2" applyFill="1" applyBorder="1" applyAlignment="1">
      <alignment vertical="top"/>
    </xf>
    <xf numFmtId="0" fontId="1" fillId="2" borderId="2" xfId="2" applyFill="1" applyBorder="1" applyAlignment="1">
      <alignment vertical="top"/>
    </xf>
    <xf numFmtId="0" fontId="1" fillId="2" borderId="3" xfId="2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0" fillId="0" borderId="10" xfId="0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2" borderId="1" xfId="0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0" fillId="2" borderId="18" xfId="0" applyFill="1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7" fillId="3" borderId="10" xfId="0" applyFont="1" applyFill="1" applyBorder="1" applyAlignment="1">
      <alignment horizontal="left" vertical="top"/>
    </xf>
    <xf numFmtId="0" fontId="0" fillId="3" borderId="10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21" fillId="0" borderId="2" xfId="0" applyFont="1" applyBorder="1" applyAlignment="1">
      <alignment vertical="top" wrapText="1"/>
    </xf>
    <xf numFmtId="0" fontId="0" fillId="4" borderId="18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18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6FC4BE83-1E24-46E0-B836-32A55993001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19050</xdr:rowOff>
    </xdr:from>
    <xdr:to>
      <xdr:col>8</xdr:col>
      <xdr:colOff>228600</xdr:colOff>
      <xdr:row>12</xdr:row>
      <xdr:rowOff>57150</xdr:rowOff>
    </xdr:to>
    <xdr:sp macro="" textlink="">
      <xdr:nvSpPr>
        <xdr:cNvPr id="59" name="AutoShape 365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600075" y="2219325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57150</xdr:colOff>
      <xdr:row>26</xdr:row>
      <xdr:rowOff>114300</xdr:rowOff>
    </xdr:from>
    <xdr:to>
      <xdr:col>34</xdr:col>
      <xdr:colOff>190500</xdr:colOff>
      <xdr:row>40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30</xdr:row>
      <xdr:rowOff>76200</xdr:rowOff>
    </xdr:from>
    <xdr:to>
      <xdr:col>23</xdr:col>
      <xdr:colOff>219075</xdr:colOff>
      <xdr:row>34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31</xdr:row>
      <xdr:rowOff>104775</xdr:rowOff>
    </xdr:from>
    <xdr:to>
      <xdr:col>26</xdr:col>
      <xdr:colOff>114300</xdr:colOff>
      <xdr:row>32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34</xdr:row>
      <xdr:rowOff>85724</xdr:rowOff>
    </xdr:from>
    <xdr:to>
      <xdr:col>23</xdr:col>
      <xdr:colOff>228600</xdr:colOff>
      <xdr:row>37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35</xdr:row>
      <xdr:rowOff>38673</xdr:rowOff>
    </xdr:from>
    <xdr:ext cx="223651" cy="170303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27</xdr:row>
      <xdr:rowOff>104776</xdr:rowOff>
    </xdr:from>
    <xdr:to>
      <xdr:col>24</xdr:col>
      <xdr:colOff>28575</xdr:colOff>
      <xdr:row>30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28</xdr:row>
      <xdr:rowOff>76773</xdr:rowOff>
    </xdr:from>
    <xdr:ext cx="223651" cy="170303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31</xdr:row>
      <xdr:rowOff>95250</xdr:rowOff>
    </xdr:from>
    <xdr:to>
      <xdr:col>30</xdr:col>
      <xdr:colOff>114300</xdr:colOff>
      <xdr:row>33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32</xdr:row>
      <xdr:rowOff>19623</xdr:rowOff>
    </xdr:from>
    <xdr:ext cx="428835" cy="170303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27</xdr:row>
      <xdr:rowOff>85725</xdr:rowOff>
    </xdr:from>
    <xdr:to>
      <xdr:col>16</xdr:col>
      <xdr:colOff>76200</xdr:colOff>
      <xdr:row>29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28</xdr:row>
      <xdr:rowOff>0</xdr:rowOff>
    </xdr:from>
    <xdr:ext cx="326243" cy="151836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28</xdr:row>
      <xdr:rowOff>9525</xdr:rowOff>
    </xdr:from>
    <xdr:ext cx="326243" cy="151836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37</xdr:row>
      <xdr:rowOff>95250</xdr:rowOff>
    </xdr:from>
    <xdr:to>
      <xdr:col>23</xdr:col>
      <xdr:colOff>200025</xdr:colOff>
      <xdr:row>40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438775"/>
          <a:ext cx="609600" cy="33337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38</xdr:row>
      <xdr:rowOff>10098</xdr:rowOff>
    </xdr:from>
    <xdr:ext cx="531428" cy="170303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37</xdr:row>
      <xdr:rowOff>0</xdr:rowOff>
    </xdr:from>
    <xdr:to>
      <xdr:col>16</xdr:col>
      <xdr:colOff>104775</xdr:colOff>
      <xdr:row>37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36</xdr:row>
      <xdr:rowOff>57723</xdr:rowOff>
    </xdr:from>
    <xdr:ext cx="531428" cy="170303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39</xdr:row>
      <xdr:rowOff>19050</xdr:rowOff>
    </xdr:from>
    <xdr:to>
      <xdr:col>16</xdr:col>
      <xdr:colOff>85725</xdr:colOff>
      <xdr:row>39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38</xdr:row>
      <xdr:rowOff>76773</xdr:rowOff>
    </xdr:from>
    <xdr:ext cx="326243" cy="170303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95250</xdr:rowOff>
    </xdr:from>
    <xdr:to>
      <xdr:col>30</xdr:col>
      <xdr:colOff>85725</xdr:colOff>
      <xdr:row>37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5010150"/>
          <a:ext cx="685800" cy="34290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38673</xdr:rowOff>
    </xdr:from>
    <xdr:ext cx="428835" cy="170303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37</xdr:row>
      <xdr:rowOff>114300</xdr:rowOff>
    </xdr:from>
    <xdr:to>
      <xdr:col>30</xdr:col>
      <xdr:colOff>85725</xdr:colOff>
      <xdr:row>40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457825"/>
          <a:ext cx="685800" cy="34290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57723</xdr:rowOff>
    </xdr:from>
    <xdr:ext cx="736612" cy="170303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30</xdr:row>
      <xdr:rowOff>9525</xdr:rowOff>
    </xdr:from>
    <xdr:to>
      <xdr:col>15</xdr:col>
      <xdr:colOff>266700</xdr:colOff>
      <xdr:row>31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30</xdr:row>
      <xdr:rowOff>573</xdr:rowOff>
    </xdr:from>
    <xdr:ext cx="531428" cy="170303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31</xdr:row>
      <xdr:rowOff>95823</xdr:rowOff>
    </xdr:from>
    <xdr:ext cx="531428" cy="170303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31</xdr:row>
      <xdr:rowOff>104775</xdr:rowOff>
    </xdr:from>
    <xdr:to>
      <xdr:col>15</xdr:col>
      <xdr:colOff>266700</xdr:colOff>
      <xdr:row>32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591050"/>
          <a:ext cx="142875" cy="152400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28</xdr:row>
      <xdr:rowOff>0</xdr:rowOff>
    </xdr:from>
    <xdr:to>
      <xdr:col>30</xdr:col>
      <xdr:colOff>85725</xdr:colOff>
      <xdr:row>31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28</xdr:row>
      <xdr:rowOff>104775</xdr:rowOff>
    </xdr:from>
    <xdr:to>
      <xdr:col>34</xdr:col>
      <xdr:colOff>76200</xdr:colOff>
      <xdr:row>30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28</xdr:row>
      <xdr:rowOff>76200</xdr:rowOff>
    </xdr:from>
    <xdr:ext cx="806375" cy="285206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33</xdr:row>
      <xdr:rowOff>104775</xdr:rowOff>
    </xdr:from>
    <xdr:to>
      <xdr:col>16</xdr:col>
      <xdr:colOff>180975</xdr:colOff>
      <xdr:row>35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33</xdr:row>
      <xdr:rowOff>123825</xdr:rowOff>
    </xdr:from>
    <xdr:to>
      <xdr:col>20</xdr:col>
      <xdr:colOff>257175</xdr:colOff>
      <xdr:row>35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17</xdr:col>
      <xdr:colOff>95250</xdr:colOff>
      <xdr:row>10</xdr:row>
      <xdr:rowOff>128588</xdr:rowOff>
    </xdr:from>
    <xdr:to>
      <xdr:col>23</xdr:col>
      <xdr:colOff>171450</xdr:colOff>
      <xdr:row>10</xdr:row>
      <xdr:rowOff>142161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791075" y="2471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228601</xdr:colOff>
      <xdr:row>9</xdr:row>
      <xdr:rowOff>38101</xdr:rowOff>
    </xdr:from>
    <xdr:to>
      <xdr:col>17</xdr:col>
      <xdr:colOff>114301</xdr:colOff>
      <xdr:row>12</xdr:row>
      <xdr:rowOff>66675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819526" y="2238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  <xdr:twoCellAnchor>
    <xdr:from>
      <xdr:col>23</xdr:col>
      <xdr:colOff>161925</xdr:colOff>
      <xdr:row>9</xdr:row>
      <xdr:rowOff>28576</xdr:rowOff>
    </xdr:from>
    <xdr:to>
      <xdr:col>30</xdr:col>
      <xdr:colOff>66675</xdr:colOff>
      <xdr:row>12</xdr:row>
      <xdr:rowOff>66676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515100" y="2228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228879</xdr:colOff>
      <xdr:row>10</xdr:row>
      <xdr:rowOff>111650</xdr:rowOff>
    </xdr:from>
    <xdr:to>
      <xdr:col>13</xdr:col>
      <xdr:colOff>152399</xdr:colOff>
      <xdr:row>10</xdr:row>
      <xdr:rowOff>119064</xdr:rowOff>
    </xdr:to>
    <xdr:cxnSp macro="">
      <xdr:nvCxnSpPr>
        <xdr:cNvPr id="53" name="AutoShape 1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cxnSpLocks noChangeShapeType="1"/>
          <a:stCxn id="55" idx="3"/>
        </xdr:cNvCxnSpPr>
      </xdr:nvCxnSpPr>
      <xdr:spPr bwMode="auto">
        <a:xfrm>
          <a:off x="2162454" y="2454800"/>
          <a:ext cx="1580870" cy="7414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3</xdr:col>
      <xdr:colOff>57150</xdr:colOff>
      <xdr:row>9</xdr:row>
      <xdr:rowOff>95250</xdr:rowOff>
    </xdr:from>
    <xdr:ext cx="1276629" cy="318549"/>
    <xdr:sp macro="" textlink="">
      <xdr:nvSpPr>
        <xdr:cNvPr id="55" name="Text Box 367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>
          <a:spLocks noChangeArrowheads="1"/>
        </xdr:cNvSpPr>
      </xdr:nvSpPr>
      <xdr:spPr bwMode="auto">
        <a:xfrm>
          <a:off x="885825" y="2295525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B10103C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顧客登録要求電文</a:t>
          </a:r>
        </a:p>
      </xdr:txBody>
    </xdr:sp>
    <xdr:clientData/>
  </xdr:oneCellAnchor>
  <xdr:twoCellAnchor>
    <xdr:from>
      <xdr:col>14</xdr:col>
      <xdr:colOff>161925</xdr:colOff>
      <xdr:row>17</xdr:row>
      <xdr:rowOff>57150</xdr:rowOff>
    </xdr:from>
    <xdr:to>
      <xdr:col>16</xdr:col>
      <xdr:colOff>247650</xdr:colOff>
      <xdr:row>21</xdr:row>
      <xdr:rowOff>19050</xdr:rowOff>
    </xdr:to>
    <xdr:sp macro="" textlink="">
      <xdr:nvSpPr>
        <xdr:cNvPr id="56" name="AutoShape 91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rrowheads="1"/>
        </xdr:cNvSpPr>
      </xdr:nvSpPr>
      <xdr:spPr bwMode="auto">
        <a:xfrm>
          <a:off x="4029075" y="34004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15</xdr:col>
      <xdr:colOff>200026</xdr:colOff>
      <xdr:row>12</xdr:row>
      <xdr:rowOff>76200</xdr:rowOff>
    </xdr:from>
    <xdr:to>
      <xdr:col>15</xdr:col>
      <xdr:colOff>200026</xdr:colOff>
      <xdr:row>17</xdr:row>
      <xdr:rowOff>1</xdr:rowOff>
    </xdr:to>
    <xdr:sp macro="" textlink="">
      <xdr:nvSpPr>
        <xdr:cNvPr id="57" name="Line 11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343401" y="2705100"/>
          <a:ext cx="0" cy="63817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85725</xdr:colOff>
      <xdr:row>9</xdr:row>
      <xdr:rowOff>123825</xdr:rowOff>
    </xdr:from>
    <xdr:ext cx="1276629" cy="318549"/>
    <xdr:sp macro="" textlink="">
      <xdr:nvSpPr>
        <xdr:cNvPr id="60" name="Text Box 367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6715125" y="2324100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B10103P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顧客登録応答電文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6"/>
      <c r="H22" s="6"/>
    </row>
    <row r="23" spans="6:12" ht="17.25" customHeight="1" x14ac:dyDescent="0.2">
      <c r="F23" s="6"/>
      <c r="G23" s="6"/>
      <c r="H23" s="6"/>
      <c r="I23" s="30"/>
      <c r="J23" s="7" t="s">
        <v>153</v>
      </c>
      <c r="K23" s="30"/>
      <c r="L23" s="30"/>
    </row>
    <row r="24" spans="6:12" ht="13.5" customHeight="1" x14ac:dyDescent="0.2">
      <c r="F24" s="6"/>
      <c r="G24" s="6"/>
      <c r="H24" s="6"/>
      <c r="I24" s="30"/>
      <c r="J24" s="30"/>
      <c r="K24" s="30"/>
      <c r="L24" s="30"/>
    </row>
    <row r="25" spans="6:12" ht="18" customHeight="1" x14ac:dyDescent="0.2">
      <c r="F25" s="6"/>
      <c r="G25" s="6"/>
      <c r="H25" s="6"/>
      <c r="I25" s="98">
        <f ca="1">IF(INDIRECT("変更履歴!D8")="","",MAX(INDIRECT("変更履歴!D8"):INDIRECT("変更履歴!F33")))</f>
        <v>44908</v>
      </c>
      <c r="J25" s="98"/>
      <c r="K25" s="98"/>
      <c r="L25" s="30"/>
    </row>
    <row r="26" spans="6:12" ht="13.5" customHeight="1" x14ac:dyDescent="0.2">
      <c r="F26" s="6"/>
      <c r="G26" s="6"/>
      <c r="H26" s="6"/>
      <c r="I26" s="30"/>
      <c r="J26" s="30"/>
      <c r="K26" s="30"/>
      <c r="L26" s="30"/>
    </row>
    <row r="27" spans="6:12" ht="13.5" customHeight="1" x14ac:dyDescent="0.2">
      <c r="F27" s="6"/>
      <c r="G27" s="6"/>
      <c r="H27" s="6"/>
      <c r="I27" s="30"/>
      <c r="J27" s="30"/>
      <c r="K27" s="30"/>
      <c r="L27" s="30"/>
    </row>
    <row r="28" spans="6:12" ht="13.5" customHeight="1" x14ac:dyDescent="0.2">
      <c r="F28" s="8"/>
      <c r="G28" s="6"/>
      <c r="H28" s="6"/>
      <c r="I28" s="30"/>
      <c r="J28" s="30"/>
      <c r="K28" s="30"/>
      <c r="L28" s="30"/>
    </row>
    <row r="29" spans="6:12" ht="15" customHeight="1" x14ac:dyDescent="0.2">
      <c r="F29" s="6"/>
      <c r="H29" s="6"/>
      <c r="I29" s="30"/>
      <c r="J29" s="30"/>
      <c r="K29" s="30"/>
      <c r="L29" s="30"/>
    </row>
    <row r="30" spans="6:12" ht="13.5" customHeight="1" x14ac:dyDescent="0.2">
      <c r="F30" s="6"/>
      <c r="G30" s="9"/>
      <c r="H30" s="6"/>
      <c r="I30" s="30"/>
      <c r="J30" s="30"/>
      <c r="K30" s="30"/>
      <c r="L30" s="30"/>
    </row>
    <row r="31" spans="6:12" ht="18.75" customHeight="1" x14ac:dyDescent="0.2">
      <c r="F31" s="6"/>
      <c r="G31" s="9"/>
      <c r="H31" s="6"/>
      <c r="I31" s="30"/>
      <c r="J31" s="30"/>
      <c r="K31" s="30"/>
      <c r="L31" s="30"/>
    </row>
    <row r="32" spans="6:12" ht="18.75" x14ac:dyDescent="0.2">
      <c r="F32" s="6"/>
      <c r="G32" s="9"/>
      <c r="H32" s="6"/>
      <c r="I32" s="30"/>
      <c r="J32" s="31"/>
      <c r="K32" s="30"/>
      <c r="L32" s="30"/>
    </row>
    <row r="33" spans="6:19" ht="18.75" x14ac:dyDescent="0.2">
      <c r="F33" s="6"/>
      <c r="H33" s="6"/>
      <c r="I33" s="30"/>
      <c r="J33" s="28"/>
      <c r="K33" s="30"/>
      <c r="L33" s="32"/>
      <c r="M33" s="11"/>
      <c r="N33" s="10"/>
      <c r="O33" s="10"/>
      <c r="P33" s="10"/>
    </row>
    <row r="34" spans="6:19" ht="18.75" x14ac:dyDescent="0.2">
      <c r="F34" s="6"/>
      <c r="H34" s="6"/>
      <c r="I34" s="30"/>
      <c r="J34" s="31"/>
      <c r="K34" s="30"/>
      <c r="L34" s="32"/>
      <c r="M34" s="10"/>
      <c r="N34" s="10"/>
      <c r="O34" s="10"/>
      <c r="P34" s="10"/>
      <c r="Q34" s="59"/>
      <c r="R34" s="60"/>
      <c r="S34" s="60"/>
    </row>
    <row r="35" spans="6:19" ht="13.5" customHeight="1" x14ac:dyDescent="0.15">
      <c r="O35" s="10"/>
      <c r="P35" s="10"/>
      <c r="Q35" s="60"/>
      <c r="R35" s="60"/>
      <c r="S35" s="60"/>
    </row>
    <row r="36" spans="6:19" ht="13.5" customHeight="1" x14ac:dyDescent="0.15">
      <c r="O36" s="61"/>
      <c r="P36" s="60"/>
      <c r="Q36" s="61"/>
      <c r="R36" s="60"/>
      <c r="S36" s="58"/>
    </row>
    <row r="37" spans="6:19" ht="13.5" customHeight="1" x14ac:dyDescent="0.15">
      <c r="P37" s="62"/>
      <c r="R37" s="62"/>
    </row>
    <row r="38" spans="6:19" ht="13.5" customHeight="1" x14ac:dyDescent="0.15">
      <c r="O38" s="62"/>
      <c r="P38" s="62"/>
      <c r="Q38" s="62"/>
      <c r="R38" s="62"/>
      <c r="S38" s="62"/>
    </row>
    <row r="39" spans="6:19" ht="13.5" customHeight="1" x14ac:dyDescent="0.15">
      <c r="O39" s="62"/>
      <c r="P39" s="62"/>
      <c r="Q39" s="62"/>
      <c r="R39" s="62"/>
      <c r="S39" s="6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40" s="14" customFormat="1" ht="12" customHeight="1" x14ac:dyDescent="0.15">
      <c r="A1" s="154" t="s">
        <v>0</v>
      </c>
      <c r="B1" s="155"/>
      <c r="C1" s="155"/>
      <c r="D1" s="156"/>
      <c r="E1" s="148" t="s">
        <v>71</v>
      </c>
      <c r="F1" s="149"/>
      <c r="G1" s="149"/>
      <c r="H1" s="149"/>
      <c r="I1" s="149"/>
      <c r="J1" s="149"/>
      <c r="K1" s="149"/>
      <c r="L1" s="149"/>
      <c r="M1" s="149"/>
      <c r="N1" s="150"/>
      <c r="O1" s="157" t="s">
        <v>2</v>
      </c>
      <c r="P1" s="158"/>
      <c r="Q1" s="158"/>
      <c r="R1" s="159"/>
      <c r="S1" s="166" t="s">
        <v>67</v>
      </c>
      <c r="T1" s="167"/>
      <c r="U1" s="167"/>
      <c r="V1" s="167"/>
      <c r="W1" s="167"/>
      <c r="X1" s="167"/>
      <c r="Y1" s="167"/>
      <c r="Z1" s="168"/>
      <c r="AA1" s="154" t="s">
        <v>10</v>
      </c>
      <c r="AB1" s="156"/>
      <c r="AC1" s="138" t="str">
        <f>IF(AF8="","",AF8)</f>
        <v>TIS</v>
      </c>
      <c r="AD1" s="139"/>
      <c r="AE1" s="139"/>
      <c r="AF1" s="140"/>
      <c r="AG1" s="141">
        <f>IF(D8="","",D8)</f>
        <v>43718</v>
      </c>
      <c r="AH1" s="142"/>
      <c r="AI1" s="143"/>
      <c r="AJ1" s="12"/>
      <c r="AK1" s="12"/>
      <c r="AL1" s="12"/>
      <c r="AM1" s="12"/>
      <c r="AN1" s="13"/>
    </row>
    <row r="2" spans="1:40" s="14" customFormat="1" ht="12" customHeight="1" x14ac:dyDescent="0.15">
      <c r="A2" s="154" t="s">
        <v>1</v>
      </c>
      <c r="B2" s="155"/>
      <c r="C2" s="155"/>
      <c r="D2" s="156"/>
      <c r="E2" s="148" t="s">
        <v>72</v>
      </c>
      <c r="F2" s="149"/>
      <c r="G2" s="149"/>
      <c r="H2" s="149"/>
      <c r="I2" s="149"/>
      <c r="J2" s="149"/>
      <c r="K2" s="149"/>
      <c r="L2" s="149"/>
      <c r="M2" s="149"/>
      <c r="N2" s="150"/>
      <c r="O2" s="160"/>
      <c r="P2" s="161"/>
      <c r="Q2" s="161"/>
      <c r="R2" s="162"/>
      <c r="S2" s="169"/>
      <c r="T2" s="170"/>
      <c r="U2" s="170"/>
      <c r="V2" s="170"/>
      <c r="W2" s="170"/>
      <c r="X2" s="170"/>
      <c r="Y2" s="170"/>
      <c r="Z2" s="171"/>
      <c r="AA2" s="154" t="s">
        <v>11</v>
      </c>
      <c r="AB2" s="156"/>
      <c r="AC2" s="151" t="str">
        <f ca="1">IF(COUNTA(AF9:AF33)&lt;&gt;0,INDIRECT("AF"&amp;(COUNTA(AF9:AF33)+8)),"")</f>
        <v>TIS</v>
      </c>
      <c r="AD2" s="152"/>
      <c r="AE2" s="152"/>
      <c r="AF2" s="153"/>
      <c r="AG2" s="141">
        <f>IF(D9="","",MAX(D9:F33))</f>
        <v>44908</v>
      </c>
      <c r="AH2" s="142"/>
      <c r="AI2" s="143"/>
      <c r="AJ2" s="12"/>
      <c r="AK2" s="12"/>
      <c r="AL2" s="12"/>
      <c r="AM2" s="12"/>
      <c r="AN2" s="12"/>
    </row>
    <row r="3" spans="1:40" s="14" customFormat="1" ht="12" customHeight="1" x14ac:dyDescent="0.15">
      <c r="A3" s="154" t="s">
        <v>3</v>
      </c>
      <c r="B3" s="155"/>
      <c r="C3" s="155"/>
      <c r="D3" s="156"/>
      <c r="E3" s="148" t="s">
        <v>73</v>
      </c>
      <c r="F3" s="149"/>
      <c r="G3" s="149"/>
      <c r="H3" s="149"/>
      <c r="I3" s="149"/>
      <c r="J3" s="149"/>
      <c r="K3" s="149"/>
      <c r="L3" s="149"/>
      <c r="M3" s="149"/>
      <c r="N3" s="150"/>
      <c r="O3" s="163"/>
      <c r="P3" s="164"/>
      <c r="Q3" s="164"/>
      <c r="R3" s="165"/>
      <c r="S3" s="172"/>
      <c r="T3" s="173"/>
      <c r="U3" s="173"/>
      <c r="V3" s="173"/>
      <c r="W3" s="173"/>
      <c r="X3" s="173"/>
      <c r="Y3" s="173"/>
      <c r="Z3" s="174"/>
      <c r="AA3" s="154"/>
      <c r="AB3" s="156"/>
      <c r="AC3" s="138"/>
      <c r="AD3" s="139"/>
      <c r="AE3" s="139"/>
      <c r="AF3" s="140"/>
      <c r="AG3" s="141"/>
      <c r="AH3" s="142"/>
      <c r="AI3" s="143"/>
      <c r="AJ3" s="12"/>
      <c r="AK3" s="12"/>
      <c r="AL3" s="12"/>
      <c r="AM3" s="12"/>
      <c r="AN3" s="12"/>
    </row>
    <row r="5" spans="1:40" s="14" customFormat="1" ht="22.5" customHeight="1" x14ac:dyDescent="0.2">
      <c r="N5" s="15" t="s">
        <v>12</v>
      </c>
      <c r="AA5" s="29"/>
      <c r="AB5" s="29"/>
      <c r="AC5" s="16"/>
      <c r="AD5" s="17"/>
      <c r="AE5" s="17"/>
      <c r="AF5" s="17"/>
      <c r="AG5" s="29"/>
      <c r="AH5" s="29"/>
      <c r="AI5" s="29"/>
    </row>
    <row r="6" spans="1:40" s="14" customFormat="1" ht="15" customHeight="1" x14ac:dyDescent="0.2">
      <c r="N6" s="15"/>
      <c r="AA6" s="29"/>
      <c r="AB6" s="29"/>
      <c r="AC6" s="16"/>
      <c r="AD6" s="17"/>
      <c r="AE6" s="17"/>
      <c r="AF6" s="17"/>
      <c r="AG6" s="29"/>
      <c r="AH6" s="29"/>
      <c r="AI6" s="29"/>
    </row>
    <row r="7" spans="1:40" s="19" customFormat="1" ht="15" customHeight="1" thickBot="1" x14ac:dyDescent="0.2">
      <c r="A7" s="18" t="s">
        <v>13</v>
      </c>
      <c r="B7" s="144" t="s">
        <v>4</v>
      </c>
      <c r="C7" s="145"/>
      <c r="D7" s="144" t="s">
        <v>5</v>
      </c>
      <c r="E7" s="146"/>
      <c r="F7" s="145"/>
      <c r="G7" s="144" t="s">
        <v>6</v>
      </c>
      <c r="H7" s="146"/>
      <c r="I7" s="145"/>
      <c r="J7" s="147" t="s">
        <v>63</v>
      </c>
      <c r="K7" s="146"/>
      <c r="L7" s="146"/>
      <c r="M7" s="146"/>
      <c r="N7" s="146"/>
      <c r="O7" s="146"/>
      <c r="P7" s="145"/>
      <c r="Q7" s="144" t="s">
        <v>7</v>
      </c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5"/>
      <c r="AF7" s="144" t="s">
        <v>8</v>
      </c>
      <c r="AG7" s="146"/>
      <c r="AH7" s="146"/>
      <c r="AI7" s="145"/>
    </row>
    <row r="8" spans="1:40" s="19" customFormat="1" ht="15" customHeight="1" thickTop="1" x14ac:dyDescent="0.15">
      <c r="A8" s="73">
        <v>1</v>
      </c>
      <c r="B8" s="116" t="s">
        <v>74</v>
      </c>
      <c r="C8" s="117"/>
      <c r="D8" s="118">
        <v>43718</v>
      </c>
      <c r="E8" s="119"/>
      <c r="F8" s="120"/>
      <c r="G8" s="121" t="s">
        <v>69</v>
      </c>
      <c r="H8" s="122"/>
      <c r="I8" s="117"/>
      <c r="J8" s="123"/>
      <c r="K8" s="124"/>
      <c r="L8" s="124"/>
      <c r="M8" s="124"/>
      <c r="N8" s="124"/>
      <c r="O8" s="124"/>
      <c r="P8" s="125"/>
      <c r="Q8" s="127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9"/>
      <c r="AF8" s="126" t="s">
        <v>70</v>
      </c>
      <c r="AG8" s="124"/>
      <c r="AH8" s="124"/>
      <c r="AI8" s="125"/>
    </row>
    <row r="9" spans="1:40" s="19" customFormat="1" ht="15" customHeight="1" x14ac:dyDescent="0.15">
      <c r="A9" s="74">
        <v>2</v>
      </c>
      <c r="B9" s="112" t="s">
        <v>137</v>
      </c>
      <c r="C9" s="100"/>
      <c r="D9" s="101">
        <v>44705</v>
      </c>
      <c r="E9" s="102"/>
      <c r="F9" s="103"/>
      <c r="G9" s="113" t="s">
        <v>16</v>
      </c>
      <c r="H9" s="104"/>
      <c r="I9" s="100"/>
      <c r="J9" s="114" t="s">
        <v>139</v>
      </c>
      <c r="K9" s="106"/>
      <c r="L9" s="106"/>
      <c r="M9" s="106"/>
      <c r="N9" s="106"/>
      <c r="O9" s="106"/>
      <c r="P9" s="107"/>
      <c r="Q9" s="115" t="s">
        <v>140</v>
      </c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10"/>
      <c r="AF9" s="114" t="s">
        <v>70</v>
      </c>
      <c r="AG9" s="106"/>
      <c r="AH9" s="106"/>
      <c r="AI9" s="107"/>
    </row>
    <row r="10" spans="1:40" s="19" customFormat="1" ht="15" customHeight="1" x14ac:dyDescent="0.15">
      <c r="A10" s="74"/>
      <c r="B10" s="99"/>
      <c r="C10" s="100"/>
      <c r="D10" s="101"/>
      <c r="E10" s="102"/>
      <c r="F10" s="103"/>
      <c r="G10" s="99"/>
      <c r="H10" s="104"/>
      <c r="I10" s="100"/>
      <c r="J10" s="114" t="s">
        <v>100</v>
      </c>
      <c r="K10" s="106"/>
      <c r="L10" s="106"/>
      <c r="M10" s="106"/>
      <c r="N10" s="106"/>
      <c r="O10" s="106"/>
      <c r="P10" s="107"/>
      <c r="Q10" s="115" t="s">
        <v>141</v>
      </c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10"/>
      <c r="AF10" s="114" t="s">
        <v>70</v>
      </c>
      <c r="AG10" s="106"/>
      <c r="AH10" s="106"/>
      <c r="AI10" s="107"/>
    </row>
    <row r="11" spans="1:40" s="97" customFormat="1" ht="15" customHeight="1" x14ac:dyDescent="0.15">
      <c r="A11" s="87">
        <v>3</v>
      </c>
      <c r="B11" s="112" t="s">
        <v>151</v>
      </c>
      <c r="C11" s="130"/>
      <c r="D11" s="113">
        <v>44840</v>
      </c>
      <c r="E11" s="131"/>
      <c r="F11" s="132"/>
      <c r="G11" s="113" t="s">
        <v>16</v>
      </c>
      <c r="H11" s="133"/>
      <c r="I11" s="130"/>
      <c r="J11" s="114" t="s">
        <v>100</v>
      </c>
      <c r="K11" s="134"/>
      <c r="L11" s="134"/>
      <c r="M11" s="134"/>
      <c r="N11" s="134"/>
      <c r="O11" s="134"/>
      <c r="P11" s="135"/>
      <c r="Q11" s="115" t="s">
        <v>152</v>
      </c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7"/>
      <c r="AF11" s="114" t="s">
        <v>70</v>
      </c>
      <c r="AG11" s="134"/>
      <c r="AH11" s="134"/>
      <c r="AI11" s="135"/>
    </row>
    <row r="12" spans="1:40" s="19" customFormat="1" ht="15" customHeight="1" x14ac:dyDescent="0.15">
      <c r="A12" s="74">
        <v>4</v>
      </c>
      <c r="B12" s="112" t="s">
        <v>151</v>
      </c>
      <c r="C12" s="130"/>
      <c r="D12" s="101">
        <v>44908</v>
      </c>
      <c r="E12" s="102"/>
      <c r="F12" s="103"/>
      <c r="G12" s="113" t="s">
        <v>16</v>
      </c>
      <c r="H12" s="133"/>
      <c r="I12" s="130"/>
      <c r="J12" s="114" t="s">
        <v>100</v>
      </c>
      <c r="K12" s="134"/>
      <c r="L12" s="134"/>
      <c r="M12" s="134"/>
      <c r="N12" s="134"/>
      <c r="O12" s="134"/>
      <c r="P12" s="135"/>
      <c r="Q12" s="300" t="s">
        <v>155</v>
      </c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10"/>
      <c r="AF12" s="114" t="s">
        <v>70</v>
      </c>
      <c r="AG12" s="134"/>
      <c r="AH12" s="134"/>
      <c r="AI12" s="135"/>
    </row>
    <row r="13" spans="1:40" s="19" customFormat="1" ht="15" customHeight="1" x14ac:dyDescent="0.15">
      <c r="A13" s="74"/>
      <c r="B13" s="99"/>
      <c r="C13" s="100"/>
      <c r="D13" s="101"/>
      <c r="E13" s="102"/>
      <c r="F13" s="103"/>
      <c r="G13" s="99"/>
      <c r="H13" s="104"/>
      <c r="I13" s="100"/>
      <c r="J13" s="105"/>
      <c r="K13" s="106"/>
      <c r="L13" s="106"/>
      <c r="M13" s="106"/>
      <c r="N13" s="106"/>
      <c r="O13" s="106"/>
      <c r="P13" s="107"/>
      <c r="Q13" s="108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10"/>
      <c r="AF13" s="105"/>
      <c r="AG13" s="106"/>
      <c r="AH13" s="106"/>
      <c r="AI13" s="107"/>
    </row>
    <row r="14" spans="1:40" s="19" customFormat="1" ht="15" customHeight="1" x14ac:dyDescent="0.15">
      <c r="A14" s="74"/>
      <c r="B14" s="99"/>
      <c r="C14" s="100"/>
      <c r="D14" s="101"/>
      <c r="E14" s="102"/>
      <c r="F14" s="103"/>
      <c r="G14" s="99"/>
      <c r="H14" s="104"/>
      <c r="I14" s="100"/>
      <c r="J14" s="105"/>
      <c r="K14" s="106"/>
      <c r="L14" s="106"/>
      <c r="M14" s="106"/>
      <c r="N14" s="106"/>
      <c r="O14" s="106"/>
      <c r="P14" s="107"/>
      <c r="Q14" s="108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10"/>
      <c r="AF14" s="105"/>
      <c r="AG14" s="106"/>
      <c r="AH14" s="106"/>
      <c r="AI14" s="107"/>
    </row>
    <row r="15" spans="1:40" s="19" customFormat="1" ht="15" customHeight="1" x14ac:dyDescent="0.15">
      <c r="A15" s="74"/>
      <c r="B15" s="99"/>
      <c r="C15" s="100"/>
      <c r="D15" s="101"/>
      <c r="E15" s="102"/>
      <c r="F15" s="103"/>
      <c r="G15" s="99"/>
      <c r="H15" s="104"/>
      <c r="I15" s="100"/>
      <c r="J15" s="105"/>
      <c r="K15" s="106"/>
      <c r="L15" s="106"/>
      <c r="M15" s="106"/>
      <c r="N15" s="106"/>
      <c r="O15" s="106"/>
      <c r="P15" s="107"/>
      <c r="Q15" s="108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10"/>
      <c r="AF15" s="105"/>
      <c r="AG15" s="106"/>
      <c r="AH15" s="106"/>
      <c r="AI15" s="107"/>
    </row>
    <row r="16" spans="1:40" s="19" customFormat="1" ht="15" customHeight="1" x14ac:dyDescent="0.15">
      <c r="A16" s="74"/>
      <c r="B16" s="99"/>
      <c r="C16" s="100"/>
      <c r="D16" s="101"/>
      <c r="E16" s="102"/>
      <c r="F16" s="103"/>
      <c r="G16" s="99"/>
      <c r="H16" s="104"/>
      <c r="I16" s="100"/>
      <c r="J16" s="105"/>
      <c r="K16" s="106"/>
      <c r="L16" s="106"/>
      <c r="M16" s="106"/>
      <c r="N16" s="106"/>
      <c r="O16" s="106"/>
      <c r="P16" s="107"/>
      <c r="Q16" s="108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10"/>
      <c r="AF16" s="105"/>
      <c r="AG16" s="106"/>
      <c r="AH16" s="106"/>
      <c r="AI16" s="107"/>
    </row>
    <row r="17" spans="1:35" s="19" customFormat="1" ht="15" customHeight="1" x14ac:dyDescent="0.15">
      <c r="A17" s="74"/>
      <c r="B17" s="99"/>
      <c r="C17" s="100"/>
      <c r="D17" s="101"/>
      <c r="E17" s="102"/>
      <c r="F17" s="103"/>
      <c r="G17" s="99"/>
      <c r="H17" s="104"/>
      <c r="I17" s="100"/>
      <c r="J17" s="105"/>
      <c r="K17" s="106"/>
      <c r="L17" s="106"/>
      <c r="M17" s="106"/>
      <c r="N17" s="106"/>
      <c r="O17" s="106"/>
      <c r="P17" s="107"/>
      <c r="Q17" s="108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10"/>
      <c r="AF17" s="105"/>
      <c r="AG17" s="106"/>
      <c r="AH17" s="106"/>
      <c r="AI17" s="107"/>
    </row>
    <row r="18" spans="1:35" s="19" customFormat="1" ht="15" customHeight="1" x14ac:dyDescent="0.15">
      <c r="A18" s="74"/>
      <c r="B18" s="99"/>
      <c r="C18" s="100"/>
      <c r="D18" s="101"/>
      <c r="E18" s="102"/>
      <c r="F18" s="103"/>
      <c r="G18" s="99"/>
      <c r="H18" s="104"/>
      <c r="I18" s="100"/>
      <c r="J18" s="105"/>
      <c r="K18" s="106"/>
      <c r="L18" s="106"/>
      <c r="M18" s="106"/>
      <c r="N18" s="106"/>
      <c r="O18" s="106"/>
      <c r="P18" s="107"/>
      <c r="Q18" s="108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10"/>
      <c r="AF18" s="105"/>
      <c r="AG18" s="106"/>
      <c r="AH18" s="106"/>
      <c r="AI18" s="107"/>
    </row>
    <row r="19" spans="1:35" s="19" customFormat="1" ht="15" customHeight="1" x14ac:dyDescent="0.15">
      <c r="A19" s="74"/>
      <c r="B19" s="99"/>
      <c r="C19" s="100"/>
      <c r="D19" s="101"/>
      <c r="E19" s="102"/>
      <c r="F19" s="103"/>
      <c r="G19" s="99"/>
      <c r="H19" s="104"/>
      <c r="I19" s="100"/>
      <c r="J19" s="105"/>
      <c r="K19" s="106"/>
      <c r="L19" s="106"/>
      <c r="M19" s="106"/>
      <c r="N19" s="106"/>
      <c r="O19" s="106"/>
      <c r="P19" s="107"/>
      <c r="Q19" s="108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10"/>
      <c r="AF19" s="105"/>
      <c r="AG19" s="106"/>
      <c r="AH19" s="106"/>
      <c r="AI19" s="107"/>
    </row>
    <row r="20" spans="1:35" s="19" customFormat="1" ht="15" customHeight="1" x14ac:dyDescent="0.15">
      <c r="A20" s="74"/>
      <c r="B20" s="99"/>
      <c r="C20" s="100"/>
      <c r="D20" s="101"/>
      <c r="E20" s="102"/>
      <c r="F20" s="103"/>
      <c r="G20" s="99"/>
      <c r="H20" s="104"/>
      <c r="I20" s="100"/>
      <c r="J20" s="105"/>
      <c r="K20" s="106"/>
      <c r="L20" s="106"/>
      <c r="M20" s="106"/>
      <c r="N20" s="106"/>
      <c r="O20" s="106"/>
      <c r="P20" s="107"/>
      <c r="Q20" s="108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10"/>
      <c r="AF20" s="105"/>
      <c r="AG20" s="106"/>
      <c r="AH20" s="106"/>
      <c r="AI20" s="107"/>
    </row>
    <row r="21" spans="1:35" s="19" customFormat="1" ht="15" customHeight="1" x14ac:dyDescent="0.15">
      <c r="A21" s="74"/>
      <c r="B21" s="99"/>
      <c r="C21" s="100"/>
      <c r="D21" s="101"/>
      <c r="E21" s="102"/>
      <c r="F21" s="103"/>
      <c r="G21" s="99"/>
      <c r="H21" s="104"/>
      <c r="I21" s="100"/>
      <c r="J21" s="105"/>
      <c r="K21" s="106"/>
      <c r="L21" s="106"/>
      <c r="M21" s="106"/>
      <c r="N21" s="106"/>
      <c r="O21" s="106"/>
      <c r="P21" s="107"/>
      <c r="Q21" s="108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10"/>
      <c r="AF21" s="105"/>
      <c r="AG21" s="106"/>
      <c r="AH21" s="106"/>
      <c r="AI21" s="107"/>
    </row>
    <row r="22" spans="1:35" s="19" customFormat="1" ht="15" customHeight="1" x14ac:dyDescent="0.15">
      <c r="A22" s="74"/>
      <c r="B22" s="99"/>
      <c r="C22" s="100"/>
      <c r="D22" s="101"/>
      <c r="E22" s="102"/>
      <c r="F22" s="103"/>
      <c r="G22" s="99"/>
      <c r="H22" s="104"/>
      <c r="I22" s="100"/>
      <c r="J22" s="105"/>
      <c r="K22" s="106"/>
      <c r="L22" s="106"/>
      <c r="M22" s="106"/>
      <c r="N22" s="106"/>
      <c r="O22" s="106"/>
      <c r="P22" s="107"/>
      <c r="Q22" s="108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10"/>
      <c r="AF22" s="105"/>
      <c r="AG22" s="106"/>
      <c r="AH22" s="106"/>
      <c r="AI22" s="107"/>
    </row>
    <row r="23" spans="1:35" s="19" customFormat="1" ht="15" customHeight="1" x14ac:dyDescent="0.15">
      <c r="A23" s="74"/>
      <c r="B23" s="99"/>
      <c r="C23" s="100"/>
      <c r="D23" s="101"/>
      <c r="E23" s="102"/>
      <c r="F23" s="103"/>
      <c r="G23" s="99"/>
      <c r="H23" s="104"/>
      <c r="I23" s="100"/>
      <c r="J23" s="105"/>
      <c r="K23" s="106"/>
      <c r="L23" s="106"/>
      <c r="M23" s="106"/>
      <c r="N23" s="106"/>
      <c r="O23" s="106"/>
      <c r="P23" s="107"/>
      <c r="Q23" s="108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10"/>
      <c r="AF23" s="105"/>
      <c r="AG23" s="106"/>
      <c r="AH23" s="106"/>
      <c r="AI23" s="107"/>
    </row>
    <row r="24" spans="1:35" s="19" customFormat="1" ht="15" customHeight="1" x14ac:dyDescent="0.15">
      <c r="A24" s="74"/>
      <c r="B24" s="99"/>
      <c r="C24" s="100"/>
      <c r="D24" s="101"/>
      <c r="E24" s="102"/>
      <c r="F24" s="103"/>
      <c r="G24" s="99"/>
      <c r="H24" s="104"/>
      <c r="I24" s="100"/>
      <c r="J24" s="105"/>
      <c r="K24" s="106"/>
      <c r="L24" s="106"/>
      <c r="M24" s="106"/>
      <c r="N24" s="106"/>
      <c r="O24" s="106"/>
      <c r="P24" s="107"/>
      <c r="Q24" s="108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10"/>
      <c r="AF24" s="105"/>
      <c r="AG24" s="106"/>
      <c r="AH24" s="106"/>
      <c r="AI24" s="107"/>
    </row>
    <row r="25" spans="1:35" s="19" customFormat="1" ht="15" customHeight="1" x14ac:dyDescent="0.15">
      <c r="A25" s="74"/>
      <c r="B25" s="99"/>
      <c r="C25" s="100"/>
      <c r="D25" s="101"/>
      <c r="E25" s="102"/>
      <c r="F25" s="103"/>
      <c r="G25" s="99"/>
      <c r="H25" s="104"/>
      <c r="I25" s="100"/>
      <c r="J25" s="105"/>
      <c r="K25" s="106"/>
      <c r="L25" s="106"/>
      <c r="M25" s="106"/>
      <c r="N25" s="106"/>
      <c r="O25" s="106"/>
      <c r="P25" s="107"/>
      <c r="Q25" s="108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10"/>
      <c r="AF25" s="105"/>
      <c r="AG25" s="106"/>
      <c r="AH25" s="106"/>
      <c r="AI25" s="107"/>
    </row>
    <row r="26" spans="1:35" s="19" customFormat="1" ht="15" customHeight="1" x14ac:dyDescent="0.15">
      <c r="A26" s="74"/>
      <c r="B26" s="99"/>
      <c r="C26" s="100"/>
      <c r="D26" s="101"/>
      <c r="E26" s="102"/>
      <c r="F26" s="103"/>
      <c r="G26" s="99"/>
      <c r="H26" s="104"/>
      <c r="I26" s="100"/>
      <c r="J26" s="105"/>
      <c r="K26" s="106"/>
      <c r="L26" s="106"/>
      <c r="M26" s="106"/>
      <c r="N26" s="106"/>
      <c r="O26" s="106"/>
      <c r="P26" s="107"/>
      <c r="Q26" s="108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10"/>
      <c r="AF26" s="105"/>
      <c r="AG26" s="106"/>
      <c r="AH26" s="106"/>
      <c r="AI26" s="107"/>
    </row>
    <row r="27" spans="1:35" s="19" customFormat="1" ht="15" customHeight="1" x14ac:dyDescent="0.15">
      <c r="A27" s="74"/>
      <c r="B27" s="99"/>
      <c r="C27" s="100"/>
      <c r="D27" s="101"/>
      <c r="E27" s="102"/>
      <c r="F27" s="103"/>
      <c r="G27" s="99"/>
      <c r="H27" s="104"/>
      <c r="I27" s="100"/>
      <c r="J27" s="105"/>
      <c r="K27" s="106"/>
      <c r="L27" s="106"/>
      <c r="M27" s="106"/>
      <c r="N27" s="106"/>
      <c r="O27" s="106"/>
      <c r="P27" s="107"/>
      <c r="Q27" s="108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10"/>
      <c r="AF27" s="105"/>
      <c r="AG27" s="106"/>
      <c r="AH27" s="106"/>
      <c r="AI27" s="107"/>
    </row>
    <row r="28" spans="1:35" s="19" customFormat="1" ht="15" customHeight="1" x14ac:dyDescent="0.15">
      <c r="A28" s="74"/>
      <c r="B28" s="99"/>
      <c r="C28" s="100"/>
      <c r="D28" s="101"/>
      <c r="E28" s="102"/>
      <c r="F28" s="103"/>
      <c r="G28" s="99"/>
      <c r="H28" s="104"/>
      <c r="I28" s="100"/>
      <c r="J28" s="105"/>
      <c r="K28" s="106"/>
      <c r="L28" s="106"/>
      <c r="M28" s="106"/>
      <c r="N28" s="106"/>
      <c r="O28" s="106"/>
      <c r="P28" s="107"/>
      <c r="Q28" s="108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10"/>
      <c r="AF28" s="105"/>
      <c r="AG28" s="106"/>
      <c r="AH28" s="106"/>
      <c r="AI28" s="107"/>
    </row>
    <row r="29" spans="1:35" s="19" customFormat="1" ht="15" customHeight="1" x14ac:dyDescent="0.15">
      <c r="A29" s="74"/>
      <c r="B29" s="99"/>
      <c r="C29" s="100"/>
      <c r="D29" s="101"/>
      <c r="E29" s="102"/>
      <c r="F29" s="103"/>
      <c r="G29" s="99"/>
      <c r="H29" s="104"/>
      <c r="I29" s="100"/>
      <c r="J29" s="105"/>
      <c r="K29" s="106"/>
      <c r="L29" s="106"/>
      <c r="M29" s="106"/>
      <c r="N29" s="106"/>
      <c r="O29" s="106"/>
      <c r="P29" s="107"/>
      <c r="Q29" s="108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10"/>
      <c r="AF29" s="105"/>
      <c r="AG29" s="106"/>
      <c r="AH29" s="106"/>
      <c r="AI29" s="107"/>
    </row>
    <row r="30" spans="1:35" s="19" customFormat="1" ht="15" customHeight="1" x14ac:dyDescent="0.15">
      <c r="A30" s="74"/>
      <c r="B30" s="99"/>
      <c r="C30" s="100"/>
      <c r="D30" s="101"/>
      <c r="E30" s="102"/>
      <c r="F30" s="103"/>
      <c r="G30" s="99"/>
      <c r="H30" s="104"/>
      <c r="I30" s="100"/>
      <c r="J30" s="105"/>
      <c r="K30" s="106"/>
      <c r="L30" s="106"/>
      <c r="M30" s="106"/>
      <c r="N30" s="106"/>
      <c r="O30" s="106"/>
      <c r="P30" s="107"/>
      <c r="Q30" s="108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10"/>
      <c r="AF30" s="105"/>
      <c r="AG30" s="106"/>
      <c r="AH30" s="106"/>
      <c r="AI30" s="107"/>
    </row>
    <row r="31" spans="1:35" s="19" customFormat="1" ht="15" customHeight="1" x14ac:dyDescent="0.15">
      <c r="A31" s="74"/>
      <c r="B31" s="99"/>
      <c r="C31" s="100"/>
      <c r="D31" s="101"/>
      <c r="E31" s="102"/>
      <c r="F31" s="103"/>
      <c r="G31" s="99"/>
      <c r="H31" s="104"/>
      <c r="I31" s="100"/>
      <c r="J31" s="105"/>
      <c r="K31" s="106"/>
      <c r="L31" s="106"/>
      <c r="M31" s="106"/>
      <c r="N31" s="106"/>
      <c r="O31" s="106"/>
      <c r="P31" s="107"/>
      <c r="Q31" s="108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10"/>
      <c r="AF31" s="105"/>
      <c r="AG31" s="106"/>
      <c r="AH31" s="106"/>
      <c r="AI31" s="107"/>
    </row>
    <row r="32" spans="1:35" s="19" customFormat="1" ht="15" customHeight="1" x14ac:dyDescent="0.15">
      <c r="A32" s="74"/>
      <c r="B32" s="99"/>
      <c r="C32" s="100"/>
      <c r="D32" s="101"/>
      <c r="E32" s="102"/>
      <c r="F32" s="103"/>
      <c r="G32" s="99"/>
      <c r="H32" s="104"/>
      <c r="I32" s="100"/>
      <c r="J32" s="105"/>
      <c r="K32" s="111"/>
      <c r="L32" s="106"/>
      <c r="M32" s="106"/>
      <c r="N32" s="106"/>
      <c r="O32" s="106"/>
      <c r="P32" s="107"/>
      <c r="Q32" s="108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10"/>
      <c r="AF32" s="105"/>
      <c r="AG32" s="106"/>
      <c r="AH32" s="106"/>
      <c r="AI32" s="107"/>
    </row>
    <row r="33" spans="1:35" s="19" customFormat="1" ht="15" customHeight="1" x14ac:dyDescent="0.15">
      <c r="A33" s="74"/>
      <c r="B33" s="99"/>
      <c r="C33" s="100"/>
      <c r="D33" s="101"/>
      <c r="E33" s="102"/>
      <c r="F33" s="103"/>
      <c r="G33" s="99"/>
      <c r="H33" s="104"/>
      <c r="I33" s="100"/>
      <c r="J33" s="105"/>
      <c r="K33" s="106"/>
      <c r="L33" s="106"/>
      <c r="M33" s="106"/>
      <c r="N33" s="106"/>
      <c r="O33" s="106"/>
      <c r="P33" s="107"/>
      <c r="Q33" s="108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10"/>
      <c r="AF33" s="105"/>
      <c r="AG33" s="106"/>
      <c r="AH33" s="106"/>
      <c r="AI33" s="107"/>
    </row>
    <row r="34" spans="1:35" ht="14.25" x14ac:dyDescent="0.15">
      <c r="K34" s="21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8" customWidth="1"/>
    <col min="17" max="17" width="4.83203125" style="49" customWidth="1"/>
    <col min="18" max="33" width="4.83203125" style="38" customWidth="1"/>
    <col min="34" max="34" width="4.83203125" style="49" customWidth="1"/>
    <col min="35" max="256" width="4.83203125" style="38"/>
    <col min="257" max="290" width="4.83203125" style="38" customWidth="1"/>
    <col min="291" max="512" width="4.83203125" style="38"/>
    <col min="513" max="546" width="4.83203125" style="38" customWidth="1"/>
    <col min="547" max="768" width="4.83203125" style="38"/>
    <col min="769" max="802" width="4.83203125" style="38" customWidth="1"/>
    <col min="803" max="1024" width="4.83203125" style="38"/>
    <col min="1025" max="1058" width="4.83203125" style="38" customWidth="1"/>
    <col min="1059" max="1280" width="4.83203125" style="38"/>
    <col min="1281" max="1314" width="4.83203125" style="38" customWidth="1"/>
    <col min="1315" max="1536" width="4.83203125" style="38"/>
    <col min="1537" max="1570" width="4.83203125" style="38" customWidth="1"/>
    <col min="1571" max="1792" width="4.83203125" style="38"/>
    <col min="1793" max="1826" width="4.83203125" style="38" customWidth="1"/>
    <col min="1827" max="2048" width="4.83203125" style="38"/>
    <col min="2049" max="2082" width="4.83203125" style="38" customWidth="1"/>
    <col min="2083" max="2304" width="4.83203125" style="38"/>
    <col min="2305" max="2338" width="4.83203125" style="38" customWidth="1"/>
    <col min="2339" max="2560" width="4.83203125" style="38"/>
    <col min="2561" max="2594" width="4.83203125" style="38" customWidth="1"/>
    <col min="2595" max="2816" width="4.83203125" style="38"/>
    <col min="2817" max="2850" width="4.83203125" style="38" customWidth="1"/>
    <col min="2851" max="3072" width="4.83203125" style="38"/>
    <col min="3073" max="3106" width="4.83203125" style="38" customWidth="1"/>
    <col min="3107" max="3328" width="4.83203125" style="38"/>
    <col min="3329" max="3362" width="4.83203125" style="38" customWidth="1"/>
    <col min="3363" max="3584" width="4.83203125" style="38"/>
    <col min="3585" max="3618" width="4.83203125" style="38" customWidth="1"/>
    <col min="3619" max="3840" width="4.83203125" style="38"/>
    <col min="3841" max="3874" width="4.83203125" style="38" customWidth="1"/>
    <col min="3875" max="4096" width="4.83203125" style="38"/>
    <col min="4097" max="4130" width="4.83203125" style="38" customWidth="1"/>
    <col min="4131" max="4352" width="4.83203125" style="38"/>
    <col min="4353" max="4386" width="4.83203125" style="38" customWidth="1"/>
    <col min="4387" max="4608" width="4.83203125" style="38"/>
    <col min="4609" max="4642" width="4.83203125" style="38" customWidth="1"/>
    <col min="4643" max="4864" width="4.83203125" style="38"/>
    <col min="4865" max="4898" width="4.83203125" style="38" customWidth="1"/>
    <col min="4899" max="5120" width="4.83203125" style="38"/>
    <col min="5121" max="5154" width="4.83203125" style="38" customWidth="1"/>
    <col min="5155" max="5376" width="4.83203125" style="38"/>
    <col min="5377" max="5410" width="4.83203125" style="38" customWidth="1"/>
    <col min="5411" max="5632" width="4.83203125" style="38"/>
    <col min="5633" max="5666" width="4.83203125" style="38" customWidth="1"/>
    <col min="5667" max="5888" width="4.83203125" style="38"/>
    <col min="5889" max="5922" width="4.83203125" style="38" customWidth="1"/>
    <col min="5923" max="6144" width="4.83203125" style="38"/>
    <col min="6145" max="6178" width="4.83203125" style="38" customWidth="1"/>
    <col min="6179" max="6400" width="4.83203125" style="38"/>
    <col min="6401" max="6434" width="4.83203125" style="38" customWidth="1"/>
    <col min="6435" max="6656" width="4.83203125" style="38"/>
    <col min="6657" max="6690" width="4.83203125" style="38" customWidth="1"/>
    <col min="6691" max="6912" width="4.83203125" style="38"/>
    <col min="6913" max="6946" width="4.83203125" style="38" customWidth="1"/>
    <col min="6947" max="7168" width="4.83203125" style="38"/>
    <col min="7169" max="7202" width="4.83203125" style="38" customWidth="1"/>
    <col min="7203" max="7424" width="4.83203125" style="38"/>
    <col min="7425" max="7458" width="4.83203125" style="38" customWidth="1"/>
    <col min="7459" max="7680" width="4.83203125" style="38"/>
    <col min="7681" max="7714" width="4.83203125" style="38" customWidth="1"/>
    <col min="7715" max="7936" width="4.83203125" style="38"/>
    <col min="7937" max="7970" width="4.83203125" style="38" customWidth="1"/>
    <col min="7971" max="8192" width="4.83203125" style="38"/>
    <col min="8193" max="8226" width="4.83203125" style="38" customWidth="1"/>
    <col min="8227" max="8448" width="4.83203125" style="38"/>
    <col min="8449" max="8482" width="4.83203125" style="38" customWidth="1"/>
    <col min="8483" max="8704" width="4.83203125" style="38"/>
    <col min="8705" max="8738" width="4.83203125" style="38" customWidth="1"/>
    <col min="8739" max="8960" width="4.83203125" style="38"/>
    <col min="8961" max="8994" width="4.83203125" style="38" customWidth="1"/>
    <col min="8995" max="9216" width="4.83203125" style="38"/>
    <col min="9217" max="9250" width="4.83203125" style="38" customWidth="1"/>
    <col min="9251" max="9472" width="4.83203125" style="38"/>
    <col min="9473" max="9506" width="4.83203125" style="38" customWidth="1"/>
    <col min="9507" max="9728" width="4.83203125" style="38"/>
    <col min="9729" max="9762" width="4.83203125" style="38" customWidth="1"/>
    <col min="9763" max="9984" width="4.83203125" style="38"/>
    <col min="9985" max="10018" width="4.83203125" style="38" customWidth="1"/>
    <col min="10019" max="10240" width="4.83203125" style="38"/>
    <col min="10241" max="10274" width="4.83203125" style="38" customWidth="1"/>
    <col min="10275" max="10496" width="4.83203125" style="38"/>
    <col min="10497" max="10530" width="4.83203125" style="38" customWidth="1"/>
    <col min="10531" max="10752" width="4.83203125" style="38"/>
    <col min="10753" max="10786" width="4.83203125" style="38" customWidth="1"/>
    <col min="10787" max="11008" width="4.83203125" style="38"/>
    <col min="11009" max="11042" width="4.83203125" style="38" customWidth="1"/>
    <col min="11043" max="11264" width="4.83203125" style="38"/>
    <col min="11265" max="11298" width="4.83203125" style="38" customWidth="1"/>
    <col min="11299" max="11520" width="4.83203125" style="38"/>
    <col min="11521" max="11554" width="4.83203125" style="38" customWidth="1"/>
    <col min="11555" max="11776" width="4.83203125" style="38"/>
    <col min="11777" max="11810" width="4.83203125" style="38" customWidth="1"/>
    <col min="11811" max="12032" width="4.83203125" style="38"/>
    <col min="12033" max="12066" width="4.83203125" style="38" customWidth="1"/>
    <col min="12067" max="12288" width="4.83203125" style="38"/>
    <col min="12289" max="12322" width="4.83203125" style="38" customWidth="1"/>
    <col min="12323" max="12544" width="4.83203125" style="38"/>
    <col min="12545" max="12578" width="4.83203125" style="38" customWidth="1"/>
    <col min="12579" max="12800" width="4.83203125" style="38"/>
    <col min="12801" max="12834" width="4.83203125" style="38" customWidth="1"/>
    <col min="12835" max="13056" width="4.83203125" style="38"/>
    <col min="13057" max="13090" width="4.83203125" style="38" customWidth="1"/>
    <col min="13091" max="13312" width="4.83203125" style="38"/>
    <col min="13313" max="13346" width="4.83203125" style="38" customWidth="1"/>
    <col min="13347" max="13568" width="4.83203125" style="38"/>
    <col min="13569" max="13602" width="4.83203125" style="38" customWidth="1"/>
    <col min="13603" max="13824" width="4.83203125" style="38"/>
    <col min="13825" max="13858" width="4.83203125" style="38" customWidth="1"/>
    <col min="13859" max="14080" width="4.83203125" style="38"/>
    <col min="14081" max="14114" width="4.83203125" style="38" customWidth="1"/>
    <col min="14115" max="14336" width="4.83203125" style="38"/>
    <col min="14337" max="14370" width="4.83203125" style="38" customWidth="1"/>
    <col min="14371" max="14592" width="4.83203125" style="38"/>
    <col min="14593" max="14626" width="4.83203125" style="38" customWidth="1"/>
    <col min="14627" max="14848" width="4.83203125" style="38"/>
    <col min="14849" max="14882" width="4.83203125" style="38" customWidth="1"/>
    <col min="14883" max="15104" width="4.83203125" style="38"/>
    <col min="15105" max="15138" width="4.83203125" style="38" customWidth="1"/>
    <col min="15139" max="15360" width="4.83203125" style="38"/>
    <col min="15361" max="15394" width="4.83203125" style="38" customWidth="1"/>
    <col min="15395" max="15616" width="4.83203125" style="38"/>
    <col min="15617" max="15650" width="4.83203125" style="38" customWidth="1"/>
    <col min="15651" max="15872" width="4.83203125" style="38"/>
    <col min="15873" max="15906" width="4.83203125" style="38" customWidth="1"/>
    <col min="15907" max="16128" width="4.83203125" style="38"/>
    <col min="16129" max="16162" width="4.83203125" style="38" customWidth="1"/>
    <col min="16163" max="16384" width="4.83203125" style="38"/>
  </cols>
  <sheetData>
    <row r="1" spans="1:35" s="14" customFormat="1" ht="12" customHeight="1" x14ac:dyDescent="0.15">
      <c r="A1" s="188" t="s">
        <v>0</v>
      </c>
      <c r="B1" s="189"/>
      <c r="C1" s="189"/>
      <c r="D1" s="190"/>
      <c r="E1" s="178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91" t="s">
        <v>51</v>
      </c>
      <c r="P1" s="192"/>
      <c r="Q1" s="192"/>
      <c r="R1" s="193"/>
      <c r="S1" s="179" t="str">
        <f ca="1">IF(INDIRECT("変更履歴!S1")&lt;&gt;"",INDIRECT("変更履歴!S1"),"")</f>
        <v xml:space="preserve">システム機能設計書(Webサービス)       </v>
      </c>
      <c r="T1" s="180"/>
      <c r="U1" s="180"/>
      <c r="V1" s="180"/>
      <c r="W1" s="180"/>
      <c r="X1" s="180"/>
      <c r="Y1" s="180"/>
      <c r="Z1" s="181"/>
      <c r="AA1" s="188" t="s">
        <v>15</v>
      </c>
      <c r="AB1" s="190"/>
      <c r="AC1" s="138" t="str">
        <f ca="1">IF(INDIRECT("変更履歴!AC1")&lt;&gt;"",INDIRECT("変更履歴!AC1"),"")</f>
        <v>TIS</v>
      </c>
      <c r="AD1" s="139"/>
      <c r="AE1" s="139"/>
      <c r="AF1" s="140"/>
      <c r="AG1" s="175">
        <f ca="1">IF(INDIRECT("変更履歴!AG1")&lt;&gt;"",INDIRECT("変更履歴!AG1"),"")</f>
        <v>43718</v>
      </c>
      <c r="AH1" s="176"/>
      <c r="AI1" s="177"/>
    </row>
    <row r="2" spans="1:35" s="14" customFormat="1" ht="12" customHeight="1" x14ac:dyDescent="0.15">
      <c r="A2" s="188" t="s">
        <v>1</v>
      </c>
      <c r="B2" s="189"/>
      <c r="C2" s="189"/>
      <c r="D2" s="190"/>
      <c r="E2" s="178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94"/>
      <c r="P2" s="195"/>
      <c r="Q2" s="195"/>
      <c r="R2" s="196"/>
      <c r="S2" s="182"/>
      <c r="T2" s="183"/>
      <c r="U2" s="183"/>
      <c r="V2" s="183"/>
      <c r="W2" s="183"/>
      <c r="X2" s="183"/>
      <c r="Y2" s="183"/>
      <c r="Z2" s="184"/>
      <c r="AA2" s="188" t="s">
        <v>16</v>
      </c>
      <c r="AB2" s="190"/>
      <c r="AC2" s="138" t="str">
        <f ca="1">IF(INDIRECT("変更履歴!AC2")&lt;&gt;"",INDIRECT("変更履歴!AC2"),"")</f>
        <v>TIS</v>
      </c>
      <c r="AD2" s="139"/>
      <c r="AE2" s="139"/>
      <c r="AF2" s="140"/>
      <c r="AG2" s="175">
        <f ca="1">IF(INDIRECT("変更履歴!AG2")&lt;&gt;"",INDIRECT("変更履歴!AG2"),"")</f>
        <v>44908</v>
      </c>
      <c r="AH2" s="176"/>
      <c r="AI2" s="177"/>
    </row>
    <row r="3" spans="1:35" s="14" customFormat="1" ht="12" customHeight="1" x14ac:dyDescent="0.15">
      <c r="A3" s="188" t="s">
        <v>3</v>
      </c>
      <c r="B3" s="189"/>
      <c r="C3" s="189"/>
      <c r="D3" s="190"/>
      <c r="E3" s="178" t="str">
        <f ca="1">IF(INDIRECT("変更履歴!E3")&lt;&gt;"",INDIRECT("変更履歴!E3"),"")</f>
        <v>顧客管理システム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197"/>
      <c r="P3" s="198"/>
      <c r="Q3" s="198"/>
      <c r="R3" s="199"/>
      <c r="S3" s="185"/>
      <c r="T3" s="186"/>
      <c r="U3" s="186"/>
      <c r="V3" s="186"/>
      <c r="W3" s="186"/>
      <c r="X3" s="186"/>
      <c r="Y3" s="186"/>
      <c r="Z3" s="187"/>
      <c r="AA3" s="188"/>
      <c r="AB3" s="190"/>
      <c r="AC3" s="138" t="str">
        <f ca="1">IF(INDIRECT("変更履歴!AC3")&lt;&gt;"",INDIRECT("変更履歴!AC3"),"")</f>
        <v/>
      </c>
      <c r="AD3" s="139"/>
      <c r="AE3" s="139"/>
      <c r="AF3" s="140"/>
      <c r="AG3" s="175" t="str">
        <f ca="1">IF(INDIRECT("変更履歴!AG3")&lt;&gt;"",INDIRECT("変更履歴!AG3"),"")</f>
        <v/>
      </c>
      <c r="AH3" s="176"/>
      <c r="AI3" s="177"/>
    </row>
    <row r="4" spans="1:35" s="35" customFormat="1" ht="19.5" customHeight="1" x14ac:dyDescent="0.1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34"/>
      <c r="AD4" s="20"/>
      <c r="AE4" s="20"/>
      <c r="AF4" s="20"/>
      <c r="AG4" s="20"/>
      <c r="AH4" s="20"/>
      <c r="AI4" s="20"/>
    </row>
    <row r="5" spans="1:35" s="35" customFormat="1" ht="15" customHeight="1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11" t="s">
        <v>39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34"/>
      <c r="AD5" s="20"/>
      <c r="AE5" s="20"/>
      <c r="AF5" s="20"/>
      <c r="AG5" s="20"/>
      <c r="AH5" s="20"/>
      <c r="AI5" s="20"/>
    </row>
    <row r="6" spans="1:35" s="35" customFormat="1" ht="15" customHeight="1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11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34"/>
      <c r="AD6" s="20"/>
      <c r="AE6" s="20"/>
      <c r="AF6" s="20"/>
      <c r="AG6" s="20"/>
      <c r="AH6" s="20"/>
      <c r="AI6" s="20"/>
    </row>
    <row r="7" spans="1:35" ht="15" customHeight="1" x14ac:dyDescent="0.15">
      <c r="A7" s="20"/>
      <c r="B7" s="1" t="s">
        <v>26</v>
      </c>
      <c r="C7" s="1"/>
      <c r="D7" s="20"/>
      <c r="E7" s="20"/>
      <c r="F7" s="20"/>
      <c r="G7" s="20"/>
      <c r="H7" s="20"/>
      <c r="I7" s="20"/>
      <c r="J7" s="20"/>
      <c r="K7" s="20"/>
      <c r="L7" s="20"/>
      <c r="M7" s="20"/>
      <c r="N7" s="36"/>
      <c r="O7" s="20"/>
      <c r="P7" s="34"/>
      <c r="Q7" s="20"/>
      <c r="R7" s="34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34"/>
      <c r="AH7" s="37"/>
      <c r="AI7" s="20"/>
    </row>
    <row r="8" spans="1:35" ht="15" customHeight="1" x14ac:dyDescent="0.15">
      <c r="A8" s="20"/>
      <c r="B8" s="1"/>
      <c r="C8" s="1" t="s">
        <v>27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36"/>
      <c r="O8" s="20"/>
      <c r="P8" s="34"/>
      <c r="Q8" s="20"/>
      <c r="R8" s="34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34"/>
      <c r="AG8" s="34"/>
      <c r="AH8" s="37"/>
      <c r="AI8" s="20"/>
    </row>
    <row r="9" spans="1:35" ht="15" customHeight="1" x14ac:dyDescent="0.15">
      <c r="A9" s="20"/>
      <c r="B9" s="20"/>
      <c r="C9" s="1" t="s">
        <v>54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36"/>
      <c r="O9" s="20"/>
      <c r="P9" s="34"/>
      <c r="Q9" s="20"/>
      <c r="R9" s="34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37"/>
      <c r="AI9" s="20"/>
    </row>
    <row r="10" spans="1:35" ht="15" customHeight="1" x14ac:dyDescent="0.1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36"/>
      <c r="O10" s="20"/>
      <c r="P10" s="34"/>
      <c r="Q10" s="20"/>
      <c r="R10" s="34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34"/>
      <c r="AH10" s="37"/>
      <c r="AI10" s="20"/>
    </row>
    <row r="11" spans="1:35" ht="15" customHeight="1" x14ac:dyDescent="0.15">
      <c r="A11" s="20"/>
      <c r="B11" s="1" t="s">
        <v>75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36"/>
      <c r="O11" s="20"/>
      <c r="P11" s="34"/>
      <c r="Q11" s="20"/>
      <c r="R11" s="34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34"/>
      <c r="AH11" s="37"/>
      <c r="AI11" s="20"/>
    </row>
    <row r="12" spans="1:35" ht="15" customHeight="1" x14ac:dyDescent="0.15">
      <c r="A12" s="20"/>
      <c r="B12" s="20"/>
      <c r="C12" s="1" t="s">
        <v>40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36"/>
      <c r="O12" s="20"/>
      <c r="P12" s="34"/>
      <c r="Q12" s="20"/>
      <c r="R12" s="34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34"/>
      <c r="AH12" s="37"/>
      <c r="AI12" s="20"/>
    </row>
    <row r="13" spans="1:35" ht="15" customHeight="1" x14ac:dyDescent="0.15">
      <c r="A13" s="20"/>
      <c r="B13" s="20"/>
      <c r="C13" t="s">
        <v>66</v>
      </c>
      <c r="I13" s="20"/>
      <c r="J13" s="20"/>
      <c r="K13" s="20"/>
      <c r="L13" s="20"/>
      <c r="M13" s="20"/>
      <c r="N13" s="20"/>
      <c r="O13" s="20"/>
      <c r="P13" s="20"/>
      <c r="Q13" s="39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34"/>
      <c r="AH13" s="37"/>
      <c r="AI13" s="20"/>
    </row>
    <row r="14" spans="1:35" ht="15" customHeight="1" x14ac:dyDescent="0.15">
      <c r="A14" s="20"/>
      <c r="B14" s="20"/>
      <c r="C14" s="1" t="s">
        <v>30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39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34"/>
      <c r="AH14" s="37"/>
      <c r="AI14" s="20"/>
    </row>
    <row r="15" spans="1:35" ht="15" customHeight="1" x14ac:dyDescent="0.15">
      <c r="A15" s="20"/>
      <c r="B15" s="1"/>
      <c r="C15" t="s">
        <v>31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36"/>
      <c r="O15" s="20"/>
      <c r="P15" s="34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34"/>
      <c r="AH15" s="37"/>
      <c r="AI15" s="20"/>
    </row>
    <row r="16" spans="1:35" ht="15" customHeight="1" x14ac:dyDescent="0.15">
      <c r="A16" s="20"/>
      <c r="B16" s="1"/>
      <c r="C16" s="1" t="s">
        <v>32</v>
      </c>
      <c r="H16" s="20"/>
      <c r="I16" s="20"/>
      <c r="J16" s="20"/>
      <c r="K16" s="20"/>
      <c r="L16" s="20"/>
      <c r="M16" s="20"/>
      <c r="N16" s="20"/>
      <c r="O16" s="20"/>
      <c r="P16" s="34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34"/>
      <c r="AH16" s="37"/>
      <c r="AI16" s="20"/>
    </row>
    <row r="17" spans="1:35" ht="15" customHeight="1" x14ac:dyDescent="0.15">
      <c r="A17" s="20"/>
      <c r="B17" s="20"/>
      <c r="C17" s="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34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34"/>
      <c r="AH17" s="37"/>
      <c r="AI17" s="20"/>
    </row>
    <row r="18" spans="1:35" ht="15" customHeight="1" x14ac:dyDescent="0.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34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34"/>
      <c r="AH18" s="37"/>
      <c r="AI18" s="20"/>
    </row>
    <row r="19" spans="1:35" ht="15" customHeight="1" x14ac:dyDescent="0.1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34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34"/>
      <c r="AH19" s="37"/>
      <c r="AI19" s="20"/>
    </row>
    <row r="20" spans="1:35" ht="15" customHeight="1" x14ac:dyDescent="0.1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34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34"/>
      <c r="AH20" s="37"/>
      <c r="AI20" s="20"/>
    </row>
    <row r="21" spans="1:35" ht="15" customHeight="1" x14ac:dyDescent="0.1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34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34"/>
      <c r="AH21" s="37"/>
      <c r="AI21" s="20"/>
    </row>
    <row r="22" spans="1:35" ht="15" customHeight="1" x14ac:dyDescent="0.1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34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34"/>
      <c r="AH22" s="37"/>
      <c r="AI22" s="20"/>
    </row>
    <row r="23" spans="1:35" ht="15" customHeight="1" x14ac:dyDescent="0.15">
      <c r="A23" s="20"/>
      <c r="B23" s="3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36"/>
      <c r="O23" s="20"/>
      <c r="P23" s="34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34"/>
      <c r="AH23" s="37"/>
      <c r="AI23" s="20"/>
    </row>
    <row r="24" spans="1:35" ht="15" customHeight="1" x14ac:dyDescent="0.1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34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34"/>
      <c r="AH24" s="37"/>
      <c r="AI24" s="20"/>
    </row>
    <row r="25" spans="1:35" ht="15" customHeight="1" x14ac:dyDescent="0.1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34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34"/>
      <c r="AH25" s="37"/>
      <c r="AI25" s="20"/>
    </row>
    <row r="26" spans="1:35" ht="15" customHeight="1" x14ac:dyDescent="0.1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34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34"/>
      <c r="AH26" s="37"/>
      <c r="AI26" s="20"/>
    </row>
    <row r="27" spans="1:35" ht="15" customHeight="1" x14ac:dyDescent="0.1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34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34"/>
      <c r="AH27" s="37"/>
      <c r="AI27" s="20"/>
    </row>
    <row r="28" spans="1:35" ht="15" customHeight="1" x14ac:dyDescent="0.1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36"/>
      <c r="O28" s="20"/>
      <c r="P28" s="34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34"/>
      <c r="AH28" s="37"/>
      <c r="AI28" s="20"/>
    </row>
    <row r="29" spans="1:35" ht="15" customHeight="1" x14ac:dyDescent="0.1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34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34"/>
      <c r="AH29" s="37"/>
      <c r="AI29" s="20"/>
    </row>
    <row r="30" spans="1:35" ht="15" customHeight="1" x14ac:dyDescent="0.15">
      <c r="A30" s="4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34"/>
      <c r="Q30" s="20"/>
      <c r="R30" s="20"/>
      <c r="S30" s="20"/>
      <c r="T30" s="2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1"/>
      <c r="AH30" s="42"/>
      <c r="AI30" s="40"/>
    </row>
    <row r="31" spans="1:35" ht="15" customHeight="1" x14ac:dyDescent="0.15">
      <c r="A31" s="40"/>
      <c r="B31" s="20"/>
      <c r="C31" s="34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34"/>
      <c r="Q31" s="37"/>
      <c r="R31" s="20"/>
      <c r="S31" s="43"/>
      <c r="T31" s="2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1"/>
      <c r="AH31" s="42"/>
      <c r="AI31" s="40"/>
    </row>
    <row r="32" spans="1:35" ht="15" customHeight="1" x14ac:dyDescent="0.15">
      <c r="A32" s="40"/>
      <c r="B32" s="40"/>
      <c r="C32" s="20"/>
      <c r="D32" s="40"/>
      <c r="E32" s="40"/>
      <c r="F32" s="40"/>
      <c r="G32" s="40"/>
      <c r="H32" s="40"/>
      <c r="I32" s="40"/>
      <c r="J32" s="40"/>
      <c r="K32" s="44"/>
      <c r="L32" s="40"/>
      <c r="M32" s="40"/>
      <c r="N32" s="40"/>
      <c r="O32" s="40"/>
      <c r="P32" s="45"/>
      <c r="Q32" s="37"/>
      <c r="R32" s="40"/>
      <c r="S32" s="46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1"/>
      <c r="AH32" s="42"/>
      <c r="AI32" s="40"/>
    </row>
    <row r="33" spans="1:35" ht="15" customHeight="1" x14ac:dyDescent="0.15">
      <c r="A33" s="40"/>
      <c r="B33" s="40"/>
      <c r="C33" s="2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5"/>
      <c r="Q33" s="37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1"/>
      <c r="AH33" s="42"/>
      <c r="AI33" s="40"/>
    </row>
    <row r="34" spans="1:35" ht="15" customHeight="1" x14ac:dyDescent="0.15">
      <c r="A34" s="40"/>
      <c r="B34" s="40"/>
      <c r="C34" s="20"/>
      <c r="D34" s="40"/>
      <c r="E34" s="40"/>
      <c r="F34" s="40"/>
      <c r="G34" s="40"/>
      <c r="H34" s="40"/>
      <c r="I34" s="40"/>
      <c r="J34" s="40"/>
      <c r="K34" s="44"/>
      <c r="L34" s="40"/>
      <c r="M34" s="40"/>
      <c r="N34" s="40"/>
      <c r="O34" s="40"/>
      <c r="P34" s="45"/>
      <c r="Q34" s="37"/>
      <c r="R34" s="40"/>
      <c r="S34" s="46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1"/>
      <c r="AH34" s="42"/>
      <c r="AI34" s="40"/>
    </row>
    <row r="35" spans="1:35" ht="15" customHeight="1" x14ac:dyDescent="0.15">
      <c r="A35" s="40"/>
      <c r="B35" s="40"/>
      <c r="C35" s="2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5"/>
      <c r="Q35" s="37"/>
      <c r="R35" s="40"/>
      <c r="S35" s="40"/>
      <c r="T35" s="40"/>
      <c r="U35" s="47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1"/>
      <c r="AH35" s="42"/>
      <c r="AI35" s="40"/>
    </row>
    <row r="36" spans="1:35" ht="15" customHeight="1" x14ac:dyDescent="0.15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5"/>
      <c r="Q36" s="42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2"/>
      <c r="AI36" s="40"/>
    </row>
    <row r="37" spans="1:35" ht="15" customHeight="1" x14ac:dyDescent="0.15">
      <c r="P37" s="48"/>
      <c r="U37" s="50"/>
      <c r="AG37" s="51"/>
    </row>
    <row r="38" spans="1:35" ht="15" customHeight="1" x14ac:dyDescent="0.15">
      <c r="U38" s="50"/>
      <c r="AF38" s="51"/>
      <c r="AG38" s="48"/>
    </row>
    <row r="39" spans="1:35" ht="15" customHeight="1" x14ac:dyDescent="0.15">
      <c r="T39" s="50"/>
      <c r="AF39" s="51"/>
      <c r="AG39" s="51"/>
    </row>
    <row r="40" spans="1:35" ht="15" customHeight="1" x14ac:dyDescent="0.15">
      <c r="AG40" s="48"/>
    </row>
    <row r="41" spans="1:35" ht="15" customHeight="1" x14ac:dyDescent="0.15">
      <c r="AG41" s="48"/>
    </row>
    <row r="42" spans="1:35" ht="15" customHeight="1" x14ac:dyDescent="0.15">
      <c r="AF42" s="51"/>
      <c r="AG42" s="48"/>
    </row>
    <row r="43" spans="1:35" ht="15" customHeight="1" x14ac:dyDescent="0.15">
      <c r="AF43" s="51"/>
      <c r="AG43" s="51"/>
    </row>
    <row r="44" spans="1:35" ht="15" customHeight="1" x14ac:dyDescent="0.15">
      <c r="AF44" s="51"/>
      <c r="AG44" s="51"/>
    </row>
    <row r="45" spans="1:35" ht="15" customHeight="1" x14ac:dyDescent="0.15">
      <c r="AG45" s="51"/>
    </row>
    <row r="46" spans="1:35" ht="15" customHeight="1" x14ac:dyDescent="0.15">
      <c r="AF46" s="51"/>
      <c r="AG46" s="51"/>
    </row>
    <row r="47" spans="1:35" ht="15" customHeight="1" x14ac:dyDescent="0.15">
      <c r="AG47" s="51"/>
    </row>
    <row r="49" spans="33:33" ht="15" customHeight="1" x14ac:dyDescent="0.15">
      <c r="AG49" s="51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"/>
    <col min="33" max="33" width="4.83203125" style="1" customWidth="1"/>
    <col min="34" max="16384" width="4.83203125" style="1"/>
  </cols>
  <sheetData>
    <row r="1" spans="1:35" s="22" customFormat="1" ht="12" customHeight="1" x14ac:dyDescent="0.15">
      <c r="A1" s="154" t="s">
        <v>0</v>
      </c>
      <c r="B1" s="155"/>
      <c r="C1" s="155"/>
      <c r="D1" s="156"/>
      <c r="E1" s="178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57" t="s">
        <v>51</v>
      </c>
      <c r="P1" s="158"/>
      <c r="Q1" s="158"/>
      <c r="R1" s="159"/>
      <c r="S1" s="179" t="str">
        <f ca="1">IF(INDIRECT("変更履歴!S1")&lt;&gt;"",INDIRECT("変更履歴!S1"),"")</f>
        <v xml:space="preserve">システム機能設計書(Webサービス)       </v>
      </c>
      <c r="T1" s="180"/>
      <c r="U1" s="180"/>
      <c r="V1" s="180"/>
      <c r="W1" s="180"/>
      <c r="X1" s="180"/>
      <c r="Y1" s="180"/>
      <c r="Z1" s="181"/>
      <c r="AA1" s="154" t="s">
        <v>15</v>
      </c>
      <c r="AB1" s="156"/>
      <c r="AC1" s="138" t="str">
        <f ca="1">IF(INDIRECT("変更履歴!AC1")&lt;&gt;"",INDIRECT("変更履歴!AC1"),"")</f>
        <v>TIS</v>
      </c>
      <c r="AD1" s="139"/>
      <c r="AE1" s="139"/>
      <c r="AF1" s="140"/>
      <c r="AG1" s="210">
        <f ca="1">IF(INDIRECT("変更履歴!AG1")&lt;&gt;"",INDIRECT("変更履歴!AG1"),"")</f>
        <v>43718</v>
      </c>
      <c r="AH1" s="211"/>
      <c r="AI1" s="212"/>
    </row>
    <row r="2" spans="1:35" s="22" customFormat="1" ht="12" customHeight="1" x14ac:dyDescent="0.15">
      <c r="A2" s="154" t="s">
        <v>1</v>
      </c>
      <c r="B2" s="155"/>
      <c r="C2" s="155"/>
      <c r="D2" s="156"/>
      <c r="E2" s="178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60"/>
      <c r="P2" s="161"/>
      <c r="Q2" s="161"/>
      <c r="R2" s="162"/>
      <c r="S2" s="182"/>
      <c r="T2" s="183"/>
      <c r="U2" s="183"/>
      <c r="V2" s="183"/>
      <c r="W2" s="183"/>
      <c r="X2" s="183"/>
      <c r="Y2" s="183"/>
      <c r="Z2" s="184"/>
      <c r="AA2" s="154" t="s">
        <v>16</v>
      </c>
      <c r="AB2" s="156"/>
      <c r="AC2" s="138" t="str">
        <f ca="1">IF(INDIRECT("変更履歴!AC2")&lt;&gt;"",INDIRECT("変更履歴!AC2"),"")</f>
        <v>TIS</v>
      </c>
      <c r="AD2" s="139"/>
      <c r="AE2" s="139"/>
      <c r="AF2" s="140"/>
      <c r="AG2" s="210">
        <f ca="1">IF(INDIRECT("変更履歴!AG2")&lt;&gt;"",INDIRECT("変更履歴!AG2"),"")</f>
        <v>44908</v>
      </c>
      <c r="AH2" s="211"/>
      <c r="AI2" s="212"/>
    </row>
    <row r="3" spans="1:35" s="22" customFormat="1" ht="12" customHeight="1" x14ac:dyDescent="0.15">
      <c r="A3" s="154" t="s">
        <v>3</v>
      </c>
      <c r="B3" s="155"/>
      <c r="C3" s="155"/>
      <c r="D3" s="156"/>
      <c r="E3" s="178" t="str">
        <f ca="1">IF(INDIRECT("変更履歴!E3")&lt;&gt;"",INDIRECT("変更履歴!E3"),"")</f>
        <v>顧客管理システム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163"/>
      <c r="P3" s="164"/>
      <c r="Q3" s="164"/>
      <c r="R3" s="165"/>
      <c r="S3" s="185"/>
      <c r="T3" s="186"/>
      <c r="U3" s="186"/>
      <c r="V3" s="186"/>
      <c r="W3" s="186"/>
      <c r="X3" s="186"/>
      <c r="Y3" s="186"/>
      <c r="Z3" s="187"/>
      <c r="AA3" s="154"/>
      <c r="AB3" s="156"/>
      <c r="AC3" s="138" t="str">
        <f ca="1">IF(INDIRECT("変更履歴!AC3")&lt;&gt;"",INDIRECT("変更履歴!AC3"),"")</f>
        <v/>
      </c>
      <c r="AD3" s="139"/>
      <c r="AE3" s="139"/>
      <c r="AF3" s="140"/>
      <c r="AG3" s="210" t="str">
        <f ca="1">IF(INDIRECT("変更履歴!AG3")&lt;&gt;"",INDIRECT("変更履歴!AG3"),"")</f>
        <v/>
      </c>
      <c r="AH3" s="211"/>
      <c r="AI3" s="212"/>
    </row>
    <row r="4" spans="1:35" ht="12" customHeight="1" x14ac:dyDescent="0.1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</row>
    <row r="5" spans="1:35" ht="12" customHeight="1" x14ac:dyDescent="0.15">
      <c r="A5" s="26"/>
      <c r="B5" s="54" t="s">
        <v>26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</row>
    <row r="6" spans="1:35" ht="12" customHeight="1" x14ac:dyDescent="0.15">
      <c r="A6" s="26"/>
      <c r="B6" s="26"/>
      <c r="C6" s="54" t="s">
        <v>27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</row>
    <row r="7" spans="1:35" ht="12" customHeight="1" x14ac:dyDescent="0.1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</row>
    <row r="8" spans="1:35" s="23" customFormat="1" ht="12" customHeight="1" x14ac:dyDescent="0.15">
      <c r="A8" s="26"/>
      <c r="B8" s="26"/>
      <c r="C8" s="26"/>
      <c r="D8" s="203" t="s">
        <v>17</v>
      </c>
      <c r="E8" s="204"/>
      <c r="F8" s="204"/>
      <c r="G8" s="205"/>
      <c r="H8" s="213" t="s">
        <v>98</v>
      </c>
      <c r="I8" s="214"/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</row>
    <row r="9" spans="1:35" s="23" customFormat="1" ht="12" customHeight="1" x14ac:dyDescent="0.15">
      <c r="A9" s="26"/>
      <c r="B9" s="26"/>
      <c r="C9" s="26"/>
      <c r="D9" s="203" t="s">
        <v>14</v>
      </c>
      <c r="E9" s="204"/>
      <c r="F9" s="204"/>
      <c r="G9" s="205"/>
      <c r="H9" s="209" t="s">
        <v>76</v>
      </c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</row>
    <row r="10" spans="1:35" ht="12" customHeight="1" x14ac:dyDescent="0.15">
      <c r="A10" s="26"/>
      <c r="B10" s="26"/>
      <c r="C10" s="26"/>
      <c r="D10" s="200" t="s">
        <v>53</v>
      </c>
      <c r="E10" s="201"/>
      <c r="F10" s="201"/>
      <c r="G10" s="202"/>
      <c r="H10" s="63" t="s">
        <v>77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5"/>
    </row>
    <row r="11" spans="1:35" s="23" customFormat="1" ht="12" customHeight="1" x14ac:dyDescent="0.15">
      <c r="A11" s="26"/>
      <c r="B11" s="26"/>
      <c r="C11" s="26"/>
      <c r="D11" s="203" t="s">
        <v>68</v>
      </c>
      <c r="E11" s="204"/>
      <c r="F11" s="204"/>
      <c r="G11" s="205"/>
      <c r="H11" s="213" t="s">
        <v>98</v>
      </c>
      <c r="I11" s="214"/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</row>
    <row r="12" spans="1:35" s="23" customFormat="1" ht="12" customHeight="1" x14ac:dyDescent="0.15">
      <c r="A12" s="26"/>
      <c r="B12" s="26"/>
      <c r="C12" s="26"/>
      <c r="D12" s="203" t="s">
        <v>19</v>
      </c>
      <c r="E12" s="204"/>
      <c r="F12" s="204"/>
      <c r="G12" s="205"/>
      <c r="H12" s="209" t="s">
        <v>76</v>
      </c>
      <c r="I12" s="209"/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</row>
    <row r="13" spans="1:35" s="23" customFormat="1" ht="12" customHeight="1" x14ac:dyDescent="0.15">
      <c r="A13" s="26"/>
      <c r="B13" s="26"/>
      <c r="C13" s="26"/>
      <c r="D13" s="203" t="s">
        <v>18</v>
      </c>
      <c r="E13" s="204"/>
      <c r="F13" s="204"/>
      <c r="G13" s="205"/>
      <c r="H13" s="209" t="s">
        <v>138</v>
      </c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</row>
    <row r="14" spans="1:35" s="23" customFormat="1" ht="12" customHeight="1" x14ac:dyDescent="0.15">
      <c r="A14" s="26"/>
      <c r="B14" s="26"/>
      <c r="C14" s="26"/>
      <c r="D14" s="203" t="s">
        <v>20</v>
      </c>
      <c r="E14" s="204"/>
      <c r="F14" s="204"/>
      <c r="G14" s="205"/>
      <c r="H14" s="209" t="s">
        <v>96</v>
      </c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</row>
    <row r="15" spans="1:35" s="23" customFormat="1" ht="12" customHeight="1" x14ac:dyDescent="0.15">
      <c r="A15" s="26"/>
      <c r="B15" s="26"/>
      <c r="C15" s="26"/>
      <c r="D15" s="203" t="s">
        <v>9</v>
      </c>
      <c r="E15" s="204"/>
      <c r="F15" s="204"/>
      <c r="G15" s="205"/>
      <c r="H15" s="82" t="s">
        <v>99</v>
      </c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4"/>
    </row>
    <row r="16" spans="1:35" ht="12" customHeight="1" x14ac:dyDescent="0.1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5" ht="12" customHeight="1" x14ac:dyDescent="0.1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ht="12" customHeight="1" x14ac:dyDescent="0.1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4" customFormat="1" ht="12" customHeight="1" x14ac:dyDescent="0.15">
      <c r="A19" s="27"/>
      <c r="B19" s="25"/>
      <c r="C19" s="25"/>
      <c r="D19" s="25"/>
      <c r="E19" s="25"/>
      <c r="F19" s="25"/>
      <c r="G19" s="208"/>
      <c r="H19" s="208"/>
      <c r="I19" s="208"/>
      <c r="J19" s="208"/>
      <c r="K19" s="208"/>
      <c r="L19" s="208"/>
      <c r="M19" s="208"/>
      <c r="N19" s="208"/>
      <c r="O19" s="206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7"/>
    </row>
    <row r="20" spans="1:35" ht="12" customHeight="1" x14ac:dyDescent="0.1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ht="12" customHeight="1" x14ac:dyDescent="0.1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ht="12" customHeight="1" x14ac:dyDescent="0.1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ht="12" customHeight="1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12" customHeight="1" x14ac:dyDescent="0.1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ht="12" customHeight="1" x14ac:dyDescent="0.1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12" customHeight="1" x14ac:dyDescent="0.1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12" customHeight="1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ht="12" customHeight="1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ht="12" customHeight="1" x14ac:dyDescent="0.1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ht="12" customHeight="1" x14ac:dyDescent="0.1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ht="12" customHeight="1" x14ac:dyDescent="0.1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ht="12" customHeight="1" x14ac:dyDescent="0.15"/>
    <row r="33" ht="12" customHeight="1" x14ac:dyDescent="0.15"/>
    <row r="34" ht="12" customHeight="1" x14ac:dyDescent="0.15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35" s="14" customFormat="1" ht="12" customHeight="1" x14ac:dyDescent="0.15">
      <c r="A1" s="154" t="s">
        <v>0</v>
      </c>
      <c r="B1" s="155"/>
      <c r="C1" s="155"/>
      <c r="D1" s="156"/>
      <c r="E1" s="178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57" t="s">
        <v>51</v>
      </c>
      <c r="P1" s="158"/>
      <c r="Q1" s="158"/>
      <c r="R1" s="159"/>
      <c r="S1" s="179" t="str">
        <f ca="1">IF(INDIRECT("変更履歴!S1")&lt;&gt;"",INDIRECT("変更履歴!S1"),"")</f>
        <v xml:space="preserve">システム機能設計書(Webサービス)       </v>
      </c>
      <c r="T1" s="180"/>
      <c r="U1" s="180"/>
      <c r="V1" s="180"/>
      <c r="W1" s="180"/>
      <c r="X1" s="180"/>
      <c r="Y1" s="180"/>
      <c r="Z1" s="181"/>
      <c r="AA1" s="154" t="s">
        <v>15</v>
      </c>
      <c r="AB1" s="156"/>
      <c r="AC1" s="138" t="str">
        <f ca="1">IF(INDIRECT("変更履歴!AC1")&lt;&gt;"",INDIRECT("変更履歴!AC1"),"")</f>
        <v>TIS</v>
      </c>
      <c r="AD1" s="139"/>
      <c r="AE1" s="139"/>
      <c r="AF1" s="140"/>
      <c r="AG1" s="210">
        <f ca="1">IF(INDIRECT("変更履歴!AG1")&lt;&gt;"",INDIRECT("変更履歴!AG1"),"")</f>
        <v>43718</v>
      </c>
      <c r="AH1" s="211"/>
      <c r="AI1" s="212"/>
    </row>
    <row r="2" spans="1:35" s="14" customFormat="1" ht="12" customHeight="1" x14ac:dyDescent="0.15">
      <c r="A2" s="154" t="s">
        <v>1</v>
      </c>
      <c r="B2" s="155"/>
      <c r="C2" s="155"/>
      <c r="D2" s="156"/>
      <c r="E2" s="178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60"/>
      <c r="P2" s="161"/>
      <c r="Q2" s="161"/>
      <c r="R2" s="162"/>
      <c r="S2" s="182"/>
      <c r="T2" s="183"/>
      <c r="U2" s="183"/>
      <c r="V2" s="183"/>
      <c r="W2" s="183"/>
      <c r="X2" s="183"/>
      <c r="Y2" s="183"/>
      <c r="Z2" s="184"/>
      <c r="AA2" s="154" t="s">
        <v>16</v>
      </c>
      <c r="AB2" s="156"/>
      <c r="AC2" s="138" t="str">
        <f ca="1">IF(INDIRECT("変更履歴!AC2")&lt;&gt;"",INDIRECT("変更履歴!AC2"),"")</f>
        <v>TIS</v>
      </c>
      <c r="AD2" s="139"/>
      <c r="AE2" s="139"/>
      <c r="AF2" s="140"/>
      <c r="AG2" s="210">
        <f ca="1">IF(INDIRECT("変更履歴!AG2")&lt;&gt;"",INDIRECT("変更履歴!AG2"),"")</f>
        <v>44908</v>
      </c>
      <c r="AH2" s="211"/>
      <c r="AI2" s="212"/>
    </row>
    <row r="3" spans="1:35" s="14" customFormat="1" ht="12" customHeight="1" x14ac:dyDescent="0.15">
      <c r="A3" s="154" t="s">
        <v>3</v>
      </c>
      <c r="B3" s="155"/>
      <c r="C3" s="155"/>
      <c r="D3" s="156"/>
      <c r="E3" s="178" t="str">
        <f ca="1">IF(INDIRECT("変更履歴!E3")&lt;&gt;"",INDIRECT("変更履歴!E3"),"")</f>
        <v>顧客管理システム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163"/>
      <c r="P3" s="164"/>
      <c r="Q3" s="164"/>
      <c r="R3" s="165"/>
      <c r="S3" s="185"/>
      <c r="T3" s="186"/>
      <c r="U3" s="186"/>
      <c r="V3" s="186"/>
      <c r="W3" s="186"/>
      <c r="X3" s="186"/>
      <c r="Y3" s="186"/>
      <c r="Z3" s="187"/>
      <c r="AA3" s="154"/>
      <c r="AB3" s="156"/>
      <c r="AC3" s="138" t="str">
        <f ca="1">IF(INDIRECT("変更履歴!AC3")&lt;&gt;"",INDIRECT("変更履歴!AC3"),"")</f>
        <v/>
      </c>
      <c r="AD3" s="139"/>
      <c r="AE3" s="139"/>
      <c r="AF3" s="140"/>
      <c r="AG3" s="210" t="str">
        <f ca="1">IF(INDIRECT("変更履歴!AG3")&lt;&gt;"",INDIRECT("変更履歴!AG3"),"")</f>
        <v/>
      </c>
      <c r="AH3" s="211"/>
      <c r="AI3" s="212"/>
    </row>
    <row r="4" spans="1:35" ht="12" customHeight="1" x14ac:dyDescent="0.15"/>
    <row r="5" spans="1:35" ht="12" customHeight="1" x14ac:dyDescent="0.15">
      <c r="C5" t="s">
        <v>54</v>
      </c>
    </row>
    <row r="6" spans="1:35" ht="12" customHeight="1" x14ac:dyDescent="0.15"/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8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38" s="14" customFormat="1" ht="12" customHeight="1" x14ac:dyDescent="0.15">
      <c r="A1" s="154" t="s">
        <v>0</v>
      </c>
      <c r="B1" s="155"/>
      <c r="C1" s="155"/>
      <c r="D1" s="156"/>
      <c r="E1" s="178" t="str">
        <f ca="1">IF(INDIRECT("変更履歴!E1")&lt;&gt;"",INDIRECT("変更履歴!E1"),"")</f>
        <v>サンプルプロジェクト</v>
      </c>
      <c r="F1" s="149"/>
      <c r="G1" s="149"/>
      <c r="H1" s="149"/>
      <c r="I1" s="149"/>
      <c r="J1" s="149"/>
      <c r="K1" s="149"/>
      <c r="L1" s="149"/>
      <c r="M1" s="149"/>
      <c r="N1" s="150"/>
      <c r="O1" s="157" t="s">
        <v>51</v>
      </c>
      <c r="P1" s="158"/>
      <c r="Q1" s="158"/>
      <c r="R1" s="159"/>
      <c r="S1" s="179" t="str">
        <f ca="1">IF(INDIRECT("変更履歴!S1")&lt;&gt;"",INDIRECT("変更履歴!S1"),"")</f>
        <v xml:space="preserve">システム機能設計書(Webサービス)       </v>
      </c>
      <c r="T1" s="180"/>
      <c r="U1" s="180"/>
      <c r="V1" s="180"/>
      <c r="W1" s="180"/>
      <c r="X1" s="180"/>
      <c r="Y1" s="180"/>
      <c r="Z1" s="181"/>
      <c r="AA1" s="154" t="s">
        <v>15</v>
      </c>
      <c r="AB1" s="156"/>
      <c r="AC1" s="138" t="str">
        <f ca="1">IF(INDIRECT("変更履歴!AC1")&lt;&gt;"",INDIRECT("変更履歴!AC1"),"")</f>
        <v>TIS</v>
      </c>
      <c r="AD1" s="139"/>
      <c r="AE1" s="139"/>
      <c r="AF1" s="140"/>
      <c r="AG1" s="210">
        <f ca="1">IF(INDIRECT("変更履歴!AG1")&lt;&gt;"",INDIRECT("変更履歴!AG1"),"")</f>
        <v>43718</v>
      </c>
      <c r="AH1" s="211"/>
      <c r="AI1" s="212"/>
      <c r="AJ1" s="12"/>
      <c r="AK1" s="12"/>
      <c r="AL1" s="13"/>
    </row>
    <row r="2" spans="1:38" s="14" customFormat="1" ht="12" customHeight="1" x14ac:dyDescent="0.15">
      <c r="A2" s="154" t="s">
        <v>1</v>
      </c>
      <c r="B2" s="155"/>
      <c r="C2" s="155"/>
      <c r="D2" s="156"/>
      <c r="E2" s="178" t="str">
        <f ca="1">IF(INDIRECT("変更履歴!E2")&lt;&gt;"",INDIRECT("変更履歴!E2"),"")</f>
        <v>サンプルシステム</v>
      </c>
      <c r="F2" s="149"/>
      <c r="G2" s="149"/>
      <c r="H2" s="149"/>
      <c r="I2" s="149"/>
      <c r="J2" s="149"/>
      <c r="K2" s="149"/>
      <c r="L2" s="149"/>
      <c r="M2" s="149"/>
      <c r="N2" s="150"/>
      <c r="O2" s="160"/>
      <c r="P2" s="161"/>
      <c r="Q2" s="161"/>
      <c r="R2" s="162"/>
      <c r="S2" s="182"/>
      <c r="T2" s="183"/>
      <c r="U2" s="183"/>
      <c r="V2" s="183"/>
      <c r="W2" s="183"/>
      <c r="X2" s="183"/>
      <c r="Y2" s="183"/>
      <c r="Z2" s="184"/>
      <c r="AA2" s="154" t="s">
        <v>16</v>
      </c>
      <c r="AB2" s="156"/>
      <c r="AC2" s="138" t="str">
        <f ca="1">IF(INDIRECT("変更履歴!AC2")&lt;&gt;"",INDIRECT("変更履歴!AC2"),"")</f>
        <v>TIS</v>
      </c>
      <c r="AD2" s="139"/>
      <c r="AE2" s="139"/>
      <c r="AF2" s="140"/>
      <c r="AG2" s="210">
        <f ca="1">IF(INDIRECT("変更履歴!AG2")&lt;&gt;"",INDIRECT("変更履歴!AG2"),"")</f>
        <v>44908</v>
      </c>
      <c r="AH2" s="211"/>
      <c r="AI2" s="212"/>
      <c r="AJ2" s="12"/>
      <c r="AK2" s="12"/>
      <c r="AL2" s="12"/>
    </row>
    <row r="3" spans="1:38" s="14" customFormat="1" ht="12" customHeight="1" x14ac:dyDescent="0.15">
      <c r="A3" s="154" t="s">
        <v>3</v>
      </c>
      <c r="B3" s="155"/>
      <c r="C3" s="155"/>
      <c r="D3" s="156"/>
      <c r="E3" s="178" t="str">
        <f ca="1">IF(INDIRECT("変更履歴!E3")&lt;&gt;"",INDIRECT("変更履歴!E3"),"")</f>
        <v>顧客管理システム</v>
      </c>
      <c r="F3" s="149"/>
      <c r="G3" s="149"/>
      <c r="H3" s="149"/>
      <c r="I3" s="149"/>
      <c r="J3" s="149"/>
      <c r="K3" s="149"/>
      <c r="L3" s="149"/>
      <c r="M3" s="149"/>
      <c r="N3" s="150"/>
      <c r="O3" s="163"/>
      <c r="P3" s="164"/>
      <c r="Q3" s="164"/>
      <c r="R3" s="165"/>
      <c r="S3" s="185"/>
      <c r="T3" s="186"/>
      <c r="U3" s="186"/>
      <c r="V3" s="186"/>
      <c r="W3" s="186"/>
      <c r="X3" s="186"/>
      <c r="Y3" s="186"/>
      <c r="Z3" s="187"/>
      <c r="AA3" s="154"/>
      <c r="AB3" s="156"/>
      <c r="AC3" s="138" t="str">
        <f ca="1">IF(INDIRECT("変更履歴!AC3")&lt;&gt;"",INDIRECT("変更履歴!AC3"),"")</f>
        <v/>
      </c>
      <c r="AD3" s="139"/>
      <c r="AE3" s="139"/>
      <c r="AF3" s="140"/>
      <c r="AG3" s="210" t="str">
        <f ca="1">IF(INDIRECT("変更履歴!AG3")&lt;&gt;"",INDIRECT("変更履歴!AG3"),"")</f>
        <v/>
      </c>
      <c r="AH3" s="211"/>
      <c r="AI3" s="212"/>
      <c r="AJ3" s="12"/>
      <c r="AK3" s="12"/>
      <c r="AL3" s="12"/>
    </row>
    <row r="4" spans="1:38" ht="12" customHeight="1" x14ac:dyDescent="0.15"/>
    <row r="5" spans="1:38" ht="12" customHeight="1" x14ac:dyDescent="0.15">
      <c r="B5" s="26" t="s">
        <v>100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8" x14ac:dyDescent="0.15">
      <c r="B6" s="26"/>
      <c r="C6" s="26" t="s">
        <v>40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</row>
    <row r="7" spans="1:38" x14ac:dyDescent="0.15">
      <c r="B7" s="26"/>
      <c r="C7" s="26"/>
      <c r="D7" s="33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</row>
    <row r="8" spans="1:38" x14ac:dyDescent="0.15">
      <c r="B8" s="26"/>
      <c r="C8" s="26"/>
      <c r="D8" s="275" t="s">
        <v>50</v>
      </c>
      <c r="E8" s="277" t="s">
        <v>49</v>
      </c>
      <c r="F8" s="278"/>
      <c r="G8" s="278"/>
      <c r="H8" s="278"/>
      <c r="I8" s="278"/>
      <c r="J8" s="279"/>
      <c r="K8" s="283" t="s">
        <v>48</v>
      </c>
      <c r="L8" s="278"/>
      <c r="M8" s="278"/>
      <c r="N8" s="279"/>
      <c r="O8" s="284" t="s">
        <v>47</v>
      </c>
      <c r="P8" s="289" t="s">
        <v>46</v>
      </c>
      <c r="Q8" s="290"/>
      <c r="R8" s="290"/>
      <c r="S8" s="290"/>
      <c r="T8" s="290"/>
      <c r="U8" s="291"/>
      <c r="V8" s="286" t="s">
        <v>34</v>
      </c>
      <c r="W8" s="286"/>
      <c r="X8" s="286"/>
      <c r="Y8" s="286"/>
      <c r="Z8" s="286"/>
      <c r="AA8" s="286"/>
      <c r="AB8" s="286"/>
      <c r="AC8" s="286"/>
      <c r="AD8" s="286"/>
      <c r="AE8" s="286"/>
      <c r="AF8" s="286"/>
      <c r="AG8" s="286"/>
      <c r="AH8" s="286"/>
    </row>
    <row r="9" spans="1:38" x14ac:dyDescent="0.15">
      <c r="B9" s="26"/>
      <c r="C9" s="26"/>
      <c r="D9" s="276"/>
      <c r="E9" s="280"/>
      <c r="F9" s="281"/>
      <c r="G9" s="281"/>
      <c r="H9" s="281"/>
      <c r="I9" s="281"/>
      <c r="J9" s="282"/>
      <c r="K9" s="280"/>
      <c r="L9" s="281"/>
      <c r="M9" s="281"/>
      <c r="N9" s="282"/>
      <c r="O9" s="285"/>
      <c r="P9" s="53" t="s">
        <v>45</v>
      </c>
      <c r="Q9" s="53" t="s">
        <v>44</v>
      </c>
      <c r="R9" s="53" t="s">
        <v>43</v>
      </c>
      <c r="S9" s="53" t="s">
        <v>42</v>
      </c>
      <c r="T9" s="287" t="s">
        <v>41</v>
      </c>
      <c r="U9" s="288"/>
      <c r="V9" s="286"/>
      <c r="W9" s="286"/>
      <c r="X9" s="286"/>
      <c r="Y9" s="286"/>
      <c r="Z9" s="286"/>
      <c r="AA9" s="286"/>
      <c r="AB9" s="286"/>
      <c r="AC9" s="286"/>
      <c r="AD9" s="286"/>
      <c r="AE9" s="286"/>
      <c r="AF9" s="286"/>
      <c r="AG9" s="286"/>
      <c r="AH9" s="286"/>
    </row>
    <row r="10" spans="1:38" x14ac:dyDescent="0.15">
      <c r="B10" s="26"/>
      <c r="C10" s="26"/>
      <c r="D10" s="70">
        <v>1</v>
      </c>
      <c r="E10" s="115" t="s">
        <v>78</v>
      </c>
      <c r="F10" s="109"/>
      <c r="G10" s="109"/>
      <c r="H10" s="109"/>
      <c r="I10" s="109"/>
      <c r="J10" s="110"/>
      <c r="K10" s="108" t="s">
        <v>59</v>
      </c>
      <c r="L10" s="109"/>
      <c r="M10" s="109"/>
      <c r="N10" s="110"/>
      <c r="O10" s="71" t="s">
        <v>82</v>
      </c>
      <c r="P10" s="52" t="s">
        <v>83</v>
      </c>
      <c r="Q10" s="52" t="s">
        <v>83</v>
      </c>
      <c r="R10" s="52" t="s">
        <v>83</v>
      </c>
      <c r="S10" s="52" t="s">
        <v>83</v>
      </c>
      <c r="T10" s="295" t="s">
        <v>83</v>
      </c>
      <c r="U10" s="296"/>
      <c r="V10" s="108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10"/>
    </row>
    <row r="11" spans="1:38" x14ac:dyDescent="0.15">
      <c r="B11" s="26"/>
      <c r="C11" s="26"/>
      <c r="D11" s="70">
        <v>2</v>
      </c>
      <c r="E11" s="115" t="s">
        <v>94</v>
      </c>
      <c r="F11" s="109"/>
      <c r="G11" s="109"/>
      <c r="H11" s="109"/>
      <c r="I11" s="109"/>
      <c r="J11" s="110"/>
      <c r="K11" s="108" t="s">
        <v>101</v>
      </c>
      <c r="L11" s="109"/>
      <c r="M11" s="109"/>
      <c r="N11" s="110"/>
      <c r="O11" s="72" t="s">
        <v>81</v>
      </c>
      <c r="P11" s="52" t="s">
        <v>80</v>
      </c>
      <c r="Q11" s="52" t="s">
        <v>83</v>
      </c>
      <c r="R11" s="52" t="s">
        <v>83</v>
      </c>
      <c r="S11" s="52" t="s">
        <v>83</v>
      </c>
      <c r="T11" s="295" t="s">
        <v>83</v>
      </c>
      <c r="U11" s="296"/>
      <c r="V11" s="108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10"/>
    </row>
    <row r="12" spans="1:38" x14ac:dyDescent="0.15">
      <c r="B12" s="26"/>
      <c r="C12" s="26"/>
      <c r="D12" s="70">
        <v>3</v>
      </c>
      <c r="E12" s="115" t="s">
        <v>79</v>
      </c>
      <c r="F12" s="109"/>
      <c r="G12" s="109"/>
      <c r="H12" s="109"/>
      <c r="I12" s="109"/>
      <c r="J12" s="110"/>
      <c r="K12" s="108" t="s">
        <v>59</v>
      </c>
      <c r="L12" s="109"/>
      <c r="M12" s="109"/>
      <c r="N12" s="110"/>
      <c r="O12" s="72" t="s">
        <v>81</v>
      </c>
      <c r="P12" s="52" t="s">
        <v>83</v>
      </c>
      <c r="Q12" s="52" t="s">
        <v>83</v>
      </c>
      <c r="R12" s="52" t="s">
        <v>83</v>
      </c>
      <c r="S12" s="52" t="s">
        <v>83</v>
      </c>
      <c r="T12" s="295" t="s">
        <v>83</v>
      </c>
      <c r="U12" s="296"/>
      <c r="V12" s="108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10"/>
    </row>
    <row r="13" spans="1:38" x14ac:dyDescent="0.15">
      <c r="B13" s="26"/>
      <c r="C13" s="26"/>
      <c r="D13" s="67"/>
      <c r="E13" s="75"/>
      <c r="F13" s="75"/>
      <c r="G13" s="75"/>
      <c r="H13" s="75"/>
      <c r="I13" s="75"/>
      <c r="J13" s="75"/>
      <c r="K13" s="75"/>
      <c r="L13" s="75"/>
      <c r="M13" s="75"/>
      <c r="N13" s="75"/>
      <c r="P13" s="68"/>
      <c r="Q13" s="68"/>
      <c r="R13" s="68"/>
      <c r="S13" s="68"/>
      <c r="T13" s="69"/>
      <c r="U13" s="69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</row>
    <row r="14" spans="1:38" x14ac:dyDescent="0.15">
      <c r="B14" s="26"/>
      <c r="C14" s="26"/>
      <c r="D14" s="33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8" x14ac:dyDescent="0.15">
      <c r="B15" s="26"/>
      <c r="C15" t="s">
        <v>55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spans="1:38" x14ac:dyDescent="0.1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2:34" ht="24.75" customHeight="1" x14ac:dyDescent="0.15">
      <c r="B17" s="26"/>
      <c r="C17" s="26"/>
      <c r="D17" s="78" t="s">
        <v>64</v>
      </c>
      <c r="E17" s="253" t="s">
        <v>65</v>
      </c>
      <c r="F17" s="254"/>
      <c r="G17" s="255"/>
      <c r="H17" s="297" t="s">
        <v>35</v>
      </c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8"/>
      <c r="AD17" s="298"/>
      <c r="AE17" s="298"/>
      <c r="AF17" s="298"/>
      <c r="AG17" s="298"/>
      <c r="AH17" s="299"/>
    </row>
    <row r="18" spans="2:34" ht="23.25" customHeight="1" x14ac:dyDescent="0.15">
      <c r="B18" s="26"/>
      <c r="C18" s="26"/>
      <c r="D18" s="70">
        <v>1</v>
      </c>
      <c r="E18" s="115" t="s">
        <v>102</v>
      </c>
      <c r="F18" s="109"/>
      <c r="G18" s="110"/>
      <c r="H18" s="115" t="s">
        <v>103</v>
      </c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10"/>
    </row>
    <row r="19" spans="2:34" ht="23.25" customHeight="1" x14ac:dyDescent="0.15">
      <c r="B19" s="1"/>
      <c r="C19" s="26"/>
      <c r="D19" s="70">
        <v>2</v>
      </c>
      <c r="E19" s="115" t="s">
        <v>123</v>
      </c>
      <c r="F19" s="109"/>
      <c r="G19" s="110"/>
      <c r="H19" s="115" t="s">
        <v>97</v>
      </c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10"/>
    </row>
    <row r="20" spans="2:34" ht="23.25" customHeight="1" x14ac:dyDescent="0.15">
      <c r="B20" s="1"/>
      <c r="C20" s="26"/>
      <c r="D20" s="70">
        <v>3</v>
      </c>
      <c r="E20" s="115" t="s">
        <v>122</v>
      </c>
      <c r="F20" s="109"/>
      <c r="G20" s="110"/>
      <c r="H20" s="115" t="s">
        <v>104</v>
      </c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10"/>
    </row>
    <row r="21" spans="2:34" x14ac:dyDescent="0.15">
      <c r="B21" s="1"/>
      <c r="C21" s="26"/>
      <c r="D21" s="66"/>
      <c r="E21" s="26"/>
      <c r="F21" s="26"/>
      <c r="G21" s="26"/>
      <c r="H21" s="26"/>
      <c r="I21" s="26"/>
      <c r="J21" s="26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2:34" x14ac:dyDescent="0.15">
      <c r="B22" s="1"/>
      <c r="C22" s="1"/>
      <c r="D22" s="1"/>
      <c r="E22" s="1"/>
      <c r="F22" s="3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2:34" x14ac:dyDescent="0.15">
      <c r="B23" s="1"/>
      <c r="C23" s="26" t="s">
        <v>30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23"/>
      <c r="AE23" s="23"/>
      <c r="AF23" s="23"/>
      <c r="AG23" s="23"/>
      <c r="AH23" s="23"/>
    </row>
    <row r="24" spans="2:34" x14ac:dyDescent="0.15">
      <c r="B24" s="1"/>
      <c r="C24" s="26"/>
      <c r="D24" s="54" t="s">
        <v>36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23"/>
      <c r="AE24" s="23"/>
      <c r="AF24" s="23"/>
      <c r="AG24" s="23"/>
      <c r="AH24" s="23"/>
    </row>
    <row r="25" spans="2:34" x14ac:dyDescent="0.15">
      <c r="B25" s="1"/>
      <c r="C25" s="26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23"/>
      <c r="AE25" s="23"/>
      <c r="AF25" s="23"/>
      <c r="AG25" s="23"/>
      <c r="AH25" s="23"/>
    </row>
    <row r="26" spans="2:34" x14ac:dyDescent="0.15">
      <c r="B26" s="1"/>
      <c r="C26" s="26"/>
      <c r="E26" s="1" t="s">
        <v>111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77"/>
      <c r="AE26" s="77"/>
      <c r="AF26" s="23"/>
      <c r="AG26" s="23"/>
      <c r="AH26" s="77"/>
    </row>
    <row r="27" spans="2:34" x14ac:dyDescent="0.15">
      <c r="B27" s="1"/>
      <c r="C27" s="2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77"/>
      <c r="AE27" s="77"/>
      <c r="AF27" s="23"/>
      <c r="AG27" s="23"/>
      <c r="AH27" s="77"/>
    </row>
    <row r="28" spans="2:34" x14ac:dyDescent="0.15">
      <c r="B28" s="1"/>
      <c r="C28" s="26"/>
      <c r="D28" s="23"/>
      <c r="E28" s="264" t="s">
        <v>21</v>
      </c>
      <c r="F28" s="264"/>
      <c r="G28" s="209" t="s">
        <v>112</v>
      </c>
      <c r="H28" s="209"/>
      <c r="I28" s="209"/>
      <c r="J28" s="209"/>
      <c r="K28" s="209"/>
      <c r="L28" s="209"/>
      <c r="M28" s="264" t="s">
        <v>22</v>
      </c>
      <c r="N28" s="264"/>
      <c r="O28" s="292" t="s">
        <v>78</v>
      </c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4"/>
    </row>
    <row r="29" spans="2:34" x14ac:dyDescent="0.15">
      <c r="B29" s="1"/>
      <c r="C29" s="26"/>
      <c r="D29" s="23"/>
      <c r="E29" s="26"/>
      <c r="F29" s="26"/>
      <c r="G29" s="26"/>
      <c r="H29" s="26"/>
      <c r="I29" s="26"/>
      <c r="J29" s="26"/>
      <c r="K29" s="26"/>
      <c r="L29" s="26"/>
      <c r="M29" s="26"/>
      <c r="N29" s="54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77"/>
      <c r="AF29" s="23"/>
      <c r="AG29" s="23"/>
      <c r="AH29" s="77"/>
    </row>
    <row r="31" spans="2:34" x14ac:dyDescent="0.15">
      <c r="C31" t="s">
        <v>31</v>
      </c>
    </row>
    <row r="32" spans="2:34" x14ac:dyDescent="0.15">
      <c r="C32"/>
      <c r="D32" t="s">
        <v>84</v>
      </c>
      <c r="I32" s="1"/>
      <c r="J32" s="1"/>
      <c r="K32" s="1"/>
      <c r="L32" s="1"/>
      <c r="N32" s="1"/>
    </row>
    <row r="34" spans="1:35" ht="37.5" customHeight="1" x14ac:dyDescent="0.15">
      <c r="E34" s="79" t="s">
        <v>85</v>
      </c>
      <c r="F34" s="271" t="s">
        <v>86</v>
      </c>
      <c r="G34" s="237"/>
      <c r="H34" s="237"/>
      <c r="I34" s="237"/>
      <c r="J34" s="237"/>
      <c r="K34" s="238"/>
      <c r="L34" s="236" t="s">
        <v>87</v>
      </c>
      <c r="M34" s="237"/>
      <c r="N34" s="237"/>
      <c r="O34" s="237"/>
      <c r="P34" s="237"/>
      <c r="Q34" s="237"/>
      <c r="R34" s="237"/>
      <c r="S34" s="237"/>
      <c r="T34" s="237"/>
      <c r="U34" s="238"/>
      <c r="V34" s="239" t="s">
        <v>88</v>
      </c>
      <c r="W34" s="240"/>
      <c r="X34" s="241"/>
      <c r="Y34" s="239" t="s">
        <v>89</v>
      </c>
      <c r="Z34" s="240"/>
      <c r="AA34" s="240"/>
      <c r="AB34" s="241"/>
      <c r="AC34" s="244" t="s">
        <v>90</v>
      </c>
      <c r="AD34" s="245"/>
      <c r="AE34" s="245"/>
      <c r="AF34" s="246"/>
    </row>
    <row r="35" spans="1:35" ht="38.25" customHeight="1" x14ac:dyDescent="0.15">
      <c r="E35" s="80">
        <v>1</v>
      </c>
      <c r="F35" s="249" t="s">
        <v>91</v>
      </c>
      <c r="G35" s="247"/>
      <c r="H35" s="247"/>
      <c r="I35" s="247"/>
      <c r="J35" s="247"/>
      <c r="K35" s="248"/>
      <c r="L35" s="230" t="s">
        <v>154</v>
      </c>
      <c r="M35" s="247"/>
      <c r="N35" s="247"/>
      <c r="O35" s="247"/>
      <c r="P35" s="247"/>
      <c r="Q35" s="247"/>
      <c r="R35" s="247"/>
      <c r="S35" s="247"/>
      <c r="T35" s="247"/>
      <c r="U35" s="248"/>
      <c r="V35" s="250" t="s">
        <v>92</v>
      </c>
      <c r="W35" s="251"/>
      <c r="X35" s="252"/>
      <c r="Y35" s="230" t="s">
        <v>93</v>
      </c>
      <c r="Z35" s="231"/>
      <c r="AA35" s="231"/>
      <c r="AB35" s="232"/>
      <c r="AC35" s="230" t="s">
        <v>105</v>
      </c>
      <c r="AD35" s="247"/>
      <c r="AE35" s="247"/>
      <c r="AF35" s="248"/>
    </row>
    <row r="37" spans="1:35" x14ac:dyDescent="0.15">
      <c r="A37"/>
      <c r="B37"/>
      <c r="C37"/>
      <c r="D37"/>
      <c r="E37" t="s">
        <v>106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x14ac:dyDescent="0.15">
      <c r="A38"/>
      <c r="B38"/>
      <c r="C38"/>
      <c r="D38"/>
      <c r="E38" s="266" t="s">
        <v>107</v>
      </c>
      <c r="F38" s="267"/>
      <c r="G38" s="267"/>
      <c r="H38" s="267"/>
      <c r="I38" s="267"/>
      <c r="J38" s="265" t="s">
        <v>108</v>
      </c>
      <c r="K38" s="265"/>
      <c r="L38" s="265"/>
      <c r="M38" s="268" t="s">
        <v>109</v>
      </c>
      <c r="N38" s="269"/>
      <c r="O38" s="269"/>
      <c r="P38" s="269"/>
      <c r="Q38" s="269"/>
      <c r="R38" s="269"/>
      <c r="S38" s="270"/>
      <c r="T38" s="268" t="s">
        <v>89</v>
      </c>
      <c r="U38" s="269"/>
      <c r="V38" s="269"/>
      <c r="W38" s="269"/>
      <c r="X38" s="269"/>
      <c r="Y38" s="269"/>
      <c r="Z38" s="269"/>
      <c r="AA38" s="269"/>
      <c r="AB38" s="269"/>
      <c r="AC38" s="269"/>
      <c r="AD38" s="270"/>
    </row>
    <row r="39" spans="1:35" ht="11.25" customHeight="1" x14ac:dyDescent="0.15">
      <c r="A39"/>
      <c r="B39"/>
      <c r="C39"/>
      <c r="D39"/>
      <c r="E39" s="230" t="s">
        <v>110</v>
      </c>
      <c r="F39" s="231"/>
      <c r="G39" s="231"/>
      <c r="H39" s="231"/>
      <c r="I39" s="231"/>
      <c r="J39" s="235" t="s">
        <v>115</v>
      </c>
      <c r="K39" s="235"/>
      <c r="L39" s="235"/>
      <c r="M39" s="230" t="s">
        <v>116</v>
      </c>
      <c r="N39" s="231"/>
      <c r="O39" s="231"/>
      <c r="P39" s="231"/>
      <c r="Q39" s="231"/>
      <c r="R39" s="231"/>
      <c r="S39" s="232"/>
      <c r="T39" s="230" t="s">
        <v>116</v>
      </c>
      <c r="U39" s="231"/>
      <c r="V39" s="231"/>
      <c r="W39" s="231"/>
      <c r="X39" s="231"/>
      <c r="Y39" s="231"/>
      <c r="Z39" s="231"/>
      <c r="AA39" s="231"/>
      <c r="AB39" s="231"/>
      <c r="AC39" s="231"/>
      <c r="AD39" s="232"/>
    </row>
    <row r="40" spans="1:35" x14ac:dyDescent="0.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15">
      <c r="D42" t="s">
        <v>118</v>
      </c>
    </row>
    <row r="44" spans="1:35" customFormat="1" x14ac:dyDescent="0.15">
      <c r="E44" s="81" t="s">
        <v>113</v>
      </c>
    </row>
    <row r="45" spans="1:35" customFormat="1" x14ac:dyDescent="0.15">
      <c r="E45" t="s">
        <v>117</v>
      </c>
    </row>
    <row r="46" spans="1:35" customFormat="1" x14ac:dyDescent="0.15">
      <c r="E46" s="266" t="s">
        <v>107</v>
      </c>
      <c r="F46" s="267"/>
      <c r="G46" s="267"/>
      <c r="H46" s="267"/>
      <c r="I46" s="267"/>
      <c r="J46" s="265" t="s">
        <v>108</v>
      </c>
      <c r="K46" s="265"/>
      <c r="L46" s="265"/>
      <c r="M46" s="268" t="s">
        <v>109</v>
      </c>
      <c r="N46" s="269"/>
      <c r="O46" s="269"/>
      <c r="P46" s="269"/>
      <c r="Q46" s="269"/>
      <c r="R46" s="269"/>
      <c r="S46" s="270"/>
      <c r="T46" s="268" t="s">
        <v>89</v>
      </c>
      <c r="U46" s="269"/>
      <c r="V46" s="269"/>
      <c r="W46" s="269"/>
      <c r="X46" s="269"/>
      <c r="Y46" s="269"/>
      <c r="Z46" s="269"/>
      <c r="AA46" s="269"/>
      <c r="AB46" s="269"/>
      <c r="AC46" s="269"/>
      <c r="AD46" s="270"/>
    </row>
    <row r="47" spans="1:35" customFormat="1" x14ac:dyDescent="0.15">
      <c r="E47" s="230" t="s">
        <v>136</v>
      </c>
      <c r="F47" s="274"/>
      <c r="G47" s="274"/>
      <c r="H47" s="274"/>
      <c r="I47" s="274"/>
      <c r="J47" s="235" t="s">
        <v>124</v>
      </c>
      <c r="K47" s="235"/>
      <c r="L47" s="235"/>
      <c r="M47" s="230" t="s">
        <v>114</v>
      </c>
      <c r="N47" s="231"/>
      <c r="O47" s="231"/>
      <c r="P47" s="231"/>
      <c r="Q47" s="231"/>
      <c r="R47" s="231"/>
      <c r="S47" s="232"/>
      <c r="T47" s="230" t="s">
        <v>99</v>
      </c>
      <c r="U47" s="231"/>
      <c r="V47" s="231"/>
      <c r="W47" s="231"/>
      <c r="X47" s="231"/>
      <c r="Y47" s="231"/>
      <c r="Z47" s="231"/>
      <c r="AA47" s="231"/>
      <c r="AB47" s="231"/>
      <c r="AC47" s="231"/>
      <c r="AD47" s="232"/>
    </row>
    <row r="48" spans="1:35" x14ac:dyDescent="0.15">
      <c r="F48"/>
    </row>
    <row r="50" spans="4:33" x14ac:dyDescent="0.15">
      <c r="D50" t="s">
        <v>95</v>
      </c>
    </row>
    <row r="52" spans="4:33" x14ac:dyDescent="0.15">
      <c r="E52" s="81" t="s">
        <v>119</v>
      </c>
    </row>
    <row r="53" spans="4:33" x14ac:dyDescent="0.15">
      <c r="E53" s="81"/>
    </row>
    <row r="54" spans="4:33" customFormat="1" x14ac:dyDescent="0.15">
      <c r="E54" t="s">
        <v>149</v>
      </c>
    </row>
    <row r="55" spans="4:33" customFormat="1" x14ac:dyDescent="0.15"/>
    <row r="56" spans="4:33" customFormat="1" ht="12" customHeight="1" x14ac:dyDescent="0.15">
      <c r="F56" s="242" t="s">
        <v>52</v>
      </c>
      <c r="G56" s="215" t="s">
        <v>142</v>
      </c>
      <c r="H56" s="216"/>
      <c r="I56" s="216"/>
      <c r="J56" s="216"/>
      <c r="K56" s="216"/>
      <c r="L56" s="217"/>
      <c r="M56" s="221" t="s">
        <v>143</v>
      </c>
      <c r="N56" s="222"/>
      <c r="O56" s="222"/>
      <c r="P56" s="222"/>
      <c r="Q56" s="222"/>
      <c r="R56" s="222"/>
      <c r="S56" s="222"/>
      <c r="T56" s="222"/>
      <c r="U56" s="222"/>
      <c r="V56" s="222"/>
      <c r="W56" s="223"/>
      <c r="X56" s="215" t="s">
        <v>33</v>
      </c>
      <c r="Y56" s="216"/>
      <c r="Z56" s="216"/>
      <c r="AA56" s="216"/>
      <c r="AB56" s="216"/>
      <c r="AC56" s="217"/>
      <c r="AD56" s="215" t="s">
        <v>34</v>
      </c>
      <c r="AE56" s="216"/>
      <c r="AF56" s="216"/>
      <c r="AG56" s="217"/>
    </row>
    <row r="57" spans="4:33" customFormat="1" ht="12" customHeight="1" x14ac:dyDescent="0.15">
      <c r="F57" s="243"/>
      <c r="G57" s="218"/>
      <c r="H57" s="219"/>
      <c r="I57" s="219"/>
      <c r="J57" s="219"/>
      <c r="K57" s="219"/>
      <c r="L57" s="220"/>
      <c r="M57" s="221" t="s">
        <v>144</v>
      </c>
      <c r="N57" s="222"/>
      <c r="O57" s="222"/>
      <c r="P57" s="222"/>
      <c r="Q57" s="223"/>
      <c r="R57" s="224" t="s">
        <v>29</v>
      </c>
      <c r="S57" s="225"/>
      <c r="T57" s="225"/>
      <c r="U57" s="225"/>
      <c r="V57" s="225"/>
      <c r="W57" s="226"/>
      <c r="X57" s="218"/>
      <c r="Y57" s="219"/>
      <c r="Z57" s="219"/>
      <c r="AA57" s="219"/>
      <c r="AB57" s="219"/>
      <c r="AC57" s="220"/>
      <c r="AD57" s="218"/>
      <c r="AE57" s="219"/>
      <c r="AF57" s="219"/>
      <c r="AG57" s="220"/>
    </row>
    <row r="58" spans="4:33" customFormat="1" ht="12" customHeight="1" x14ac:dyDescent="0.15">
      <c r="F58" s="87">
        <v>1</v>
      </c>
      <c r="G58" s="227" t="s">
        <v>147</v>
      </c>
      <c r="H58" s="228"/>
      <c r="I58" s="228"/>
      <c r="J58" s="228"/>
      <c r="K58" s="228"/>
      <c r="L58" s="229"/>
      <c r="M58" s="88" t="s">
        <v>145</v>
      </c>
      <c r="N58" s="89"/>
      <c r="O58" s="89"/>
      <c r="P58" s="89"/>
      <c r="Q58" s="90"/>
      <c r="R58" s="115" t="s">
        <v>146</v>
      </c>
      <c r="S58" s="136"/>
      <c r="T58" s="136"/>
      <c r="U58" s="136"/>
      <c r="V58" s="136"/>
      <c r="W58" s="137"/>
      <c r="X58" s="115" t="s">
        <v>146</v>
      </c>
      <c r="Y58" s="136"/>
      <c r="Z58" s="136"/>
      <c r="AA58" s="136"/>
      <c r="AB58" s="136"/>
      <c r="AC58" s="137"/>
      <c r="AD58" s="115"/>
      <c r="AE58" s="136"/>
      <c r="AF58" s="136"/>
      <c r="AG58" s="137"/>
    </row>
    <row r="59" spans="4:33" customFormat="1" ht="12" customHeight="1" x14ac:dyDescent="0.15">
      <c r="F59" s="87">
        <v>2</v>
      </c>
      <c r="G59" s="227" t="s">
        <v>129</v>
      </c>
      <c r="H59" s="228"/>
      <c r="I59" s="228"/>
      <c r="J59" s="228"/>
      <c r="K59" s="228"/>
      <c r="L59" s="229"/>
      <c r="M59" t="s">
        <v>78</v>
      </c>
      <c r="R59" s="227" t="s">
        <v>129</v>
      </c>
      <c r="S59" s="228"/>
      <c r="T59" s="228"/>
      <c r="U59" s="228"/>
      <c r="V59" s="228"/>
      <c r="W59" s="229"/>
      <c r="X59" s="115" t="s">
        <v>146</v>
      </c>
      <c r="Y59" s="136"/>
      <c r="Z59" s="136"/>
      <c r="AA59" s="136"/>
      <c r="AB59" s="136"/>
      <c r="AC59" s="137"/>
      <c r="AD59" s="115"/>
      <c r="AE59" s="136"/>
      <c r="AF59" s="136"/>
      <c r="AG59" s="137"/>
    </row>
    <row r="60" spans="4:33" customFormat="1" ht="12" customHeight="1" x14ac:dyDescent="0.15">
      <c r="F60" s="87">
        <v>3</v>
      </c>
      <c r="G60" s="227" t="s">
        <v>131</v>
      </c>
      <c r="H60" s="228"/>
      <c r="I60" s="228"/>
      <c r="J60" s="228"/>
      <c r="K60" s="228"/>
      <c r="L60" s="229"/>
      <c r="M60" s="91"/>
      <c r="N60" s="92"/>
      <c r="O60" s="92"/>
      <c r="P60" s="92"/>
      <c r="Q60" s="93"/>
      <c r="R60" s="227" t="s">
        <v>131</v>
      </c>
      <c r="S60" s="228"/>
      <c r="T60" s="228"/>
      <c r="U60" s="228"/>
      <c r="V60" s="228"/>
      <c r="W60" s="229"/>
      <c r="X60" s="115" t="s">
        <v>146</v>
      </c>
      <c r="Y60" s="136"/>
      <c r="Z60" s="136"/>
      <c r="AA60" s="136"/>
      <c r="AB60" s="136"/>
      <c r="AC60" s="137"/>
      <c r="AD60" s="115"/>
      <c r="AE60" s="136"/>
      <c r="AF60" s="136"/>
      <c r="AG60" s="137"/>
    </row>
    <row r="61" spans="4:33" customFormat="1" ht="12.75" customHeight="1" x14ac:dyDescent="0.15">
      <c r="F61" s="87">
        <v>4</v>
      </c>
      <c r="G61" s="227" t="s">
        <v>148</v>
      </c>
      <c r="H61" s="228"/>
      <c r="I61" s="228"/>
      <c r="J61" s="228"/>
      <c r="K61" s="228"/>
      <c r="L61" s="229"/>
      <c r="M61" s="94" t="s">
        <v>57</v>
      </c>
      <c r="N61" s="95"/>
      <c r="O61" s="95"/>
      <c r="P61" s="95"/>
      <c r="Q61" s="96"/>
      <c r="R61" s="115" t="s">
        <v>146</v>
      </c>
      <c r="S61" s="136"/>
      <c r="T61" s="136"/>
      <c r="U61" s="136"/>
      <c r="V61" s="136"/>
      <c r="W61" s="137"/>
      <c r="X61" s="115" t="s">
        <v>150</v>
      </c>
      <c r="Y61" s="136"/>
      <c r="Z61" s="136"/>
      <c r="AA61" s="136"/>
      <c r="AB61" s="136"/>
      <c r="AC61" s="137"/>
      <c r="AD61" s="115"/>
      <c r="AE61" s="136"/>
      <c r="AF61" s="136"/>
      <c r="AG61" s="137"/>
    </row>
    <row r="63" spans="4:33" x14ac:dyDescent="0.15">
      <c r="D63" t="s">
        <v>120</v>
      </c>
    </row>
    <row r="65" spans="3:34" x14ac:dyDescent="0.15">
      <c r="E65" t="s">
        <v>121</v>
      </c>
    </row>
    <row r="67" spans="3:34" x14ac:dyDescent="0.15">
      <c r="C67" s="26" t="s">
        <v>32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</row>
    <row r="68" spans="3:34" x14ac:dyDescent="0.15">
      <c r="C68" s="26"/>
      <c r="D68" s="26" t="s">
        <v>37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</row>
    <row r="69" spans="3:34" x14ac:dyDescent="0.15"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</row>
    <row r="70" spans="3:34" customFormat="1" x14ac:dyDescent="0.15">
      <c r="C70" s="85"/>
      <c r="E70" t="s">
        <v>134</v>
      </c>
      <c r="AD70" s="86"/>
      <c r="AE70" s="85"/>
      <c r="AF70" s="85"/>
    </row>
    <row r="71" spans="3:34" customFormat="1" x14ac:dyDescent="0.15">
      <c r="C71" s="85"/>
      <c r="AD71" s="86"/>
      <c r="AE71" s="85"/>
      <c r="AF71" s="85"/>
    </row>
    <row r="72" spans="3:34" customFormat="1" x14ac:dyDescent="0.15">
      <c r="C72" s="85"/>
      <c r="D72" s="85"/>
      <c r="E72" s="265" t="s">
        <v>21</v>
      </c>
      <c r="F72" s="265"/>
      <c r="G72" s="114" t="s">
        <v>135</v>
      </c>
      <c r="H72" s="134"/>
      <c r="I72" s="134"/>
      <c r="J72" s="134"/>
      <c r="K72" s="134"/>
      <c r="L72" s="135"/>
      <c r="M72" s="265" t="s">
        <v>22</v>
      </c>
      <c r="N72" s="265"/>
      <c r="O72" s="114" t="s">
        <v>79</v>
      </c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5"/>
    </row>
    <row r="73" spans="3:34" x14ac:dyDescent="0.15"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</row>
    <row r="74" spans="3:34" x14ac:dyDescent="0.15">
      <c r="C74" s="26"/>
      <c r="D74" s="26" t="s">
        <v>38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</row>
    <row r="75" spans="3:34" x14ac:dyDescent="0.15"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</row>
    <row r="76" spans="3:34" x14ac:dyDescent="0.15">
      <c r="C76" s="26"/>
      <c r="D76" s="26"/>
      <c r="E76" s="262" t="s">
        <v>52</v>
      </c>
      <c r="F76" s="256" t="s">
        <v>23</v>
      </c>
      <c r="G76" s="257"/>
      <c r="H76" s="257"/>
      <c r="I76" s="258"/>
      <c r="J76" s="256" t="s">
        <v>24</v>
      </c>
      <c r="K76" s="257"/>
      <c r="L76" s="257"/>
      <c r="M76" s="258"/>
      <c r="N76" s="272" t="s">
        <v>25</v>
      </c>
      <c r="O76" s="272"/>
      <c r="P76" s="272"/>
      <c r="Q76" s="272"/>
      <c r="R76" s="272"/>
      <c r="S76" s="272"/>
      <c r="T76" s="272"/>
      <c r="U76" s="272"/>
      <c r="V76" s="272"/>
      <c r="W76" s="256" t="s">
        <v>33</v>
      </c>
      <c r="X76" s="257"/>
      <c r="Y76" s="257"/>
      <c r="Z76" s="257"/>
      <c r="AA76" s="257"/>
      <c r="AB76" s="257"/>
      <c r="AC76" s="258"/>
      <c r="AD76" s="256" t="s">
        <v>34</v>
      </c>
      <c r="AE76" s="257"/>
      <c r="AF76" s="257"/>
      <c r="AG76" s="257"/>
      <c r="AH76" s="258"/>
    </row>
    <row r="77" spans="3:34" x14ac:dyDescent="0.15">
      <c r="C77" s="26"/>
      <c r="D77" s="1"/>
      <c r="E77" s="263"/>
      <c r="F77" s="259"/>
      <c r="G77" s="260"/>
      <c r="H77" s="260"/>
      <c r="I77" s="261"/>
      <c r="J77" s="259"/>
      <c r="K77" s="260"/>
      <c r="L77" s="260"/>
      <c r="M77" s="261"/>
      <c r="N77" s="272" t="s">
        <v>28</v>
      </c>
      <c r="O77" s="272"/>
      <c r="P77" s="272"/>
      <c r="Q77" s="272"/>
      <c r="R77" s="272"/>
      <c r="S77" s="273" t="s">
        <v>29</v>
      </c>
      <c r="T77" s="273"/>
      <c r="U77" s="273"/>
      <c r="V77" s="273"/>
      <c r="W77" s="259"/>
      <c r="X77" s="260"/>
      <c r="Y77" s="260"/>
      <c r="Z77" s="260"/>
      <c r="AA77" s="260"/>
      <c r="AB77" s="260"/>
      <c r="AC77" s="261"/>
      <c r="AD77" s="259"/>
      <c r="AE77" s="260"/>
      <c r="AF77" s="260"/>
      <c r="AG77" s="260"/>
      <c r="AH77" s="261"/>
    </row>
    <row r="78" spans="3:34" customFormat="1" x14ac:dyDescent="0.15">
      <c r="C78" s="85"/>
      <c r="E78" s="87">
        <v>1</v>
      </c>
      <c r="F78" s="230" t="s">
        <v>125</v>
      </c>
      <c r="G78" s="231"/>
      <c r="H78" s="231"/>
      <c r="I78" s="232"/>
      <c r="J78" s="230" t="s">
        <v>126</v>
      </c>
      <c r="K78" s="231"/>
      <c r="L78" s="231"/>
      <c r="M78" s="232"/>
      <c r="N78" s="233" t="s">
        <v>127</v>
      </c>
      <c r="O78" s="234"/>
      <c r="P78" s="234"/>
      <c r="Q78" s="234"/>
      <c r="R78" s="234"/>
      <c r="S78" s="235" t="s">
        <v>126</v>
      </c>
      <c r="T78" s="235"/>
      <c r="U78" s="235"/>
      <c r="V78" s="235"/>
      <c r="W78" s="115"/>
      <c r="X78" s="136"/>
      <c r="Y78" s="136"/>
      <c r="Z78" s="136"/>
      <c r="AA78" s="136"/>
      <c r="AB78" s="136"/>
      <c r="AC78" s="137"/>
      <c r="AD78" s="115"/>
      <c r="AE78" s="136"/>
      <c r="AF78" s="136"/>
      <c r="AG78" s="136"/>
      <c r="AH78" s="137"/>
    </row>
    <row r="79" spans="3:34" customFormat="1" x14ac:dyDescent="0.15">
      <c r="C79" s="85"/>
      <c r="E79" s="87">
        <v>2</v>
      </c>
      <c r="F79" s="230" t="s">
        <v>128</v>
      </c>
      <c r="G79" s="231"/>
      <c r="H79" s="231"/>
      <c r="I79" s="232"/>
      <c r="J79" s="230" t="s">
        <v>129</v>
      </c>
      <c r="K79" s="231"/>
      <c r="L79" s="231"/>
      <c r="M79" s="232"/>
      <c r="N79" s="233" t="s">
        <v>127</v>
      </c>
      <c r="O79" s="234"/>
      <c r="P79" s="234"/>
      <c r="Q79" s="234"/>
      <c r="R79" s="234"/>
      <c r="S79" s="235" t="s">
        <v>129</v>
      </c>
      <c r="T79" s="235"/>
      <c r="U79" s="235"/>
      <c r="V79" s="235"/>
      <c r="W79" s="115"/>
      <c r="X79" s="136"/>
      <c r="Y79" s="136"/>
      <c r="Z79" s="136"/>
      <c r="AA79" s="136"/>
      <c r="AB79" s="136"/>
      <c r="AC79" s="137"/>
      <c r="AD79" s="115"/>
      <c r="AE79" s="136"/>
      <c r="AF79" s="136"/>
      <c r="AG79" s="136"/>
      <c r="AH79" s="137"/>
    </row>
    <row r="80" spans="3:34" customFormat="1" x14ac:dyDescent="0.15">
      <c r="C80" s="85"/>
      <c r="E80" s="87">
        <v>3</v>
      </c>
      <c r="F80" s="230" t="s">
        <v>130</v>
      </c>
      <c r="G80" s="231"/>
      <c r="H80" s="231"/>
      <c r="I80" s="232"/>
      <c r="J80" s="230" t="s">
        <v>131</v>
      </c>
      <c r="K80" s="231"/>
      <c r="L80" s="231"/>
      <c r="M80" s="232"/>
      <c r="N80" s="233" t="s">
        <v>127</v>
      </c>
      <c r="O80" s="234"/>
      <c r="P80" s="234"/>
      <c r="Q80" s="234"/>
      <c r="R80" s="234"/>
      <c r="S80" s="235" t="s">
        <v>131</v>
      </c>
      <c r="T80" s="235"/>
      <c r="U80" s="235"/>
      <c r="V80" s="235"/>
      <c r="W80" s="115"/>
      <c r="X80" s="136"/>
      <c r="Y80" s="136"/>
      <c r="Z80" s="136"/>
      <c r="AA80" s="136"/>
      <c r="AB80" s="136"/>
      <c r="AC80" s="137"/>
      <c r="AD80" s="115"/>
      <c r="AE80" s="136"/>
      <c r="AF80" s="136"/>
      <c r="AG80" s="136"/>
      <c r="AH80" s="137"/>
    </row>
    <row r="81" spans="3:34" customFormat="1" x14ac:dyDescent="0.15">
      <c r="C81" s="85"/>
      <c r="E81" s="87">
        <v>4</v>
      </c>
      <c r="F81" s="230" t="s">
        <v>132</v>
      </c>
      <c r="G81" s="231"/>
      <c r="H81" s="231"/>
      <c r="I81" s="232"/>
      <c r="J81" s="230" t="s">
        <v>133</v>
      </c>
      <c r="K81" s="231"/>
      <c r="L81" s="231"/>
      <c r="M81" s="232"/>
      <c r="N81" s="233" t="s">
        <v>127</v>
      </c>
      <c r="O81" s="234"/>
      <c r="P81" s="234"/>
      <c r="Q81" s="234"/>
      <c r="R81" s="234"/>
      <c r="S81" s="235" t="s">
        <v>133</v>
      </c>
      <c r="T81" s="235"/>
      <c r="U81" s="235"/>
      <c r="V81" s="235"/>
      <c r="W81" s="115"/>
      <c r="X81" s="136"/>
      <c r="Y81" s="136"/>
      <c r="Z81" s="136"/>
      <c r="AA81" s="136"/>
      <c r="AB81" s="136"/>
      <c r="AC81" s="137"/>
      <c r="AD81" s="115"/>
      <c r="AE81" s="136"/>
      <c r="AF81" s="136"/>
      <c r="AG81" s="136"/>
      <c r="AH81" s="137"/>
    </row>
  </sheetData>
  <mergeCells count="133">
    <mergeCell ref="D8:D9"/>
    <mergeCell ref="G28:L28"/>
    <mergeCell ref="E8:J9"/>
    <mergeCell ref="K8:N9"/>
    <mergeCell ref="O8:O9"/>
    <mergeCell ref="V8:AH9"/>
    <mergeCell ref="T9:U9"/>
    <mergeCell ref="P8:U8"/>
    <mergeCell ref="O28:AH28"/>
    <mergeCell ref="M28:N28"/>
    <mergeCell ref="T12:U12"/>
    <mergeCell ref="H17:AH17"/>
    <mergeCell ref="H18:AH18"/>
    <mergeCell ref="H19:AH19"/>
    <mergeCell ref="H20:AH20"/>
    <mergeCell ref="V10:AH10"/>
    <mergeCell ref="E11:J11"/>
    <mergeCell ref="K11:N11"/>
    <mergeCell ref="T11:U11"/>
    <mergeCell ref="V11:AH11"/>
    <mergeCell ref="E10:J10"/>
    <mergeCell ref="K10:N10"/>
    <mergeCell ref="T10:U10"/>
    <mergeCell ref="E12:J12"/>
    <mergeCell ref="AG1:AI1"/>
    <mergeCell ref="AC2:AF2"/>
    <mergeCell ref="AG2:AI2"/>
    <mergeCell ref="AC3:AF3"/>
    <mergeCell ref="AG3:AI3"/>
    <mergeCell ref="AC1:AF1"/>
    <mergeCell ref="Y35:AB35"/>
    <mergeCell ref="J76:M77"/>
    <mergeCell ref="E18:G18"/>
    <mergeCell ref="E19:G19"/>
    <mergeCell ref="N76:V76"/>
    <mergeCell ref="N77:R77"/>
    <mergeCell ref="S77:V77"/>
    <mergeCell ref="W76:AC77"/>
    <mergeCell ref="AD76:AH77"/>
    <mergeCell ref="M39:S39"/>
    <mergeCell ref="T39:AD39"/>
    <mergeCell ref="E47:I47"/>
    <mergeCell ref="J47:L47"/>
    <mergeCell ref="M46:S46"/>
    <mergeCell ref="M47:S47"/>
    <mergeCell ref="T46:AD46"/>
    <mergeCell ref="T47:AD47"/>
    <mergeCell ref="E46:I46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K12:N12"/>
    <mergeCell ref="V12:AH12"/>
    <mergeCell ref="AD79:AH79"/>
    <mergeCell ref="F78:I78"/>
    <mergeCell ref="J78:M78"/>
    <mergeCell ref="N78:R78"/>
    <mergeCell ref="S78:V78"/>
    <mergeCell ref="W78:AC78"/>
    <mergeCell ref="E17:G17"/>
    <mergeCell ref="F76:I77"/>
    <mergeCell ref="E76:E77"/>
    <mergeCell ref="E20:G20"/>
    <mergeCell ref="E28:F28"/>
    <mergeCell ref="J46:L46"/>
    <mergeCell ref="E72:F72"/>
    <mergeCell ref="G72:L72"/>
    <mergeCell ref="M72:N72"/>
    <mergeCell ref="E39:I39"/>
    <mergeCell ref="J39:L39"/>
    <mergeCell ref="E38:I38"/>
    <mergeCell ref="J38:L38"/>
    <mergeCell ref="M38:S38"/>
    <mergeCell ref="T38:AD38"/>
    <mergeCell ref="F34:K34"/>
    <mergeCell ref="L34:U34"/>
    <mergeCell ref="V34:X34"/>
    <mergeCell ref="F56:F57"/>
    <mergeCell ref="G56:L57"/>
    <mergeCell ref="M56:W56"/>
    <mergeCell ref="Y34:AB34"/>
    <mergeCell ref="AC34:AF34"/>
    <mergeCell ref="AC35:AF35"/>
    <mergeCell ref="F35:K35"/>
    <mergeCell ref="L35:U35"/>
    <mergeCell ref="V35:X35"/>
    <mergeCell ref="O72:AH72"/>
    <mergeCell ref="AD80:AH80"/>
    <mergeCell ref="F81:I81"/>
    <mergeCell ref="J81:M81"/>
    <mergeCell ref="N81:R81"/>
    <mergeCell ref="S81:V81"/>
    <mergeCell ref="W81:AC81"/>
    <mergeCell ref="AD81:AH81"/>
    <mergeCell ref="F80:I80"/>
    <mergeCell ref="J80:M80"/>
    <mergeCell ref="N80:R80"/>
    <mergeCell ref="S80:V80"/>
    <mergeCell ref="W80:AC80"/>
    <mergeCell ref="AD78:AH78"/>
    <mergeCell ref="F79:I79"/>
    <mergeCell ref="J79:M79"/>
    <mergeCell ref="N79:R79"/>
    <mergeCell ref="S79:V79"/>
    <mergeCell ref="W79:AC79"/>
    <mergeCell ref="R61:W61"/>
    <mergeCell ref="X61:AC61"/>
    <mergeCell ref="AD61:AG61"/>
    <mergeCell ref="X56:AC57"/>
    <mergeCell ref="AD56:AG57"/>
    <mergeCell ref="M57:Q57"/>
    <mergeCell ref="R57:W57"/>
    <mergeCell ref="G58:L58"/>
    <mergeCell ref="R58:W58"/>
    <mergeCell ref="X58:AC58"/>
    <mergeCell ref="AD58:AG58"/>
    <mergeCell ref="G59:L59"/>
    <mergeCell ref="R59:W59"/>
    <mergeCell ref="X59:AC59"/>
    <mergeCell ref="AD59:AG59"/>
    <mergeCell ref="G60:L60"/>
    <mergeCell ref="R60:W60"/>
    <mergeCell ref="X60:AC60"/>
    <mergeCell ref="AD60:AG60"/>
    <mergeCell ref="G61:L61"/>
  </mergeCells>
  <phoneticPr fontId="5"/>
  <dataValidations disablePrompts="1"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30" max="16383" man="1"/>
    <brk id="6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showGridLines="0"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55" t="s">
        <v>56</v>
      </c>
    </row>
    <row r="2" spans="1:1" x14ac:dyDescent="0.15">
      <c r="A2" s="56" t="s">
        <v>57</v>
      </c>
    </row>
    <row r="3" spans="1:1" x14ac:dyDescent="0.15">
      <c r="A3" s="57" t="s">
        <v>58</v>
      </c>
    </row>
    <row r="4" spans="1:1" x14ac:dyDescent="0.15">
      <c r="A4" s="57" t="s">
        <v>59</v>
      </c>
    </row>
    <row r="5" spans="1:1" x14ac:dyDescent="0.15">
      <c r="A5" s="57" t="s">
        <v>60</v>
      </c>
    </row>
    <row r="6" spans="1:1" x14ac:dyDescent="0.15">
      <c r="A6" s="57" t="s">
        <v>61</v>
      </c>
    </row>
    <row r="7" spans="1:1" x14ac:dyDescent="0.15">
      <c r="A7" s="57" t="s">
        <v>62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Webサービス取引概要</vt:lpstr>
      <vt:lpstr>1.2. 処理フロー</vt:lpstr>
      <vt:lpstr>2. B10103（顧客登録）</vt:lpstr>
      <vt:lpstr>データ</vt:lpstr>
      <vt:lpstr>'1.1. Webサービス取引概要'!Print_Area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B10103（顧客登録）'!Print_Titles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2022-09-22T02:54:00Z</dcterms:created>
  <dcterms:modified xsi:type="dcterms:W3CDTF">2022-12-13T01:35:21Z</dcterms:modified>
</cp:coreProperties>
</file>