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Moran\Documents\GitHub\BSc Computer Games (Software Development) Third Year\Final Major Project\Spreadsheets\"/>
    </mc:Choice>
  </mc:AlternateContent>
  <xr:revisionPtr revIDLastSave="0" documentId="13_ncr:1_{6C843F5E-7C0B-4079-A8B9-46692CD0CEDE}" xr6:coauthVersionLast="31" xr6:coauthVersionMax="31" xr10:uidLastSave="{00000000-0000-0000-0000-000000000000}"/>
  <bookViews>
    <workbookView xWindow="0" yWindow="0" windowWidth="28800" windowHeight="12225" xr2:uid="{21CAA25C-6607-4D4D-836F-3960B5C7DDF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F49" i="1"/>
  <c r="E49" i="1"/>
  <c r="D49" i="1"/>
  <c r="F45" i="1"/>
  <c r="E45" i="1"/>
  <c r="D45" i="1"/>
  <c r="D39" i="1"/>
  <c r="E39" i="1" s="1"/>
  <c r="D42" i="1"/>
  <c r="E42" i="1" s="1"/>
  <c r="D36" i="1"/>
  <c r="E36" i="1" s="1"/>
  <c r="H32" i="1"/>
  <c r="G32" i="1"/>
  <c r="G16" i="1"/>
  <c r="H16" i="1" s="1"/>
  <c r="F32" i="1"/>
  <c r="E32" i="1"/>
  <c r="D32" i="1"/>
  <c r="H26" i="1"/>
  <c r="G26" i="1"/>
  <c r="F26" i="1"/>
  <c r="E26" i="1"/>
  <c r="D26" i="1"/>
  <c r="D20" i="1"/>
  <c r="E20" i="1" s="1"/>
  <c r="G24" i="1"/>
  <c r="F16" i="1"/>
  <c r="E16" i="1"/>
  <c r="D16" i="1"/>
  <c r="G5" i="1"/>
  <c r="D15" i="1"/>
  <c r="F13" i="1"/>
  <c r="F11" i="1"/>
  <c r="F9" i="1"/>
  <c r="F7" i="1"/>
  <c r="E13" i="1"/>
  <c r="E11" i="1"/>
  <c r="G9" i="1"/>
  <c r="H9" i="1" s="1"/>
  <c r="E9" i="1"/>
  <c r="E7" i="1"/>
  <c r="D13" i="1"/>
  <c r="D11" i="1"/>
  <c r="D9" i="1"/>
  <c r="D7" i="1"/>
  <c r="D5" i="1"/>
  <c r="H2" i="1"/>
  <c r="G2" i="1"/>
  <c r="F2" i="1"/>
  <c r="E2" i="1"/>
  <c r="D2" i="1"/>
  <c r="G45" i="1" l="1"/>
  <c r="H45" i="1" s="1"/>
  <c r="H49" i="1"/>
  <c r="F42" i="1"/>
  <c r="G42" i="1"/>
  <c r="H42" i="1" s="1"/>
  <c r="F39" i="1"/>
  <c r="G39" i="1" s="1"/>
  <c r="H39" i="1" s="1"/>
  <c r="G36" i="1"/>
  <c r="H36" i="1" s="1"/>
  <c r="F36" i="1"/>
  <c r="F20" i="1"/>
  <c r="G20" i="1" s="1"/>
  <c r="H20" i="1" s="1"/>
  <c r="G13" i="1"/>
  <c r="H13" i="1" s="1"/>
  <c r="G11" i="1"/>
  <c r="H11" i="1" s="1"/>
  <c r="G7" i="1"/>
  <c r="H7" i="1" s="1"/>
</calcChain>
</file>

<file path=xl/sharedStrings.xml><?xml version="1.0" encoding="utf-8"?>
<sst xmlns="http://schemas.openxmlformats.org/spreadsheetml/2006/main" count="8" uniqueCount="8">
  <si>
    <t>Considered Zone</t>
  </si>
  <si>
    <t>Components In Zone</t>
  </si>
  <si>
    <t>Zone Component Volume (m^3)</t>
  </si>
  <si>
    <t>Variance</t>
  </si>
  <si>
    <t>Standard Deviation</t>
  </si>
  <si>
    <t>Mean Component Volume (m^3)</t>
  </si>
  <si>
    <t>Dispersion (Not Multiplied)</t>
  </si>
  <si>
    <t>Dispersion (Multiplied)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</si>
</sst>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83BD-8C37-4E0C-9DD0-E3E3F4603A5B}">
  <dimension ref="A1:H376"/>
  <sheetViews>
    <sheetView tabSelected="1" topLeftCell="D1" workbookViewId="0">
      <selection activeCell="H21" sqref="H21"/>
    </sheetView>
  </sheetViews>
  <sheetFormatPr defaultRowHeight="15" x14ac:dyDescent="0.25"/>
  <cols>
    <col min="1" max="1" width="16.140625" bestFit="1" customWidth="1"/>
    <col min="2" max="2" width="19.5703125" bestFit="1" customWidth="1"/>
    <col min="3" max="3" width="30" bestFit="1" customWidth="1"/>
    <col min="4" max="4" width="30.5703125" bestFit="1" customWidth="1"/>
    <col min="5" max="5" width="12" bestFit="1" customWidth="1"/>
    <col min="6" max="6" width="18.140625" bestFit="1" customWidth="1"/>
    <col min="7" max="7" width="25.85546875" bestFit="1" customWidth="1"/>
    <col min="8" max="8" width="2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7</v>
      </c>
    </row>
    <row r="2" spans="1:8" x14ac:dyDescent="0.25">
      <c r="A2" s="1">
        <v>1</v>
      </c>
      <c r="B2" s="1">
        <v>3</v>
      </c>
      <c r="C2" s="1">
        <v>0.09</v>
      </c>
      <c r="D2" s="1">
        <f xml:space="preserve"> (C2 + C3 + C4) / 3</f>
        <v>9.3333333333333338E-2</v>
      </c>
      <c r="E2">
        <f xml:space="preserve"> ((C2 - D2)^2 + (C3 - D2)^2 + (C4 - D2)^2) / 3</f>
        <v>2.2222222222222261E-5</v>
      </c>
      <c r="F2">
        <f>SQRT(E2)</f>
        <v>4.7140452079103209E-3</v>
      </c>
      <c r="G2">
        <f xml:space="preserve"> (E2 + F2) / 2</f>
        <v>2.3681337150662715E-3</v>
      </c>
      <c r="H2">
        <f xml:space="preserve"> G2 * 100</f>
        <v>0.23681337150662715</v>
      </c>
    </row>
    <row r="3" spans="1:8" x14ac:dyDescent="0.25">
      <c r="A3" s="1"/>
      <c r="B3" s="1"/>
      <c r="C3" s="1">
        <v>0.09</v>
      </c>
      <c r="D3" s="1"/>
    </row>
    <row r="4" spans="1:8" x14ac:dyDescent="0.25">
      <c r="A4" s="1"/>
      <c r="B4" s="1"/>
      <c r="C4" s="1">
        <v>0.1</v>
      </c>
      <c r="D4" s="1"/>
    </row>
    <row r="5" spans="1:8" x14ac:dyDescent="0.25">
      <c r="A5" s="1">
        <v>2</v>
      </c>
      <c r="B5" s="1">
        <v>2</v>
      </c>
      <c r="C5" s="1">
        <v>0.1</v>
      </c>
      <c r="D5" s="1">
        <f xml:space="preserve"> (C5 + C6) / 2</f>
        <v>0.1</v>
      </c>
      <c r="E5">
        <v>0.5</v>
      </c>
      <c r="F5" s="1">
        <v>0.5</v>
      </c>
      <c r="G5">
        <f>(E5 + F5) / 2</f>
        <v>0.5</v>
      </c>
      <c r="H5">
        <v>0.5</v>
      </c>
    </row>
    <row r="6" spans="1:8" x14ac:dyDescent="0.25">
      <c r="A6" s="1"/>
      <c r="B6" s="1"/>
      <c r="C6" s="1">
        <v>0.1</v>
      </c>
      <c r="D6" s="1"/>
    </row>
    <row r="7" spans="1:8" x14ac:dyDescent="0.25">
      <c r="A7" s="1">
        <v>3</v>
      </c>
      <c r="B7" s="1">
        <v>2</v>
      </c>
      <c r="C7" s="1">
        <v>0.09</v>
      </c>
      <c r="D7" s="1">
        <f xml:space="preserve"> (C7 + C8) / 2</f>
        <v>9.5000000000000001E-2</v>
      </c>
      <c r="E7">
        <f xml:space="preserve"> ((C7 - D7)^2 + (C8 - D7)^2) / 2</f>
        <v>2.5000000000000045E-5</v>
      </c>
      <c r="F7" s="1">
        <f>SQRT(E7)</f>
        <v>5.0000000000000044E-3</v>
      </c>
      <c r="G7">
        <f>(E7 + F7) / 2</f>
        <v>2.5125000000000021E-3</v>
      </c>
      <c r="H7">
        <f>G7 * 100</f>
        <v>0.2512500000000002</v>
      </c>
    </row>
    <row r="8" spans="1:8" x14ac:dyDescent="0.25">
      <c r="A8" s="1"/>
      <c r="B8" s="1"/>
      <c r="C8" s="1">
        <v>0.1</v>
      </c>
      <c r="D8" s="1"/>
    </row>
    <row r="9" spans="1:8" x14ac:dyDescent="0.25">
      <c r="A9" s="1">
        <v>4</v>
      </c>
      <c r="B9" s="1">
        <v>2</v>
      </c>
      <c r="C9" s="1">
        <v>0.09</v>
      </c>
      <c r="D9" s="1">
        <f xml:space="preserve"> (C9 + C10) / 2</f>
        <v>9.5000000000000001E-2</v>
      </c>
      <c r="E9">
        <f xml:space="preserve"> ((C9 - D9)^2 + (C10 - D9)^2) / 2</f>
        <v>2.5000000000000045E-5</v>
      </c>
      <c r="F9" s="1">
        <f>SQRT(E9)</f>
        <v>5.0000000000000044E-3</v>
      </c>
      <c r="G9">
        <f>(E9 + F9) / 2</f>
        <v>2.5125000000000021E-3</v>
      </c>
      <c r="H9">
        <f>G9 * 100</f>
        <v>0.2512500000000002</v>
      </c>
    </row>
    <row r="10" spans="1:8" x14ac:dyDescent="0.25">
      <c r="A10" s="1"/>
      <c r="B10" s="1"/>
      <c r="C10" s="1">
        <v>0.1</v>
      </c>
      <c r="D10" s="1"/>
    </row>
    <row r="11" spans="1:8" x14ac:dyDescent="0.25">
      <c r="A11" s="1">
        <v>5</v>
      </c>
      <c r="B11" s="1">
        <v>2</v>
      </c>
      <c r="C11" s="1">
        <v>0.09</v>
      </c>
      <c r="D11" s="1">
        <f xml:space="preserve"> (C11 + C12) / 2</f>
        <v>9.5000000000000001E-2</v>
      </c>
      <c r="E11">
        <f xml:space="preserve"> ((C11 - D11)^2 + (C12 - D11)^2) / 2</f>
        <v>2.5000000000000045E-5</v>
      </c>
      <c r="F11" s="1">
        <f>SQRT(E11)</f>
        <v>5.0000000000000044E-3</v>
      </c>
      <c r="G11">
        <f>(E11 + F11) / 2</f>
        <v>2.5125000000000021E-3</v>
      </c>
      <c r="H11">
        <f>G11 * 100</f>
        <v>0.2512500000000002</v>
      </c>
    </row>
    <row r="12" spans="1:8" x14ac:dyDescent="0.25">
      <c r="A12" s="1"/>
      <c r="B12" s="1"/>
      <c r="C12" s="1">
        <v>0.1</v>
      </c>
      <c r="D12" s="1"/>
    </row>
    <row r="13" spans="1:8" x14ac:dyDescent="0.25">
      <c r="A13" s="1">
        <v>6</v>
      </c>
      <c r="B13" s="1">
        <v>2</v>
      </c>
      <c r="C13" s="1">
        <v>0.09</v>
      </c>
      <c r="D13" s="1">
        <f xml:space="preserve"> (C13 + C14) / 2</f>
        <v>9.5000000000000001E-2</v>
      </c>
      <c r="E13">
        <f xml:space="preserve"> ((C13 - D13)^2 + (C14 - D13)^2) / 2</f>
        <v>2.5000000000000045E-5</v>
      </c>
      <c r="F13" s="1">
        <f>SQRT(E13)</f>
        <v>5.0000000000000044E-3</v>
      </c>
      <c r="G13">
        <f>(E13 + F13) / 2</f>
        <v>2.5125000000000021E-3</v>
      </c>
      <c r="H13">
        <f>G13 * 100</f>
        <v>0.2512500000000002</v>
      </c>
    </row>
    <row r="14" spans="1:8" x14ac:dyDescent="0.25">
      <c r="A14" s="1"/>
      <c r="B14" s="1"/>
      <c r="C14" s="1">
        <v>0.1</v>
      </c>
      <c r="D14" s="1"/>
    </row>
    <row r="15" spans="1:8" x14ac:dyDescent="0.25">
      <c r="A15" s="1">
        <v>7</v>
      </c>
      <c r="B15" s="1">
        <v>1</v>
      </c>
      <c r="C15" s="1">
        <v>0.13</v>
      </c>
      <c r="D15" s="1">
        <f xml:space="preserve"> C15 / 1</f>
        <v>0.13</v>
      </c>
      <c r="E15">
        <v>1</v>
      </c>
      <c r="F15">
        <v>1</v>
      </c>
      <c r="G15">
        <v>1</v>
      </c>
      <c r="H15">
        <v>1</v>
      </c>
    </row>
    <row r="16" spans="1:8" x14ac:dyDescent="0.25">
      <c r="A16" s="1">
        <v>8</v>
      </c>
      <c r="B16" s="1">
        <v>4</v>
      </c>
      <c r="C16" s="1">
        <v>0.09</v>
      </c>
      <c r="D16" s="1">
        <f>(C16 + C17 + C18 + C19) / 4</f>
        <v>6.9999999999999993E-2</v>
      </c>
      <c r="E16">
        <f xml:space="preserve"> ((C16 - D16)^2 + (C17 - D16)^2 + (C18 - D16)^2 + (C19 - C16)^2) / 4</f>
        <v>6.9999999999999988E-4</v>
      </c>
      <c r="F16">
        <f>SQRT(E16)</f>
        <v>2.6457513110645904E-2</v>
      </c>
      <c r="G16">
        <f>(E16 + F16) / 2</f>
        <v>1.3578756555322952E-2</v>
      </c>
      <c r="H16">
        <f>G16 * 10</f>
        <v>0.13578756555322952</v>
      </c>
    </row>
    <row r="17" spans="1:8" x14ac:dyDescent="0.25">
      <c r="C17" s="1">
        <v>0.09</v>
      </c>
      <c r="D17" s="1"/>
    </row>
    <row r="18" spans="1:8" x14ac:dyDescent="0.25">
      <c r="A18" s="1"/>
      <c r="B18" s="1"/>
      <c r="C18" s="1">
        <v>0.05</v>
      </c>
      <c r="D18" s="1"/>
    </row>
    <row r="19" spans="1:8" x14ac:dyDescent="0.25">
      <c r="A19" s="1"/>
      <c r="B19" s="1"/>
      <c r="C19" s="1">
        <v>0.05</v>
      </c>
      <c r="D19" s="1"/>
    </row>
    <row r="20" spans="1:8" x14ac:dyDescent="0.25">
      <c r="A20" s="1">
        <v>9</v>
      </c>
      <c r="B20" s="1">
        <v>4</v>
      </c>
      <c r="C20" s="1">
        <v>0.1</v>
      </c>
      <c r="D20" s="1">
        <f>(C20 + C21 + C22 + C23) / 4</f>
        <v>7.8E-2</v>
      </c>
      <c r="E20">
        <f xml:space="preserve"> ((C20 - D20)^2 + (C21 - D20)^2 + (C22 - D20)^2 + (C23 - C20)^2) / 4</f>
        <v>6.5099999999999999E-4</v>
      </c>
      <c r="F20">
        <f>SQRT(E20)</f>
        <v>2.5514701644346147E-2</v>
      </c>
      <c r="G20">
        <f>(E20 + F20) / 2</f>
        <v>1.3082850822173073E-2</v>
      </c>
      <c r="H20">
        <f>G20 * 10</f>
        <v>0.13082850822173073</v>
      </c>
    </row>
    <row r="21" spans="1:8" x14ac:dyDescent="0.25">
      <c r="A21" s="1"/>
      <c r="B21" s="1"/>
      <c r="C21" s="1">
        <v>0.08</v>
      </c>
      <c r="D21" s="1"/>
    </row>
    <row r="22" spans="1:8" x14ac:dyDescent="0.25">
      <c r="A22" s="1"/>
      <c r="B22" s="1"/>
      <c r="C22" s="1">
        <v>3.2000000000000001E-2</v>
      </c>
      <c r="D22" s="1"/>
    </row>
    <row r="23" spans="1:8" x14ac:dyDescent="0.25">
      <c r="A23" s="1"/>
      <c r="B23" s="1"/>
      <c r="C23" s="1">
        <v>0.1</v>
      </c>
      <c r="D23" s="1"/>
    </row>
    <row r="24" spans="1:8" x14ac:dyDescent="0.25">
      <c r="A24" s="1">
        <v>10</v>
      </c>
      <c r="B24" s="1">
        <v>2</v>
      </c>
      <c r="C24" s="1">
        <v>0.1</v>
      </c>
      <c r="D24" s="1">
        <v>0.1</v>
      </c>
      <c r="E24">
        <v>0.5</v>
      </c>
      <c r="F24" s="1">
        <v>0.5</v>
      </c>
      <c r="G24">
        <f>(E24 + F24) / 2</f>
        <v>0.5</v>
      </c>
      <c r="H24">
        <v>0.5</v>
      </c>
    </row>
    <row r="25" spans="1:8" x14ac:dyDescent="0.25">
      <c r="A25" s="1"/>
      <c r="B25" s="1"/>
      <c r="C25" s="1">
        <v>0.1</v>
      </c>
      <c r="D25" s="1"/>
    </row>
    <row r="26" spans="1:8" x14ac:dyDescent="0.25">
      <c r="A26" s="1">
        <v>11</v>
      </c>
      <c r="B26" s="1">
        <v>5</v>
      </c>
      <c r="C26" s="1">
        <v>3.2000000000000001E-2</v>
      </c>
      <c r="D26" s="1">
        <f>(C26 + C27 + C28 + C29 + C30) / 5</f>
        <v>5.920000000000001E-2</v>
      </c>
      <c r="E26">
        <f xml:space="preserve"> ((C26 - D26)^2 + (C27 - D26)^2 + (C28 - D26)^2 + (C29 - C26)^2 + (C30 - C26)^2) / 5</f>
        <v>8.1382399999999999E-4</v>
      </c>
      <c r="F26">
        <f>SQRT(E26)</f>
        <v>2.8527600670228123E-2</v>
      </c>
      <c r="G26">
        <f>(E26 + F26) / 2</f>
        <v>1.4670712335114062E-2</v>
      </c>
      <c r="H26">
        <f>G26 * 10</f>
        <v>0.14670712335114061</v>
      </c>
    </row>
    <row r="27" spans="1:8" x14ac:dyDescent="0.25">
      <c r="A27" s="1"/>
      <c r="B27" s="1"/>
      <c r="C27" s="1">
        <v>0.1</v>
      </c>
      <c r="D27" s="1"/>
    </row>
    <row r="28" spans="1:8" x14ac:dyDescent="0.25">
      <c r="C28" s="1">
        <v>0.1</v>
      </c>
      <c r="D28" s="1"/>
    </row>
    <row r="29" spans="1:8" x14ac:dyDescent="0.25">
      <c r="C29" s="1">
        <v>3.2000000000000001E-2</v>
      </c>
      <c r="D29" s="1"/>
    </row>
    <row r="30" spans="1:8" x14ac:dyDescent="0.25">
      <c r="C30" s="1">
        <v>3.2000000000000001E-2</v>
      </c>
      <c r="D30" s="1"/>
    </row>
    <row r="31" spans="1:8" x14ac:dyDescent="0.25">
      <c r="A31" s="1">
        <v>12</v>
      </c>
      <c r="B31" s="1">
        <v>1</v>
      </c>
      <c r="C31" s="1">
        <v>0.13</v>
      </c>
      <c r="D31" s="1">
        <v>0.13</v>
      </c>
      <c r="E31" s="1">
        <v>1</v>
      </c>
      <c r="F31" s="1">
        <v>1</v>
      </c>
      <c r="G31" s="1">
        <v>1</v>
      </c>
      <c r="H31" s="1">
        <v>1</v>
      </c>
    </row>
    <row r="32" spans="1:8" x14ac:dyDescent="0.25">
      <c r="A32" s="1">
        <v>13</v>
      </c>
      <c r="B32" s="1">
        <v>4</v>
      </c>
      <c r="C32" s="1">
        <v>0.09</v>
      </c>
      <c r="D32" s="1">
        <f>(C32 + C33 + C34 + C35) / 4</f>
        <v>6.9999999999999993E-2</v>
      </c>
      <c r="E32">
        <f xml:space="preserve"> ((C32 - D32)^2 + (C33 - D32)^2 + (C34 - D32)^2 + (C35 - C32)^2) / 4</f>
        <v>6.9999999999999988E-4</v>
      </c>
      <c r="F32">
        <f>SQRT(E32)</f>
        <v>2.6457513110645904E-2</v>
      </c>
      <c r="G32">
        <f>(E32 + F32) / 2</f>
        <v>1.3578756555322952E-2</v>
      </c>
      <c r="H32">
        <f>G32 * 10</f>
        <v>0.13578756555322952</v>
      </c>
    </row>
    <row r="33" spans="1:8" x14ac:dyDescent="0.25">
      <c r="A33" s="1"/>
      <c r="B33" s="1"/>
      <c r="C33" s="1">
        <v>0.09</v>
      </c>
      <c r="D33" s="1"/>
    </row>
    <row r="34" spans="1:8" x14ac:dyDescent="0.25">
      <c r="A34" s="1"/>
      <c r="B34" s="1"/>
      <c r="C34" s="1">
        <v>0.05</v>
      </c>
      <c r="D34" s="1"/>
    </row>
    <row r="35" spans="1:8" x14ac:dyDescent="0.25">
      <c r="A35" s="1"/>
      <c r="B35" s="1"/>
      <c r="C35" s="1">
        <v>0.05</v>
      </c>
      <c r="D35" s="1"/>
    </row>
    <row r="36" spans="1:8" x14ac:dyDescent="0.25">
      <c r="A36" s="1">
        <v>14</v>
      </c>
      <c r="B36" s="1">
        <v>3</v>
      </c>
      <c r="C36" s="1">
        <v>0.09</v>
      </c>
      <c r="D36" s="1">
        <f xml:space="preserve"> (C36 + C37 + C38) / 3</f>
        <v>9.3333333333333338E-2</v>
      </c>
      <c r="E36">
        <f xml:space="preserve"> ((C36 - D36)^2 + (C37 - D36)^2 + (C38 - D36)^2) / 3</f>
        <v>2.2222222222222261E-5</v>
      </c>
      <c r="F36">
        <f>SQRT(E36)</f>
        <v>4.7140452079103209E-3</v>
      </c>
      <c r="G36">
        <f xml:space="preserve"> (E36 + F36) / 2</f>
        <v>2.3681337150662715E-3</v>
      </c>
      <c r="H36">
        <f xml:space="preserve"> G36 * 100</f>
        <v>0.23681337150662715</v>
      </c>
    </row>
    <row r="37" spans="1:8" x14ac:dyDescent="0.25">
      <c r="A37" s="1"/>
      <c r="B37" s="1"/>
      <c r="C37" s="1">
        <v>0.09</v>
      </c>
      <c r="D37" s="1"/>
    </row>
    <row r="38" spans="1:8" x14ac:dyDescent="0.25">
      <c r="A38" s="1"/>
      <c r="B38" s="1"/>
      <c r="C38" s="1">
        <v>0.1</v>
      </c>
      <c r="D38" s="1"/>
    </row>
    <row r="39" spans="1:8" x14ac:dyDescent="0.25">
      <c r="A39" s="1">
        <v>15</v>
      </c>
      <c r="B39" s="1">
        <v>3</v>
      </c>
      <c r="C39" s="1">
        <v>0.09</v>
      </c>
      <c r="D39" s="1">
        <f xml:space="preserve"> (C39 + C40 + C41) / 3</f>
        <v>9.3333333333333338E-2</v>
      </c>
      <c r="E39">
        <f xml:space="preserve"> ((C39 - D39)^2 + (C40 - D39)^2 + (C41 - D39)^2) / 3</f>
        <v>2.2222222222222261E-5</v>
      </c>
      <c r="F39">
        <f>SQRT(E39)</f>
        <v>4.7140452079103209E-3</v>
      </c>
      <c r="G39">
        <f xml:space="preserve"> (E39 + F39) / 2</f>
        <v>2.3681337150662715E-3</v>
      </c>
      <c r="H39">
        <f xml:space="preserve"> G39 * 100</f>
        <v>0.23681337150662715</v>
      </c>
    </row>
    <row r="40" spans="1:8" x14ac:dyDescent="0.25">
      <c r="A40" s="1"/>
      <c r="B40" s="1"/>
      <c r="C40" s="1">
        <v>0.09</v>
      </c>
      <c r="D40" s="1"/>
    </row>
    <row r="41" spans="1:8" x14ac:dyDescent="0.25">
      <c r="A41" s="1"/>
      <c r="B41" s="1"/>
      <c r="C41" s="1">
        <v>0.1</v>
      </c>
      <c r="D41" s="1"/>
    </row>
    <row r="42" spans="1:8" x14ac:dyDescent="0.25">
      <c r="A42" s="1">
        <v>16</v>
      </c>
      <c r="B42" s="1">
        <v>3</v>
      </c>
      <c r="C42" s="1">
        <v>0.09</v>
      </c>
      <c r="D42" s="1">
        <f xml:space="preserve"> (C42 + C43 + C44) / 3</f>
        <v>9.3333333333333338E-2</v>
      </c>
      <c r="E42">
        <f xml:space="preserve"> ((C42 - D42)^2 + (C43 - D42)^2 + (C44 - D42)^2) / 3</f>
        <v>2.2222222222222261E-5</v>
      </c>
      <c r="F42">
        <f>SQRT(E42)</f>
        <v>4.7140452079103209E-3</v>
      </c>
      <c r="G42">
        <f xml:space="preserve"> (E42 + F42) / 2</f>
        <v>2.3681337150662715E-3</v>
      </c>
      <c r="H42">
        <f xml:space="preserve"> G42 * 100</f>
        <v>0.23681337150662715</v>
      </c>
    </row>
    <row r="43" spans="1:8" x14ac:dyDescent="0.25">
      <c r="A43" s="1"/>
      <c r="B43" s="1"/>
      <c r="C43" s="1">
        <v>0.09</v>
      </c>
      <c r="D43" s="1"/>
    </row>
    <row r="44" spans="1:8" x14ac:dyDescent="0.25">
      <c r="A44" s="1"/>
      <c r="B44" s="1"/>
      <c r="C44" s="1">
        <v>0.1</v>
      </c>
      <c r="D44" s="1"/>
    </row>
    <row r="45" spans="1:8" x14ac:dyDescent="0.25">
      <c r="A45" s="1">
        <v>17</v>
      </c>
      <c r="B45" s="1">
        <v>4</v>
      </c>
      <c r="C45" s="1">
        <v>3.2000000000000001E-2</v>
      </c>
      <c r="D45" s="1">
        <f>(C45 + C46 + C47 + C48) / 4</f>
        <v>6.0000000000000005E-2</v>
      </c>
      <c r="E45">
        <f xml:space="preserve"> ((C45 - D45)^2 + (C46 - D45)^2 + (C47 - D45)^2 + (C48 - C45)^2) / 4</f>
        <v>1.1400000000000002E-3</v>
      </c>
      <c r="F45">
        <f>SQRT(E45)</f>
        <v>3.3763886032268264E-2</v>
      </c>
      <c r="G45">
        <f>(E45 + F45) / 2</f>
        <v>1.7451943016134133E-2</v>
      </c>
      <c r="H45">
        <f>G45 * 10</f>
        <v>0.17451943016134133</v>
      </c>
    </row>
    <row r="46" spans="1:8" x14ac:dyDescent="0.25">
      <c r="A46" s="1"/>
      <c r="B46" s="1"/>
      <c r="C46" s="1">
        <v>0.1</v>
      </c>
      <c r="D46" s="1"/>
    </row>
    <row r="47" spans="1:8" x14ac:dyDescent="0.25">
      <c r="A47" s="1"/>
      <c r="B47" s="1"/>
      <c r="C47" s="1">
        <v>0.1</v>
      </c>
      <c r="D47" s="1"/>
    </row>
    <row r="48" spans="1:8" x14ac:dyDescent="0.25">
      <c r="A48" s="1"/>
      <c r="B48" s="1"/>
      <c r="C48" s="1">
        <v>8.0000000000000002E-3</v>
      </c>
      <c r="D48" s="1"/>
    </row>
    <row r="49" spans="1:8" x14ac:dyDescent="0.25">
      <c r="A49" s="1">
        <v>18</v>
      </c>
      <c r="B49" s="1">
        <v>5</v>
      </c>
      <c r="C49" s="1">
        <v>3.2000000000000001E-2</v>
      </c>
      <c r="D49" s="1">
        <f>(C49 + C50 + C51 + C52 + C53) / 5</f>
        <v>5.920000000000001E-2</v>
      </c>
      <c r="E49">
        <f xml:space="preserve"> ((C49 - D49)^2 + (C50 - D49)^2 + (C51 - D49)^2 + (C52 - C49)^2 + (C53 - C49)^2) / 5</f>
        <v>8.1382399999999999E-4</v>
      </c>
      <c r="F49">
        <f>SQRT(E49)</f>
        <v>2.8527600670228123E-2</v>
      </c>
      <c r="G49">
        <f>(E49 + F49) / 2</f>
        <v>1.4670712335114062E-2</v>
      </c>
      <c r="H49">
        <f>G49 * 10</f>
        <v>0.14670712335114061</v>
      </c>
    </row>
    <row r="50" spans="1:8" x14ac:dyDescent="0.25">
      <c r="A50" s="1"/>
      <c r="B50" s="1"/>
      <c r="C50" s="1">
        <v>0.1</v>
      </c>
      <c r="D50" s="1"/>
    </row>
    <row r="51" spans="1:8" x14ac:dyDescent="0.25">
      <c r="A51" s="1"/>
      <c r="B51" s="1"/>
      <c r="C51" s="1">
        <v>0.1</v>
      </c>
      <c r="D51" s="1"/>
    </row>
    <row r="52" spans="1:8" x14ac:dyDescent="0.25">
      <c r="A52" s="1"/>
      <c r="B52" s="1"/>
      <c r="C52" s="1">
        <v>3.2000000000000001E-2</v>
      </c>
      <c r="D52" s="1"/>
    </row>
    <row r="53" spans="1:8" x14ac:dyDescent="0.25">
      <c r="A53" s="1"/>
      <c r="B53" s="1"/>
      <c r="C53" s="1">
        <v>3.2000000000000001E-2</v>
      </c>
      <c r="D53" s="1"/>
    </row>
    <row r="54" spans="1:8" x14ac:dyDescent="0.25">
      <c r="A54" s="1">
        <v>19</v>
      </c>
      <c r="B54" s="1">
        <v>1</v>
      </c>
      <c r="C54" s="1">
        <v>0.1</v>
      </c>
      <c r="D54" s="1">
        <v>0.1</v>
      </c>
      <c r="E54" s="1">
        <v>1</v>
      </c>
      <c r="F54" s="1">
        <v>1</v>
      </c>
      <c r="G54" s="1">
        <v>1</v>
      </c>
      <c r="H54" s="1">
        <v>1</v>
      </c>
    </row>
    <row r="55" spans="1:8" x14ac:dyDescent="0.25">
      <c r="A55" s="1">
        <v>20</v>
      </c>
      <c r="B55" s="1">
        <v>1</v>
      </c>
      <c r="C55" s="1">
        <v>0.1</v>
      </c>
      <c r="D55" s="1">
        <v>0.1</v>
      </c>
      <c r="E55" s="1">
        <v>1</v>
      </c>
      <c r="F55" s="1">
        <v>1</v>
      </c>
      <c r="G55" s="1">
        <v>1</v>
      </c>
      <c r="H55" s="1">
        <v>1</v>
      </c>
    </row>
    <row r="56" spans="1:8" x14ac:dyDescent="0.25">
      <c r="A56" s="1">
        <v>21</v>
      </c>
      <c r="B56" s="1">
        <v>1</v>
      </c>
      <c r="C56" s="1">
        <v>0.1</v>
      </c>
      <c r="D56" s="1">
        <v>0.1</v>
      </c>
      <c r="E56" s="1">
        <v>1</v>
      </c>
      <c r="F56" s="1">
        <v>1</v>
      </c>
      <c r="G56" s="1">
        <v>1</v>
      </c>
      <c r="H56" s="1">
        <v>1</v>
      </c>
    </row>
    <row r="57" spans="1:8" x14ac:dyDescent="0.25">
      <c r="A57" s="1">
        <v>22</v>
      </c>
      <c r="B57" s="1">
        <v>1</v>
      </c>
      <c r="C57" s="1">
        <v>0.1</v>
      </c>
      <c r="D57" s="1">
        <v>0.1</v>
      </c>
      <c r="E57" s="1">
        <v>1</v>
      </c>
      <c r="F57" s="1">
        <v>1</v>
      </c>
      <c r="G57" s="1">
        <v>1</v>
      </c>
      <c r="H57" s="1">
        <v>1</v>
      </c>
    </row>
    <row r="58" spans="1:8" x14ac:dyDescent="0.25">
      <c r="A58" s="1"/>
      <c r="B58" s="1"/>
      <c r="C58" s="1"/>
      <c r="D58" s="1"/>
    </row>
    <row r="59" spans="1:8" x14ac:dyDescent="0.25">
      <c r="A59" s="1"/>
      <c r="B59" s="1"/>
      <c r="C59" s="1"/>
      <c r="D59" s="1"/>
    </row>
    <row r="60" spans="1:8" x14ac:dyDescent="0.25">
      <c r="A60" s="1"/>
      <c r="B60" s="1"/>
      <c r="C60" s="1"/>
      <c r="D60" s="1"/>
    </row>
    <row r="61" spans="1:8" x14ac:dyDescent="0.25">
      <c r="A61" s="1"/>
      <c r="B61" s="1"/>
      <c r="C61" s="1"/>
      <c r="D61" s="1"/>
    </row>
    <row r="62" spans="1:8" x14ac:dyDescent="0.25">
      <c r="A62" s="1"/>
      <c r="B62" s="1"/>
      <c r="C62" s="1"/>
      <c r="D62" s="1"/>
    </row>
    <row r="63" spans="1:8" x14ac:dyDescent="0.25">
      <c r="A63" s="1"/>
      <c r="B63" s="1"/>
      <c r="C63" s="1"/>
      <c r="D63" s="1"/>
    </row>
    <row r="64" spans="1:8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Moran</dc:creator>
  <cp:lastModifiedBy>James Moran</cp:lastModifiedBy>
  <dcterms:created xsi:type="dcterms:W3CDTF">2018-04-16T12:48:45Z</dcterms:created>
  <dcterms:modified xsi:type="dcterms:W3CDTF">2018-04-16T13:52:40Z</dcterms:modified>
</cp:coreProperties>
</file>