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23" i="1" l="1"/>
  <c r="B19" i="1"/>
  <c r="B12" i="1"/>
  <c r="B14" i="1" s="1"/>
  <c r="B9" i="1"/>
  <c r="B13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<sst xmlns="http://schemas.openxmlformats.org/spreadsheetml/2006/main" count="24" uniqueCount="23">
  <si>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</si>
  <si>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</si>
  <si>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</si>
  <si>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</si>
  <si>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</si>
  <si>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</si>
  <si>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</si>
  <si>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</si>
  <si>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</si>
  <si>
    <t>samples</t>
  </si>
  <si>
    <t>won</t>
  </si>
  <si>
    <t>lost</t>
  </si>
  <si>
    <t>lower bound</t>
  </si>
  <si>
    <t>upper bound</t>
  </si>
  <si>
    <t>average</t>
  </si>
  <si>
    <t>stddev</t>
  </si>
  <si>
    <t>score</t>
  </si>
  <si>
    <t>std</t>
  </si>
  <si>
    <t>Rank</t>
  </si>
  <si>
    <t>Total</t>
  </si>
  <si>
    <t>Percentile</t>
  </si>
  <si>
    <t>Radian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</si>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</sst>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B18" sqref="B18"/>
    </sheetView>
  </sheetViews>
  <sheetFormatPr defaultRowHeight="15" x14ac:dyDescent="0.25"/>
  <cols>
    <col min="1" max="1" width="12.42578125" bestFit="1" customWidth="1"/>
    <col min="5" max="5" width="12" bestFit="1" customWidth="1"/>
    <col min="6" max="6" width="15.140625" bestFit="1" customWidth="1"/>
    <col min="7" max="7" width="21.7109375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150.87</v>
      </c>
      <c r="C2">
        <v>169.01</v>
      </c>
      <c r="D2">
        <v>0.5</v>
      </c>
      <c r="F2" t="s">
        <v>2</v>
      </c>
      <c r="G2" s="2">
        <f>SQRT(B4+C4)</f>
        <v>41.417398518014132</v>
      </c>
    </row>
    <row r="3" spans="1:7" x14ac:dyDescent="0.25">
      <c r="A3" t="s">
        <v>7</v>
      </c>
      <c r="B3">
        <v>154.59</v>
      </c>
      <c r="C3">
        <v>127.76</v>
      </c>
      <c r="D3">
        <v>9.84</v>
      </c>
      <c r="F3" t="s">
        <v>4</v>
      </c>
      <c r="G3" s="2">
        <f>G2-D2-D3</f>
        <v>31.077398518014132</v>
      </c>
    </row>
    <row r="4" spans="1:7" x14ac:dyDescent="0.25">
      <c r="A4" t="s">
        <v>8</v>
      </c>
      <c r="B4">
        <f>(B3-B2)^2</f>
        <v>13.838399999999991</v>
      </c>
      <c r="C4">
        <f>(C3-C2)^2</f>
        <v>1701.5624999999989</v>
      </c>
      <c r="F4" t="s">
        <v>5</v>
      </c>
      <c r="G4">
        <f>D2+D3</f>
        <v>10.34</v>
      </c>
    </row>
    <row r="7" spans="1:7" x14ac:dyDescent="0.25">
      <c r="A7" t="s">
        <v>9</v>
      </c>
      <c r="B7">
        <v>50</v>
      </c>
      <c r="D7" t="s">
        <v>21</v>
      </c>
      <c r="E7">
        <v>8.42</v>
      </c>
    </row>
    <row r="8" spans="1:7" x14ac:dyDescent="0.25">
      <c r="A8" t="s">
        <v>10</v>
      </c>
      <c r="B8">
        <v>28</v>
      </c>
      <c r="D8" t="s">
        <v>22</v>
      </c>
      <c r="E8">
        <f>DEGREES(E7)</f>
        <v>482.43046350015317</v>
      </c>
    </row>
    <row r="9" spans="1:7" x14ac:dyDescent="0.25">
      <c r="A9" t="s">
        <v>11</v>
      </c>
      <c r="B9">
        <f>B7-B8</f>
        <v>22</v>
      </c>
    </row>
    <row r="10" spans="1:7" x14ac:dyDescent="0.25">
      <c r="A10" t="s">
        <v>15</v>
      </c>
      <c r="B10">
        <v>1.96</v>
      </c>
    </row>
    <row r="12" spans="1:7" x14ac:dyDescent="0.25">
      <c r="A12" t="s">
        <v>14</v>
      </c>
      <c r="B12" s="1">
        <f>B8/B7</f>
        <v>0.56000000000000005</v>
      </c>
    </row>
    <row r="13" spans="1:7" x14ac:dyDescent="0.25">
      <c r="A13" t="s">
        <v>12</v>
      </c>
      <c r="B13" s="1">
        <f>B12-B10*SQRT(B12*(1-B12)/B7)</f>
        <v>0.42240855840569158</v>
      </c>
    </row>
    <row r="14" spans="1:7" x14ac:dyDescent="0.25">
      <c r="A14" t="s">
        <v>13</v>
      </c>
      <c r="B14" s="1">
        <f>B12+B10*SQRT(B12*(1-B12)/B7)</f>
        <v>0.69759144159430853</v>
      </c>
    </row>
    <row r="17" spans="1:2" x14ac:dyDescent="0.25">
      <c r="A17" t="s">
        <v>14</v>
      </c>
      <c r="B17">
        <v>51.55</v>
      </c>
    </row>
    <row r="18" spans="1:2" x14ac:dyDescent="0.25">
      <c r="A18" t="s">
        <v>17</v>
      </c>
      <c r="B18">
        <v>0.22</v>
      </c>
    </row>
    <row r="19" spans="1:2" x14ac:dyDescent="0.25">
      <c r="A19" t="s">
        <v>16</v>
      </c>
      <c r="B19">
        <f>B17-3*B18</f>
        <v>50.89</v>
      </c>
    </row>
    <row r="21" spans="1:2" x14ac:dyDescent="0.25">
      <c r="A21" t="s">
        <v>18</v>
      </c>
      <c r="B21">
        <v>14</v>
      </c>
    </row>
    <row r="22" spans="1:2" x14ac:dyDescent="0.25">
      <c r="A22" t="s">
        <v>19</v>
      </c>
      <c r="B22">
        <v>2646</v>
      </c>
    </row>
    <row r="23" spans="1:2" x14ac:dyDescent="0.25">
      <c r="A23" t="s">
        <v>20</v>
      </c>
      <c r="B23" s="1">
        <f>B21/B22</f>
        <v>5.2910052910052907E-3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2017-12-18T02:20:47Z</dcterms:modified>
</cp:coreProperties>
</file>