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\Box\FOGERTY\FogertyLab\UIUC_SpeechPerceptionLab\Speech2TextAnalysis\"/>
    </mc:Choice>
  </mc:AlternateContent>
  <xr:revisionPtr revIDLastSave="0" documentId="8_{6C69D00B-34A6-4D26-B383-E67C5F52618A}" xr6:coauthVersionLast="47" xr6:coauthVersionMax="47" xr10:uidLastSave="{00000000-0000-0000-0000-000000000000}"/>
  <bookViews>
    <workbookView xWindow="-120" yWindow="-120" windowWidth="29040" windowHeight="15720" xr2:uid="{A700F58C-EA10-48A8-B200-EFE93CD662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1" i="1" l="1"/>
  <c r="M181" i="1"/>
  <c r="N181" i="1" s="1"/>
  <c r="P181" i="1" s="1"/>
  <c r="O180" i="1"/>
  <c r="P180" i="1" s="1"/>
  <c r="N180" i="1"/>
  <c r="O179" i="1"/>
  <c r="N179" i="1"/>
  <c r="P179" i="1" s="1"/>
  <c r="M179" i="1"/>
  <c r="O178" i="1"/>
  <c r="N178" i="1"/>
  <c r="P178" i="1" s="1"/>
  <c r="O177" i="1"/>
  <c r="N177" i="1"/>
  <c r="P177" i="1" s="1"/>
  <c r="P176" i="1"/>
  <c r="O176" i="1"/>
  <c r="N176" i="1"/>
  <c r="O175" i="1"/>
  <c r="M175" i="1"/>
  <c r="N175" i="1" s="1"/>
  <c r="P175" i="1" s="1"/>
  <c r="O174" i="1"/>
  <c r="M174" i="1"/>
  <c r="L174" i="1"/>
  <c r="N174" i="1" s="1"/>
  <c r="P174" i="1" s="1"/>
  <c r="O173" i="1"/>
  <c r="N173" i="1"/>
  <c r="P173" i="1" s="1"/>
  <c r="M173" i="1"/>
  <c r="L173" i="1"/>
  <c r="O172" i="1"/>
  <c r="N172" i="1"/>
  <c r="P172" i="1" s="1"/>
  <c r="O171" i="1"/>
  <c r="N171" i="1"/>
  <c r="P171" i="1" s="1"/>
  <c r="M171" i="1"/>
  <c r="L171" i="1"/>
  <c r="O170" i="1"/>
  <c r="N170" i="1"/>
  <c r="P170" i="1" s="1"/>
  <c r="O169" i="1"/>
  <c r="N169" i="1"/>
  <c r="P169" i="1" s="1"/>
  <c r="M169" i="1"/>
  <c r="P168" i="1"/>
  <c r="O168" i="1"/>
  <c r="N168" i="1"/>
  <c r="O167" i="1"/>
  <c r="M167" i="1"/>
  <c r="N167" i="1" s="1"/>
  <c r="P167" i="1" s="1"/>
  <c r="O166" i="1"/>
  <c r="N166" i="1"/>
  <c r="P166" i="1" s="1"/>
  <c r="O165" i="1"/>
  <c r="M165" i="1"/>
  <c r="L165" i="1"/>
  <c r="N165" i="1" s="1"/>
  <c r="P165" i="1" s="1"/>
  <c r="O164" i="1"/>
  <c r="N164" i="1"/>
  <c r="O159" i="1"/>
  <c r="M159" i="1"/>
  <c r="N159" i="1" s="1"/>
  <c r="P159" i="1" s="1"/>
  <c r="O158" i="1"/>
  <c r="N158" i="1"/>
  <c r="P158" i="1" s="1"/>
  <c r="J6" i="1" s="1"/>
  <c r="O157" i="1"/>
  <c r="N157" i="1"/>
  <c r="P157" i="1" s="1"/>
  <c r="M157" i="1"/>
  <c r="P156" i="1"/>
  <c r="O156" i="1"/>
  <c r="N156" i="1"/>
  <c r="O155" i="1"/>
  <c r="N155" i="1"/>
  <c r="P155" i="1" s="1"/>
  <c r="O154" i="1"/>
  <c r="N154" i="1"/>
  <c r="P154" i="1" s="1"/>
  <c r="O153" i="1"/>
  <c r="M153" i="1"/>
  <c r="L153" i="1"/>
  <c r="N153" i="1" s="1"/>
  <c r="P153" i="1" s="1"/>
  <c r="O152" i="1"/>
  <c r="N152" i="1"/>
  <c r="P152" i="1" s="1"/>
  <c r="M152" i="1"/>
  <c r="L152" i="1"/>
  <c r="O151" i="1"/>
  <c r="M151" i="1"/>
  <c r="L151" i="1"/>
  <c r="K151" i="1"/>
  <c r="N151" i="1" s="1"/>
  <c r="P151" i="1" s="1"/>
  <c r="O150" i="1"/>
  <c r="P150" i="1" s="1"/>
  <c r="N150" i="1"/>
  <c r="O149" i="1"/>
  <c r="M149" i="1"/>
  <c r="L149" i="1"/>
  <c r="N149" i="1" s="1"/>
  <c r="P149" i="1" s="1"/>
  <c r="O148" i="1"/>
  <c r="P148" i="1" s="1"/>
  <c r="N148" i="1"/>
  <c r="O147" i="1"/>
  <c r="M147" i="1"/>
  <c r="N147" i="1" s="1"/>
  <c r="P147" i="1" s="1"/>
  <c r="P146" i="1"/>
  <c r="O146" i="1"/>
  <c r="N146" i="1"/>
  <c r="O145" i="1"/>
  <c r="M145" i="1"/>
  <c r="N145" i="1" s="1"/>
  <c r="P145" i="1" s="1"/>
  <c r="O144" i="1"/>
  <c r="P144" i="1" s="1"/>
  <c r="N144" i="1"/>
  <c r="O143" i="1"/>
  <c r="M143" i="1"/>
  <c r="L143" i="1"/>
  <c r="N143" i="1" s="1"/>
  <c r="P143" i="1" s="1"/>
  <c r="O142" i="1"/>
  <c r="P142" i="1" s="1"/>
  <c r="N142" i="1"/>
  <c r="O137" i="1"/>
  <c r="N137" i="1"/>
  <c r="P137" i="1" s="1"/>
  <c r="H6" i="1" s="1"/>
  <c r="O136" i="1"/>
  <c r="N136" i="1"/>
  <c r="P136" i="1" s="1"/>
  <c r="M136" i="1"/>
  <c r="O135" i="1"/>
  <c r="M135" i="1"/>
  <c r="L135" i="1"/>
  <c r="K135" i="1"/>
  <c r="J135" i="1"/>
  <c r="N135" i="1" s="1"/>
  <c r="P135" i="1" s="1"/>
  <c r="O134" i="1"/>
  <c r="P134" i="1" s="1"/>
  <c r="N134" i="1"/>
  <c r="O133" i="1"/>
  <c r="N133" i="1"/>
  <c r="P133" i="1" s="1"/>
  <c r="O132" i="1"/>
  <c r="M132" i="1"/>
  <c r="L132" i="1"/>
  <c r="K132" i="1"/>
  <c r="N132" i="1" s="1"/>
  <c r="P132" i="1" s="1"/>
  <c r="O131" i="1"/>
  <c r="M131" i="1"/>
  <c r="N131" i="1" s="1"/>
  <c r="P131" i="1" s="1"/>
  <c r="O130" i="1"/>
  <c r="M130" i="1"/>
  <c r="N130" i="1" s="1"/>
  <c r="P130" i="1" s="1"/>
  <c r="O129" i="1"/>
  <c r="N129" i="1"/>
  <c r="P129" i="1" s="1"/>
  <c r="P128" i="1"/>
  <c r="O128" i="1"/>
  <c r="N128" i="1"/>
  <c r="M128" i="1"/>
  <c r="L128" i="1"/>
  <c r="K128" i="1"/>
  <c r="O127" i="1"/>
  <c r="N127" i="1"/>
  <c r="P127" i="1" s="1"/>
  <c r="O126" i="1"/>
  <c r="M126" i="1"/>
  <c r="L126" i="1"/>
  <c r="N126" i="1" s="1"/>
  <c r="P126" i="1" s="1"/>
  <c r="O125" i="1"/>
  <c r="N125" i="1"/>
  <c r="P125" i="1" s="1"/>
  <c r="M125" i="1"/>
  <c r="L125" i="1"/>
  <c r="O124" i="1"/>
  <c r="M124" i="1"/>
  <c r="L124" i="1"/>
  <c r="K124" i="1"/>
  <c r="N124" i="1" s="1"/>
  <c r="P124" i="1" s="1"/>
  <c r="J124" i="1"/>
  <c r="P123" i="1"/>
  <c r="O123" i="1"/>
  <c r="N123" i="1"/>
  <c r="O122" i="1"/>
  <c r="M122" i="1"/>
  <c r="L122" i="1"/>
  <c r="K122" i="1"/>
  <c r="N122" i="1" s="1"/>
  <c r="P122" i="1" s="1"/>
  <c r="O121" i="1"/>
  <c r="N121" i="1"/>
  <c r="P121" i="1" s="1"/>
  <c r="O120" i="1"/>
  <c r="N120" i="1"/>
  <c r="P116" i="1"/>
  <c r="O116" i="1"/>
  <c r="N116" i="1"/>
  <c r="M116" i="1"/>
  <c r="O115" i="1"/>
  <c r="N115" i="1"/>
  <c r="P115" i="1" s="1"/>
  <c r="M115" i="1"/>
  <c r="L115" i="1"/>
  <c r="O114" i="1"/>
  <c r="N114" i="1"/>
  <c r="P114" i="1" s="1"/>
  <c r="O113" i="1"/>
  <c r="N113" i="1"/>
  <c r="P113" i="1" s="1"/>
  <c r="M113" i="1"/>
  <c r="L113" i="1"/>
  <c r="K113" i="1"/>
  <c r="O112" i="1"/>
  <c r="M112" i="1"/>
  <c r="L112" i="1"/>
  <c r="N112" i="1" s="1"/>
  <c r="P112" i="1" s="1"/>
  <c r="O111" i="1"/>
  <c r="N111" i="1"/>
  <c r="P111" i="1" s="1"/>
  <c r="O110" i="1"/>
  <c r="M110" i="1"/>
  <c r="N110" i="1" s="1"/>
  <c r="P110" i="1" s="1"/>
  <c r="P109" i="1"/>
  <c r="O109" i="1"/>
  <c r="N109" i="1"/>
  <c r="M109" i="1"/>
  <c r="L109" i="1"/>
  <c r="O108" i="1"/>
  <c r="M108" i="1"/>
  <c r="N108" i="1" s="1"/>
  <c r="P108" i="1" s="1"/>
  <c r="O107" i="1"/>
  <c r="M107" i="1"/>
  <c r="L107" i="1"/>
  <c r="N107" i="1" s="1"/>
  <c r="P107" i="1" s="1"/>
  <c r="O106" i="1"/>
  <c r="N106" i="1"/>
  <c r="P106" i="1" s="1"/>
  <c r="M106" i="1"/>
  <c r="L106" i="1"/>
  <c r="O105" i="1"/>
  <c r="M105" i="1"/>
  <c r="L105" i="1"/>
  <c r="N105" i="1" s="1"/>
  <c r="P105" i="1" s="1"/>
  <c r="P104" i="1"/>
  <c r="O104" i="1"/>
  <c r="N104" i="1"/>
  <c r="M104" i="1"/>
  <c r="P103" i="1"/>
  <c r="O103" i="1"/>
  <c r="N103" i="1"/>
  <c r="O102" i="1"/>
  <c r="P102" i="1" s="1"/>
  <c r="N102" i="1"/>
  <c r="P101" i="1"/>
  <c r="O101" i="1"/>
  <c r="N101" i="1"/>
  <c r="M101" i="1"/>
  <c r="O100" i="1"/>
  <c r="N100" i="1"/>
  <c r="P100" i="1" s="1"/>
  <c r="M100" i="1"/>
  <c r="L100" i="1"/>
  <c r="O99" i="1"/>
  <c r="N99" i="1"/>
  <c r="P117" i="1" s="1"/>
  <c r="O95" i="1"/>
  <c r="M95" i="1"/>
  <c r="L95" i="1"/>
  <c r="N95" i="1" s="1"/>
  <c r="P95" i="1" s="1"/>
  <c r="F6" i="1" s="1"/>
  <c r="O94" i="1"/>
  <c r="M94" i="1"/>
  <c r="L94" i="1"/>
  <c r="N94" i="1" s="1"/>
  <c r="P94" i="1" s="1"/>
  <c r="O93" i="1"/>
  <c r="N93" i="1"/>
  <c r="P93" i="1" s="1"/>
  <c r="O92" i="1"/>
  <c r="M92" i="1"/>
  <c r="L92" i="1"/>
  <c r="N92" i="1" s="1"/>
  <c r="P92" i="1" s="1"/>
  <c r="O91" i="1"/>
  <c r="M91" i="1"/>
  <c r="L91" i="1"/>
  <c r="N91" i="1" s="1"/>
  <c r="P91" i="1" s="1"/>
  <c r="O90" i="1"/>
  <c r="N90" i="1"/>
  <c r="P90" i="1" s="1"/>
  <c r="O89" i="1"/>
  <c r="N89" i="1"/>
  <c r="P89" i="1" s="1"/>
  <c r="O88" i="1"/>
  <c r="M88" i="1"/>
  <c r="L88" i="1"/>
  <c r="N88" i="1" s="1"/>
  <c r="P88" i="1" s="1"/>
  <c r="O87" i="1"/>
  <c r="M87" i="1"/>
  <c r="N87" i="1" s="1"/>
  <c r="P87" i="1" s="1"/>
  <c r="O86" i="1"/>
  <c r="M86" i="1"/>
  <c r="L86" i="1"/>
  <c r="K86" i="1"/>
  <c r="N86" i="1" s="1"/>
  <c r="P86" i="1" s="1"/>
  <c r="O85" i="1"/>
  <c r="M85" i="1"/>
  <c r="L85" i="1"/>
  <c r="N85" i="1" s="1"/>
  <c r="P85" i="1" s="1"/>
  <c r="P84" i="1"/>
  <c r="O84" i="1"/>
  <c r="N84" i="1"/>
  <c r="M84" i="1"/>
  <c r="L84" i="1"/>
  <c r="K84" i="1"/>
  <c r="O83" i="1"/>
  <c r="N83" i="1"/>
  <c r="P83" i="1" s="1"/>
  <c r="M83" i="1"/>
  <c r="L83" i="1"/>
  <c r="K83" i="1"/>
  <c r="O82" i="1"/>
  <c r="P82" i="1" s="1"/>
  <c r="N82" i="1"/>
  <c r="O81" i="1"/>
  <c r="M81" i="1"/>
  <c r="N81" i="1" s="1"/>
  <c r="P81" i="1" s="1"/>
  <c r="O80" i="1"/>
  <c r="M80" i="1"/>
  <c r="L80" i="1"/>
  <c r="K80" i="1"/>
  <c r="N80" i="1" s="1"/>
  <c r="P80" i="1" s="1"/>
  <c r="O79" i="1"/>
  <c r="M79" i="1"/>
  <c r="N79" i="1" s="1"/>
  <c r="P79" i="1" s="1"/>
  <c r="O78" i="1"/>
  <c r="M78" i="1"/>
  <c r="N78" i="1" s="1"/>
  <c r="L78" i="1"/>
  <c r="O73" i="1"/>
  <c r="N73" i="1"/>
  <c r="P73" i="1" s="1"/>
  <c r="O72" i="1"/>
  <c r="N72" i="1"/>
  <c r="P72" i="1" s="1"/>
  <c r="O71" i="1"/>
  <c r="P71" i="1" s="1"/>
  <c r="N71" i="1"/>
  <c r="O70" i="1"/>
  <c r="P70" i="1" s="1"/>
  <c r="N70" i="1"/>
  <c r="O69" i="1"/>
  <c r="K69" i="1"/>
  <c r="N69" i="1" s="1"/>
  <c r="P69" i="1" s="1"/>
  <c r="J69" i="1"/>
  <c r="O68" i="1"/>
  <c r="P68" i="1" s="1"/>
  <c r="N68" i="1"/>
  <c r="O67" i="1"/>
  <c r="P67" i="1" s="1"/>
  <c r="N67" i="1"/>
  <c r="P66" i="1"/>
  <c r="O66" i="1"/>
  <c r="N66" i="1"/>
  <c r="P65" i="1"/>
  <c r="O65" i="1"/>
  <c r="N65" i="1"/>
  <c r="P64" i="1"/>
  <c r="O64" i="1"/>
  <c r="N64" i="1"/>
  <c r="O63" i="1"/>
  <c r="N63" i="1"/>
  <c r="P63" i="1" s="1"/>
  <c r="O62" i="1"/>
  <c r="N62" i="1"/>
  <c r="P62" i="1" s="1"/>
  <c r="O61" i="1"/>
  <c r="K61" i="1"/>
  <c r="N61" i="1" s="1"/>
  <c r="P61" i="1" s="1"/>
  <c r="P60" i="1"/>
  <c r="O60" i="1"/>
  <c r="N60" i="1"/>
  <c r="P59" i="1"/>
  <c r="O59" i="1"/>
  <c r="N59" i="1"/>
  <c r="K59" i="1"/>
  <c r="O58" i="1"/>
  <c r="P58" i="1" s="1"/>
  <c r="N58" i="1"/>
  <c r="O57" i="1"/>
  <c r="K57" i="1"/>
  <c r="N57" i="1" s="1"/>
  <c r="P57" i="1" s="1"/>
  <c r="O56" i="1"/>
  <c r="N56" i="1"/>
  <c r="O52" i="1"/>
  <c r="M52" i="1"/>
  <c r="N52" i="1" s="1"/>
  <c r="P52" i="1" s="1"/>
  <c r="O51" i="1"/>
  <c r="N51" i="1"/>
  <c r="P51" i="1" s="1"/>
  <c r="O50" i="1"/>
  <c r="N50" i="1"/>
  <c r="P50" i="1" s="1"/>
  <c r="O49" i="1"/>
  <c r="N49" i="1"/>
  <c r="P49" i="1" s="1"/>
  <c r="O48" i="1"/>
  <c r="K48" i="1"/>
  <c r="N48" i="1" s="1"/>
  <c r="P48" i="1" s="1"/>
  <c r="P47" i="1"/>
  <c r="O47" i="1"/>
  <c r="N47" i="1"/>
  <c r="O46" i="1"/>
  <c r="L46" i="1"/>
  <c r="N46" i="1" s="1"/>
  <c r="P46" i="1" s="1"/>
  <c r="K46" i="1"/>
  <c r="P45" i="1"/>
  <c r="O45" i="1"/>
  <c r="N45" i="1"/>
  <c r="K45" i="1"/>
  <c r="O44" i="1"/>
  <c r="N44" i="1"/>
  <c r="P44" i="1" s="1"/>
  <c r="K44" i="1"/>
  <c r="P43" i="1"/>
  <c r="O43" i="1"/>
  <c r="N43" i="1"/>
  <c r="K43" i="1"/>
  <c r="O42" i="1"/>
  <c r="M42" i="1"/>
  <c r="L42" i="1"/>
  <c r="N42" i="1" s="1"/>
  <c r="P42" i="1" s="1"/>
  <c r="K42" i="1"/>
  <c r="P41" i="1"/>
  <c r="O41" i="1"/>
  <c r="N41" i="1"/>
  <c r="O40" i="1"/>
  <c r="K40" i="1"/>
  <c r="N40" i="1" s="1"/>
  <c r="P40" i="1" s="1"/>
  <c r="O39" i="1"/>
  <c r="K39" i="1"/>
  <c r="N39" i="1" s="1"/>
  <c r="P39" i="1" s="1"/>
  <c r="O38" i="1"/>
  <c r="K38" i="1"/>
  <c r="N38" i="1" s="1"/>
  <c r="P38" i="1" s="1"/>
  <c r="O37" i="1"/>
  <c r="K37" i="1"/>
  <c r="N37" i="1" s="1"/>
  <c r="P37" i="1" s="1"/>
  <c r="O36" i="1"/>
  <c r="M36" i="1"/>
  <c r="L36" i="1"/>
  <c r="K36" i="1"/>
  <c r="N36" i="1" s="1"/>
  <c r="P36" i="1" s="1"/>
  <c r="O35" i="1"/>
  <c r="M35" i="1"/>
  <c r="N35" i="1" s="1"/>
  <c r="P31" i="1"/>
  <c r="O31" i="1"/>
  <c r="N31" i="1"/>
  <c r="L31" i="1"/>
  <c r="O30" i="1"/>
  <c r="N30" i="1"/>
  <c r="P30" i="1" s="1"/>
  <c r="L30" i="1"/>
  <c r="P29" i="1"/>
  <c r="O29" i="1"/>
  <c r="N29" i="1"/>
  <c r="L29" i="1"/>
  <c r="O28" i="1"/>
  <c r="N28" i="1"/>
  <c r="P28" i="1" s="1"/>
  <c r="L28" i="1"/>
  <c r="P27" i="1"/>
  <c r="O27" i="1"/>
  <c r="N27" i="1"/>
  <c r="O26" i="1"/>
  <c r="L26" i="1"/>
  <c r="N26" i="1" s="1"/>
  <c r="P26" i="1" s="1"/>
  <c r="O25" i="1"/>
  <c r="P25" i="1" s="1"/>
  <c r="N25" i="1"/>
  <c r="P24" i="1"/>
  <c r="O24" i="1"/>
  <c r="N24" i="1"/>
  <c r="O23" i="1"/>
  <c r="M23" i="1"/>
  <c r="N23" i="1" s="1"/>
  <c r="P23" i="1" s="1"/>
  <c r="L23" i="1"/>
  <c r="O22" i="1"/>
  <c r="M22" i="1"/>
  <c r="L22" i="1"/>
  <c r="N22" i="1" s="1"/>
  <c r="P22" i="1" s="1"/>
  <c r="O21" i="1"/>
  <c r="L21" i="1"/>
  <c r="N21" i="1" s="1"/>
  <c r="P21" i="1" s="1"/>
  <c r="O20" i="1"/>
  <c r="M20" i="1"/>
  <c r="N20" i="1" s="1"/>
  <c r="P20" i="1" s="1"/>
  <c r="L20" i="1"/>
  <c r="O19" i="1"/>
  <c r="M19" i="1"/>
  <c r="L19" i="1"/>
  <c r="K19" i="1"/>
  <c r="N19" i="1" s="1"/>
  <c r="P19" i="1" s="1"/>
  <c r="O18" i="1"/>
  <c r="N18" i="1"/>
  <c r="P18" i="1" s="1"/>
  <c r="M18" i="1"/>
  <c r="L18" i="1"/>
  <c r="K18" i="1"/>
  <c r="O17" i="1"/>
  <c r="N17" i="1"/>
  <c r="P17" i="1" s="1"/>
  <c r="O16" i="1"/>
  <c r="P16" i="1" s="1"/>
  <c r="N16" i="1"/>
  <c r="P15" i="1"/>
  <c r="O15" i="1"/>
  <c r="N15" i="1"/>
  <c r="O14" i="1"/>
  <c r="M14" i="1"/>
  <c r="N14" i="1" s="1"/>
  <c r="L14" i="1"/>
  <c r="I6" i="1"/>
  <c r="G6" i="1"/>
  <c r="J5" i="1"/>
  <c r="I5" i="1"/>
  <c r="H5" i="1"/>
  <c r="G5" i="1"/>
  <c r="F5" i="1"/>
  <c r="E5" i="1"/>
  <c r="D5" i="1"/>
  <c r="C5" i="1"/>
  <c r="P35" i="1" l="1"/>
  <c r="P53" i="1"/>
  <c r="D6" i="1" s="1"/>
  <c r="P74" i="1"/>
  <c r="E6" i="1" s="1"/>
  <c r="P182" i="1"/>
  <c r="P160" i="1"/>
  <c r="P14" i="1"/>
  <c r="P32" i="1"/>
  <c r="C6" i="1" s="1"/>
  <c r="P138" i="1"/>
  <c r="P78" i="1"/>
  <c r="P96" i="1"/>
  <c r="P120" i="1"/>
  <c r="P56" i="1"/>
  <c r="P99" i="1"/>
  <c r="P164" i="1"/>
</calcChain>
</file>

<file path=xl/sharedStrings.xml><?xml version="1.0" encoding="utf-8"?>
<sst xmlns="http://schemas.openxmlformats.org/spreadsheetml/2006/main" count="2130" uniqueCount="1086">
  <si>
    <t>SESSION 3: Segmental Temporal Filtering AIM 1 Electronic Scoresheet</t>
  </si>
  <si>
    <t xml:space="preserve">Subj # ______      </t>
  </si>
  <si>
    <t>RESULTS</t>
  </si>
  <si>
    <t>Text Transcription Key</t>
  </si>
  <si>
    <t>Replace Correct Keywords with a 1</t>
  </si>
  <si>
    <t>Bold:</t>
  </si>
  <si>
    <t>Final Text</t>
  </si>
  <si>
    <t>Regular Text</t>
  </si>
  <si>
    <t>Preliminary text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</si>
  <si>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</si>
  <si>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</si>
  <si>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</si>
  <si>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</si>
  <si>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</si>
  <si>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</si>
  <si>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</si>
  <si>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</si>
  <si>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</si>
  <si>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</si>
  <si>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Total KWs Correct</t>
  </si>
  <si>
    <t>Total KWs</t>
  </si>
  <si>
    <t>Correct Ratio</t>
  </si>
  <si>
    <t>Sentence Reference</t>
  </si>
  <si>
    <t>Bold and Underlined:</t>
  </si>
  <si>
    <t>Final text added after preliminary text</t>
  </si>
  <si>
    <t>list23_-6SNR</t>
  </si>
  <si>
    <t>Si908</t>
  </si>
  <si>
    <t>Temperature</t>
  </si>
  <si>
    <t>The</t>
  </si>
  <si>
    <t>heaven</t>
  </si>
  <si>
    <t>refused</t>
  </si>
  <si>
    <t>to</t>
  </si>
  <si>
    <t>give</t>
  </si>
  <si>
    <t>up</t>
  </si>
  <si>
    <t>their</t>
  </si>
  <si>
    <t>weeping</t>
  </si>
  <si>
    <t>Si1872</t>
  </si>
  <si>
    <t>It's</t>
  </si>
  <si>
    <t>hard</t>
  </si>
  <si>
    <t>tell</t>
  </si>
  <si>
    <t>an</t>
  </si>
  <si>
    <t>original</t>
  </si>
  <si>
    <t>from</t>
  </si>
  <si>
    <t>a</t>
  </si>
  <si>
    <t>forgery</t>
  </si>
  <si>
    <t>Si1526</t>
  </si>
  <si>
    <t>office</t>
  </si>
  <si>
    <t>works</t>
  </si>
  <si>
    <t>Soon</t>
  </si>
  <si>
    <t>the</t>
  </si>
  <si>
    <t>work</t>
  </si>
  <si>
    <t>claimed</t>
  </si>
  <si>
    <t>all</t>
  </si>
  <si>
    <t>her</t>
  </si>
  <si>
    <t>time</t>
  </si>
  <si>
    <t>The office works</t>
  </si>
  <si>
    <t>Si2239</t>
  </si>
  <si>
    <t>Biological</t>
  </si>
  <si>
    <t>warfare</t>
  </si>
  <si>
    <t>is</t>
  </si>
  <si>
    <t>considered</t>
  </si>
  <si>
    <t>before</t>
  </si>
  <si>
    <t>primarily</t>
  </si>
  <si>
    <t>strategic</t>
  </si>
  <si>
    <t>weapon</t>
  </si>
  <si>
    <t>Sx216</t>
  </si>
  <si>
    <t>Please</t>
  </si>
  <si>
    <t>dig</t>
  </si>
  <si>
    <t>my</t>
  </si>
  <si>
    <t>ptatoes</t>
  </si>
  <si>
    <t>frost</t>
  </si>
  <si>
    <t>Sx320</t>
  </si>
  <si>
    <t>His</t>
  </si>
  <si>
    <t>name</t>
  </si>
  <si>
    <t>became</t>
  </si>
  <si>
    <t>synonymous</t>
  </si>
  <si>
    <t>with</t>
  </si>
  <si>
    <t>cold-blooded</t>
  </si>
  <si>
    <t>cruelty</t>
  </si>
  <si>
    <t>Sx223</t>
  </si>
  <si>
    <t>Otherwise</t>
  </si>
  <si>
    <t>darkness</t>
  </si>
  <si>
    <t>outlook</t>
  </si>
  <si>
    <t>could</t>
  </si>
  <si>
    <t>be</t>
  </si>
  <si>
    <t>dark</t>
  </si>
  <si>
    <t>indeed</t>
  </si>
  <si>
    <r>
      <t xml:space="preserve">Otherwise the </t>
    </r>
    <r>
      <rPr>
        <b/>
        <strike/>
        <sz val="11"/>
        <color theme="1"/>
        <rFont val="Aptos Narrow"/>
        <family val="2"/>
        <scheme val="minor"/>
      </rPr>
      <t>darkness</t>
    </r>
  </si>
  <si>
    <t>Si653</t>
  </si>
  <si>
    <t>Artificial</t>
  </si>
  <si>
    <t>intelligence</t>
  </si>
  <si>
    <t>Artifical</t>
  </si>
  <si>
    <t>for</t>
  </si>
  <si>
    <t>real</t>
  </si>
  <si>
    <t>Artifical intelligence</t>
  </si>
  <si>
    <t>Sx83</t>
  </si>
  <si>
    <t>This</t>
  </si>
  <si>
    <t>jar</t>
  </si>
  <si>
    <t>contains</t>
  </si>
  <si>
    <t>big</t>
  </si>
  <si>
    <t>juicy</t>
  </si>
  <si>
    <t>peaches</t>
  </si>
  <si>
    <r>
      <t xml:space="preserve">This </t>
    </r>
    <r>
      <rPr>
        <b/>
        <strike/>
        <sz val="11"/>
        <color theme="1"/>
        <rFont val="Aptos Narrow"/>
        <family val="2"/>
        <scheme val="minor"/>
      </rPr>
      <t>dark</t>
    </r>
  </si>
  <si>
    <t>Sx121</t>
  </si>
  <si>
    <t>Situation</t>
  </si>
  <si>
    <t>can</t>
  </si>
  <si>
    <t>humor</t>
  </si>
  <si>
    <t>of</t>
  </si>
  <si>
    <t>situation</t>
  </si>
  <si>
    <t>imagined</t>
  </si>
  <si>
    <t>Situation can be</t>
  </si>
  <si>
    <t>Sx228</t>
  </si>
  <si>
    <t>Fists</t>
  </si>
  <si>
    <t>pummelled</t>
  </si>
  <si>
    <t>him</t>
  </si>
  <si>
    <t>as</t>
  </si>
  <si>
    <t>he</t>
  </si>
  <si>
    <t>staggered</t>
  </si>
  <si>
    <t>forward</t>
  </si>
  <si>
    <t>Sx192</t>
  </si>
  <si>
    <t>Times</t>
  </si>
  <si>
    <t>These</t>
  </si>
  <si>
    <t>exclusive</t>
  </si>
  <si>
    <t>documents</t>
  </si>
  <si>
    <t>must</t>
  </si>
  <si>
    <t>locked</t>
  </si>
  <si>
    <t>at</t>
  </si>
  <si>
    <t>times</t>
  </si>
  <si>
    <t>Sx288</t>
  </si>
  <si>
    <t>I'm</t>
  </si>
  <si>
    <t>going</t>
  </si>
  <si>
    <t>search</t>
  </si>
  <si>
    <t>this</t>
  </si>
  <si>
    <t>house</t>
  </si>
  <si>
    <t>I'm going to search this house</t>
  </si>
  <si>
    <t>Sx215</t>
  </si>
  <si>
    <t>Hoever</t>
  </si>
  <si>
    <t>inaugral</t>
  </si>
  <si>
    <t>feast</t>
  </si>
  <si>
    <t>did</t>
  </si>
  <si>
    <t>its</t>
  </si>
  <si>
    <t>sponsor</t>
  </si>
  <si>
    <t>no</t>
  </si>
  <si>
    <t>good</t>
  </si>
  <si>
    <t>Sx154</t>
  </si>
  <si>
    <t>I</t>
  </si>
  <si>
    <t>don't</t>
  </si>
  <si>
    <t>care</t>
  </si>
  <si>
    <t>about</t>
  </si>
  <si>
    <t>Pa</t>
  </si>
  <si>
    <t>kid</t>
  </si>
  <si>
    <r>
      <rPr>
        <b/>
        <strike/>
        <sz val="11"/>
        <color theme="1"/>
        <rFont val="Aptos Narrow"/>
        <family val="2"/>
        <scheme val="minor"/>
      </rPr>
      <t>I</t>
    </r>
    <r>
      <rPr>
        <b/>
        <sz val="11"/>
        <color theme="1"/>
        <rFont val="Aptos Narrow"/>
        <family val="2"/>
        <scheme val="minor"/>
      </rPr>
      <t xml:space="preserve"> don't care about</t>
    </r>
  </si>
  <si>
    <t>Sx268</t>
  </si>
  <si>
    <t>Here's</t>
  </si>
  <si>
    <t>where</t>
  </si>
  <si>
    <t>luck</t>
  </si>
  <si>
    <t>would</t>
  </si>
  <si>
    <t>normally</t>
  </si>
  <si>
    <t>step</t>
  </si>
  <si>
    <t>in</t>
  </si>
  <si>
    <t>Si943</t>
  </si>
  <si>
    <t>Academic</t>
  </si>
  <si>
    <t>launchers</t>
  </si>
  <si>
    <t>aptitude</t>
  </si>
  <si>
    <t>guarantees</t>
  </si>
  <si>
    <t>your</t>
  </si>
  <si>
    <t>diploma</t>
  </si>
  <si>
    <r>
      <t xml:space="preserve">Academic </t>
    </r>
    <r>
      <rPr>
        <b/>
        <strike/>
        <sz val="11"/>
        <color theme="1"/>
        <rFont val="Aptos Narrow"/>
        <family val="2"/>
        <scheme val="minor"/>
      </rPr>
      <t>launchers</t>
    </r>
  </si>
  <si>
    <t>Sx429</t>
  </si>
  <si>
    <t>Requires</t>
  </si>
  <si>
    <t>Tradition</t>
  </si>
  <si>
    <t>requires</t>
  </si>
  <si>
    <t>parental</t>
  </si>
  <si>
    <t>approval</t>
  </si>
  <si>
    <t>under-age</t>
  </si>
  <si>
    <t>marriage</t>
  </si>
  <si>
    <t>Requries</t>
  </si>
  <si>
    <t>Score</t>
  </si>
  <si>
    <t>list15_-2SNR</t>
  </si>
  <si>
    <t>Si1202</t>
  </si>
  <si>
    <t>Differences</t>
  </si>
  <si>
    <t>were</t>
  </si>
  <si>
    <t>related</t>
  </si>
  <si>
    <t>social</t>
  </si>
  <si>
    <t>economic</t>
  </si>
  <si>
    <t>and</t>
  </si>
  <si>
    <t>educaitonal</t>
  </si>
  <si>
    <t>backgrounds</t>
  </si>
  <si>
    <t>educational</t>
  </si>
  <si>
    <r>
      <t xml:space="preserve">Differences </t>
    </r>
    <r>
      <rPr>
        <b/>
        <strike/>
        <sz val="11"/>
        <color theme="1"/>
        <rFont val="Aptos Narrow"/>
        <family val="2"/>
        <scheme val="minor"/>
      </rPr>
      <t>from</t>
    </r>
    <r>
      <rPr>
        <b/>
        <sz val="11"/>
        <color theme="1"/>
        <rFont val="Aptos Narrow"/>
        <family val="2"/>
        <scheme val="minor"/>
      </rPr>
      <t xml:space="preserve"> related to social economic and educational backgrounds</t>
    </r>
  </si>
  <si>
    <t>Si1073</t>
  </si>
  <si>
    <t>Still</t>
  </si>
  <si>
    <t>alive</t>
  </si>
  <si>
    <t>He</t>
  </si>
  <si>
    <t>stole</t>
  </si>
  <si>
    <t>dime</t>
  </si>
  <si>
    <t>beggar</t>
  </si>
  <si>
    <t>Still alive</t>
  </si>
  <si>
    <t>Si1406</t>
  </si>
  <si>
    <t>Just</t>
  </si>
  <si>
    <t>dropped</t>
  </si>
  <si>
    <t>notice</t>
  </si>
  <si>
    <t>god</t>
  </si>
  <si>
    <t>drop</t>
  </si>
  <si>
    <t>notices</t>
  </si>
  <si>
    <t>any</t>
  </si>
  <si>
    <t>suggestion</t>
  </si>
  <si>
    <t>box</t>
  </si>
  <si>
    <r>
      <t xml:space="preserve">Just dropped </t>
    </r>
    <r>
      <rPr>
        <b/>
        <strike/>
        <sz val="11"/>
        <color theme="1"/>
        <rFont val="Aptos Narrow"/>
        <family val="2"/>
        <scheme val="minor"/>
      </rPr>
      <t>notice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strike/>
        <sz val="11"/>
        <color theme="1"/>
        <rFont val="Aptos Narrow"/>
        <family val="2"/>
        <scheme val="minor"/>
      </rPr>
      <t>god</t>
    </r>
  </si>
  <si>
    <t>Si1612</t>
  </si>
  <si>
    <t>Former</t>
  </si>
  <si>
    <t>scouts</t>
  </si>
  <si>
    <t>former</t>
  </si>
  <si>
    <t>scout's</t>
  </si>
  <si>
    <t>alibi</t>
  </si>
  <si>
    <t>couldn't</t>
  </si>
  <si>
    <t>shaken</t>
  </si>
  <si>
    <t>Former scouts</t>
  </si>
  <si>
    <t>Si1214</t>
  </si>
  <si>
    <t>Dark</t>
  </si>
  <si>
    <t>came</t>
  </si>
  <si>
    <t>they</t>
  </si>
  <si>
    <t>lose</t>
  </si>
  <si>
    <t>If</t>
  </si>
  <si>
    <t>Dark came they would lose her</t>
  </si>
  <si>
    <t>Si1346</t>
  </si>
  <si>
    <t>Cable</t>
  </si>
  <si>
    <t>confirmation</t>
  </si>
  <si>
    <t>said(sentence)</t>
  </si>
  <si>
    <t>translated(pause)</t>
  </si>
  <si>
    <t>it</t>
  </si>
  <si>
    <t>said</t>
  </si>
  <si>
    <t>translated</t>
  </si>
  <si>
    <r>
      <t xml:space="preserve">Cable confirmation </t>
    </r>
    <r>
      <rPr>
        <b/>
        <strike/>
        <sz val="11"/>
        <color theme="1"/>
        <rFont val="Aptos Narrow"/>
        <family val="2"/>
        <scheme val="minor"/>
      </rPr>
      <t>is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sentence pause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u/>
        <sz val="11"/>
        <color theme="1"/>
        <rFont val="Aptos Narrow"/>
        <family val="2"/>
        <scheme val="minor"/>
      </rPr>
      <t>said translated</t>
    </r>
  </si>
  <si>
    <t>Si1836</t>
  </si>
  <si>
    <t>You</t>
  </si>
  <si>
    <t>saw</t>
  </si>
  <si>
    <t>them</t>
  </si>
  <si>
    <t>always</t>
  </si>
  <si>
    <t>together</t>
  </si>
  <si>
    <t>those</t>
  </si>
  <si>
    <t>years</t>
  </si>
  <si>
    <t>You saw them always together</t>
  </si>
  <si>
    <t>Si1472</t>
  </si>
  <si>
    <t>3rd</t>
  </si>
  <si>
    <t>crawling</t>
  </si>
  <si>
    <t>man</t>
  </si>
  <si>
    <t>forged(forced)</t>
  </si>
  <si>
    <t>himself</t>
  </si>
  <si>
    <t>(the)</t>
  </si>
  <si>
    <t>(right)</t>
  </si>
  <si>
    <t>third</t>
  </si>
  <si>
    <t>forced</t>
  </si>
  <si>
    <t>himeself</t>
  </si>
  <si>
    <t>erect</t>
  </si>
  <si>
    <r>
      <t xml:space="preserve">3rd crawling man </t>
    </r>
    <r>
      <rPr>
        <sz val="11"/>
        <color theme="1"/>
        <rFont val="Aptos Narrow"/>
        <family val="2"/>
        <scheme val="minor"/>
      </rPr>
      <t>forced himself the right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strike/>
        <u/>
        <sz val="11"/>
        <color theme="1"/>
        <rFont val="Aptos Narrow"/>
        <family val="2"/>
        <scheme val="minor"/>
      </rPr>
      <t>forged</t>
    </r>
    <r>
      <rPr>
        <b/>
        <u/>
        <sz val="11"/>
        <color theme="1"/>
        <rFont val="Aptos Narrow"/>
        <family val="2"/>
        <scheme val="minor"/>
      </rPr>
      <t xml:space="preserve"> himself</t>
    </r>
  </si>
  <si>
    <t>Si2112</t>
  </si>
  <si>
    <t>Call</t>
  </si>
  <si>
    <t>hallway</t>
  </si>
  <si>
    <t>opens</t>
  </si>
  <si>
    <t>into</t>
  </si>
  <si>
    <t>huge</t>
  </si>
  <si>
    <t>chamber</t>
  </si>
  <si>
    <t>Si1284</t>
  </si>
  <si>
    <t>royal</t>
  </si>
  <si>
    <t>citizen</t>
  </si>
  <si>
    <t>With</t>
  </si>
  <si>
    <t>loyal</t>
  </si>
  <si>
    <t>quarrel</t>
  </si>
  <si>
    <r>
      <t xml:space="preserve">This </t>
    </r>
    <r>
      <rPr>
        <b/>
        <strike/>
        <sz val="11"/>
        <color theme="1"/>
        <rFont val="Aptos Narrow"/>
        <family val="2"/>
        <scheme val="minor"/>
      </rPr>
      <t>royal</t>
    </r>
    <r>
      <rPr>
        <b/>
        <sz val="11"/>
        <color theme="1"/>
        <rFont val="Aptos Narrow"/>
        <family val="2"/>
        <scheme val="minor"/>
      </rPr>
      <t xml:space="preserve"> citizen</t>
    </r>
  </si>
  <si>
    <t>Sx93</t>
  </si>
  <si>
    <t>System</t>
  </si>
  <si>
    <t>impressional</t>
  </si>
  <si>
    <t>mechanism</t>
  </si>
  <si>
    <t>system</t>
  </si>
  <si>
    <t>impersonal</t>
  </si>
  <si>
    <r>
      <t xml:space="preserve">System works </t>
    </r>
    <r>
      <rPr>
        <b/>
        <strike/>
        <sz val="11"/>
        <color theme="1"/>
        <rFont val="Aptos Narrow"/>
        <family val="2"/>
        <scheme val="minor"/>
      </rPr>
      <t>and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strike/>
        <sz val="11"/>
        <color theme="1"/>
        <rFont val="Aptos Narrow"/>
        <family val="2"/>
        <scheme val="minor"/>
      </rPr>
      <t>impressional</t>
    </r>
    <r>
      <rPr>
        <b/>
        <sz val="11"/>
        <color theme="1"/>
        <rFont val="Aptos Narrow"/>
        <family val="2"/>
        <scheme val="minor"/>
      </rPr>
      <t xml:space="preserve"> mechanism</t>
    </r>
  </si>
  <si>
    <t>Si1859</t>
  </si>
  <si>
    <t>Sweaters</t>
  </si>
  <si>
    <t>are</t>
  </si>
  <si>
    <t>made</t>
  </si>
  <si>
    <t>lamps(answer)</t>
  </si>
  <si>
    <t>Norwegian</t>
  </si>
  <si>
    <t>sweaters</t>
  </si>
  <si>
    <t>lamb's</t>
  </si>
  <si>
    <t>wool</t>
  </si>
  <si>
    <r>
      <t xml:space="preserve">Sweaters are made of </t>
    </r>
    <r>
      <rPr>
        <sz val="11"/>
        <color theme="1"/>
        <rFont val="Aptos Narrow"/>
        <family val="2"/>
        <scheme val="minor"/>
      </rPr>
      <t>answer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strike/>
        <u/>
        <sz val="11"/>
        <color theme="1"/>
        <rFont val="Aptos Narrow"/>
        <family val="2"/>
        <scheme val="minor"/>
      </rPr>
      <t>lamps</t>
    </r>
  </si>
  <si>
    <t>Si657</t>
  </si>
  <si>
    <t>column</t>
  </si>
  <si>
    <t>looks</t>
  </si>
  <si>
    <t>like</t>
  </si>
  <si>
    <t>rag</t>
  </si>
  <si>
    <t>coat</t>
  </si>
  <si>
    <t>heap</t>
  </si>
  <si>
    <r>
      <t xml:space="preserve">This </t>
    </r>
    <r>
      <rPr>
        <b/>
        <strike/>
        <sz val="11"/>
        <color theme="1"/>
        <rFont val="Aptos Narrow"/>
        <family val="2"/>
        <scheme val="minor"/>
      </rPr>
      <t>column</t>
    </r>
    <r>
      <rPr>
        <b/>
        <sz val="11"/>
        <color theme="1"/>
        <rFont val="Aptos Narrow"/>
        <family val="2"/>
        <scheme val="minor"/>
      </rPr>
      <t xml:space="preserve"> looks like a rag</t>
    </r>
  </si>
  <si>
    <t>Si544</t>
  </si>
  <si>
    <t>No</t>
  </si>
  <si>
    <t>not</t>
  </si>
  <si>
    <t>again</t>
  </si>
  <si>
    <t>aloud</t>
  </si>
  <si>
    <t>Oh</t>
  </si>
  <si>
    <t>No not again he said aloud</t>
  </si>
  <si>
    <t>Si622</t>
  </si>
  <si>
    <t>Greg</t>
  </si>
  <si>
    <t>buys</t>
  </si>
  <si>
    <t>fresh</t>
  </si>
  <si>
    <t>milk</t>
  </si>
  <si>
    <t>(to)</t>
  </si>
  <si>
    <t>(really)</t>
  </si>
  <si>
    <t>(work)</t>
  </si>
  <si>
    <t>each</t>
  </si>
  <si>
    <t>weekday</t>
  </si>
  <si>
    <t>morning</t>
  </si>
  <si>
    <r>
      <t xml:space="preserve">Greg </t>
    </r>
    <r>
      <rPr>
        <sz val="11"/>
        <color theme="1"/>
        <rFont val="Aptos Narrow"/>
        <family val="2"/>
        <scheme val="minor"/>
      </rPr>
      <t>switch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now</t>
    </r>
    <r>
      <rPr>
        <b/>
        <sz val="11"/>
        <color theme="1"/>
        <rFont val="Aptos Narrow"/>
        <family val="2"/>
        <scheme val="minor"/>
      </rPr>
      <t xml:space="preserve"> buys fresh milk </t>
    </r>
    <r>
      <rPr>
        <sz val="11"/>
        <color theme="1"/>
        <rFont val="Aptos Narrow"/>
        <family val="2"/>
        <scheme val="minor"/>
      </rPr>
      <t>to really work</t>
    </r>
  </si>
  <si>
    <t>Si743</t>
  </si>
  <si>
    <t>Low</t>
  </si>
  <si>
    <t>encounters</t>
  </si>
  <si>
    <t>silky</t>
  </si>
  <si>
    <t>hair</t>
  </si>
  <si>
    <t>is(hard)</t>
  </si>
  <si>
    <t>heart</t>
  </si>
  <si>
    <t>blow</t>
  </si>
  <si>
    <t>encountered</t>
  </si>
  <si>
    <t>bone</t>
  </si>
  <si>
    <r>
      <rPr>
        <b/>
        <strike/>
        <sz val="11"/>
        <color theme="1"/>
        <rFont val="Aptos Narrow"/>
        <family val="2"/>
        <scheme val="minor"/>
      </rPr>
      <t>Low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strike/>
        <sz val="11"/>
        <color theme="1"/>
        <rFont val="Aptos Narrow"/>
        <family val="2"/>
        <scheme val="minor"/>
      </rPr>
      <t>encounters</t>
    </r>
    <r>
      <rPr>
        <b/>
        <sz val="11"/>
        <color theme="1"/>
        <rFont val="Aptos Narrow"/>
        <family val="2"/>
        <scheme val="minor"/>
      </rPr>
      <t xml:space="preserve"> silky hair </t>
    </r>
    <r>
      <rPr>
        <sz val="11"/>
        <color theme="1"/>
        <rFont val="Aptos Narrow"/>
        <family val="2"/>
        <scheme val="minor"/>
      </rPr>
      <t>hard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strike/>
        <sz val="11"/>
        <color theme="1"/>
        <rFont val="Aptos Narrow"/>
        <family val="2"/>
        <scheme val="minor"/>
      </rPr>
      <t>is your heart</t>
    </r>
  </si>
  <si>
    <t>Si601</t>
  </si>
  <si>
    <t>was</t>
  </si>
  <si>
    <t>earliest</t>
  </si>
  <si>
    <t>(thanks)</t>
  </si>
  <si>
    <t>thus</t>
  </si>
  <si>
    <t>early</t>
  </si>
  <si>
    <t>spectacular</t>
  </si>
  <si>
    <t>victim</t>
  </si>
  <si>
    <r>
      <t xml:space="preserve">He was </t>
    </r>
    <r>
      <rPr>
        <b/>
        <strike/>
        <sz val="11"/>
        <color theme="1"/>
        <rFont val="Aptos Narrow"/>
        <family val="2"/>
        <scheme val="minor"/>
      </rPr>
      <t>the earliest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thanks</t>
    </r>
  </si>
  <si>
    <t>Si1691</t>
  </si>
  <si>
    <t>So</t>
  </si>
  <si>
    <t>Let</t>
  </si>
  <si>
    <t>us</t>
  </si>
  <si>
    <t>now</t>
  </si>
  <si>
    <t>some</t>
  </si>
  <si>
    <t>thought</t>
  </si>
  <si>
    <t>soul</t>
  </si>
  <si>
    <t>list7_4SNR</t>
  </si>
  <si>
    <t>Sx198</t>
  </si>
  <si>
    <t>Place</t>
  </si>
  <si>
    <t>on</t>
  </si>
  <si>
    <t>flat</t>
  </si>
  <si>
    <t>surface</t>
  </si>
  <si>
    <t>and(that's)</t>
  </si>
  <si>
    <t>smooth(out)</t>
  </si>
  <si>
    <t>out</t>
  </si>
  <si>
    <t>smooth</t>
  </si>
  <si>
    <r>
      <rPr>
        <b/>
        <sz val="11"/>
        <color theme="1"/>
        <rFont val="Aptos Narrow"/>
        <family val="2"/>
        <scheme val="minor"/>
      </rPr>
      <t>Place work on a flat surface</t>
    </r>
    <r>
      <rPr>
        <sz val="11"/>
        <color theme="1"/>
        <rFont val="Aptos Narrow"/>
        <family val="2"/>
        <scheme val="minor"/>
      </rPr>
      <t xml:space="preserve"> that's out </t>
    </r>
    <r>
      <rPr>
        <b/>
        <u/>
        <sz val="11"/>
        <color theme="1"/>
        <rFont val="Aptos Narrow"/>
        <family val="2"/>
        <scheme val="minor"/>
      </rPr>
      <t xml:space="preserve">and smooth </t>
    </r>
    <r>
      <rPr>
        <b/>
        <strike/>
        <u/>
        <sz val="11"/>
        <color theme="1"/>
        <rFont val="Aptos Narrow"/>
        <family val="2"/>
        <scheme val="minor"/>
      </rPr>
      <t>out</t>
    </r>
  </si>
  <si>
    <t>Sx400</t>
  </si>
  <si>
    <t>Our</t>
  </si>
  <si>
    <t>successors</t>
  </si>
  <si>
    <t>will</t>
  </si>
  <si>
    <t>have</t>
  </si>
  <si>
    <t>easier</t>
  </si>
  <si>
    <t>task</t>
  </si>
  <si>
    <r>
      <rPr>
        <b/>
        <sz val="11"/>
        <color theme="1"/>
        <rFont val="Aptos Narrow"/>
        <family val="2"/>
        <scheme val="minor"/>
      </rPr>
      <t>Our</t>
    </r>
    <r>
      <rPr>
        <sz val="11"/>
        <color theme="1"/>
        <rFont val="Aptos Narrow"/>
        <family val="2"/>
        <scheme val="minor"/>
      </rPr>
      <t xml:space="preserve"> success </t>
    </r>
    <r>
      <rPr>
        <b/>
        <sz val="11"/>
        <color theme="1"/>
        <rFont val="Aptos Narrow"/>
        <family val="2"/>
        <scheme val="minor"/>
      </rPr>
      <t>successors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will have an easier task</t>
    </r>
  </si>
  <si>
    <t>Si1033</t>
  </si>
  <si>
    <t>Their(they’re)</t>
  </si>
  <si>
    <t>basis</t>
  </si>
  <si>
    <t>seems</t>
  </si>
  <si>
    <t>deeper</t>
  </si>
  <si>
    <t>than</t>
  </si>
  <si>
    <t>mere</t>
  </si>
  <si>
    <t>(on)</t>
  </si>
  <si>
    <t>(board)</t>
  </si>
  <si>
    <t>Their</t>
  </si>
  <si>
    <t>authority</t>
  </si>
  <si>
    <r>
      <t xml:space="preserve">They're </t>
    </r>
    <r>
      <rPr>
        <b/>
        <u/>
        <sz val="11"/>
        <color theme="1"/>
        <rFont val="Aptos Narrow"/>
        <family val="2"/>
        <scheme val="minor"/>
      </rPr>
      <t>Their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bases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seems deeper than mere</t>
    </r>
    <r>
      <rPr>
        <sz val="11"/>
        <color theme="1"/>
        <rFont val="Aptos Narrow"/>
        <family val="2"/>
        <scheme val="minor"/>
      </rPr>
      <t xml:space="preserve"> on board</t>
    </r>
  </si>
  <si>
    <t>Si1600</t>
  </si>
  <si>
    <t>Blockade</t>
  </si>
  <si>
    <t>one</t>
  </si>
  <si>
    <t>answer</t>
  </si>
  <si>
    <t>offered</t>
  </si>
  <si>
    <t>by</t>
  </si>
  <si>
    <t>experts(exits)</t>
  </si>
  <si>
    <t>experts</t>
  </si>
  <si>
    <r>
      <rPr>
        <b/>
        <sz val="11"/>
        <color theme="1"/>
        <rFont val="Aptos Narrow"/>
        <family val="2"/>
        <scheme val="minor"/>
      </rPr>
      <t>Blockade is 1 answer offered</t>
    </r>
    <r>
      <rPr>
        <sz val="11"/>
        <color theme="1"/>
        <rFont val="Aptos Narrow"/>
        <family val="2"/>
        <scheme val="minor"/>
      </rPr>
      <t xml:space="preserve"> by exit </t>
    </r>
    <r>
      <rPr>
        <b/>
        <u/>
        <sz val="11"/>
        <color theme="1"/>
        <rFont val="Aptos Narrow"/>
        <family val="2"/>
        <scheme val="minor"/>
      </rPr>
      <t>experts</t>
    </r>
  </si>
  <si>
    <t>Si1668</t>
  </si>
  <si>
    <t>That</t>
  </si>
  <si>
    <t>make</t>
  </si>
  <si>
    <t>bad</t>
  </si>
  <si>
    <t>enough</t>
  </si>
  <si>
    <t>if</t>
  </si>
  <si>
    <t>sober(so)</t>
  </si>
  <si>
    <t>mad</t>
  </si>
  <si>
    <t>sober</t>
  </si>
  <si>
    <r>
      <rPr>
        <b/>
        <sz val="11"/>
        <color theme="1"/>
        <rFont val="Aptos Narrow"/>
        <family val="2"/>
        <scheme val="minor"/>
      </rPr>
      <t xml:space="preserve">That would make him </t>
    </r>
    <r>
      <rPr>
        <b/>
        <strike/>
        <sz val="11"/>
        <color theme="1"/>
        <rFont val="Aptos Narrow"/>
        <family val="2"/>
        <scheme val="minor"/>
      </rPr>
      <t>bad</t>
    </r>
    <r>
      <rPr>
        <b/>
        <sz val="11"/>
        <color theme="1"/>
        <rFont val="Aptos Narrow"/>
        <family val="2"/>
        <scheme val="minor"/>
      </rPr>
      <t xml:space="preserve"> enough if he was</t>
    </r>
    <r>
      <rPr>
        <sz val="11"/>
        <color theme="1"/>
        <rFont val="Aptos Narrow"/>
        <family val="2"/>
        <scheme val="minor"/>
      </rPr>
      <t xml:space="preserve"> so </t>
    </r>
    <r>
      <rPr>
        <b/>
        <u/>
        <sz val="11"/>
        <color theme="1"/>
        <rFont val="Aptos Narrow"/>
        <family val="2"/>
        <scheme val="minor"/>
      </rPr>
      <t>sober</t>
    </r>
  </si>
  <si>
    <t>Si1944</t>
  </si>
  <si>
    <t>Playing</t>
  </si>
  <si>
    <t>user</t>
  </si>
  <si>
    <t>A</t>
  </si>
  <si>
    <t>flame</t>
  </si>
  <si>
    <t>use</t>
  </si>
  <si>
    <t>air</t>
  </si>
  <si>
    <t>Playing with user</t>
  </si>
  <si>
    <t>Si1505</t>
  </si>
  <si>
    <t>George</t>
  </si>
  <si>
    <t>paranoid</t>
  </si>
  <si>
    <t>a(future)</t>
  </si>
  <si>
    <t>future(gas)</t>
  </si>
  <si>
    <t>gas(age)</t>
  </si>
  <si>
    <t>shortage</t>
  </si>
  <si>
    <t>future</t>
  </si>
  <si>
    <t>gas</t>
  </si>
  <si>
    <r>
      <rPr>
        <b/>
        <sz val="11"/>
        <color theme="1"/>
        <rFont val="Aptos Narrow"/>
        <family val="2"/>
        <scheme val="minor"/>
      </rPr>
      <t xml:space="preserve">George is paranoid about </t>
    </r>
    <r>
      <rPr>
        <b/>
        <u/>
        <sz val="11"/>
        <color theme="1"/>
        <rFont val="Aptos Narrow"/>
        <family val="2"/>
        <scheme val="minor"/>
      </rPr>
      <t>a</t>
    </r>
    <r>
      <rPr>
        <b/>
        <sz val="11"/>
        <color theme="1"/>
        <rFont val="Aptos Narrow"/>
        <family val="2"/>
        <scheme val="minor"/>
      </rPr>
      <t xml:space="preserve"> future gas </t>
    </r>
    <r>
      <rPr>
        <sz val="11"/>
        <color theme="1"/>
        <rFont val="Aptos Narrow"/>
        <family val="2"/>
        <scheme val="minor"/>
      </rPr>
      <t>age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u/>
        <sz val="11"/>
        <color theme="1"/>
        <rFont val="Aptos Narrow"/>
        <family val="2"/>
        <scheme val="minor"/>
      </rPr>
      <t>shortage</t>
    </r>
  </si>
  <si>
    <t>Si487</t>
  </si>
  <si>
    <t>Celebrate</t>
  </si>
  <si>
    <t>brother</t>
  </si>
  <si>
    <t>success</t>
  </si>
  <si>
    <t>Help</t>
  </si>
  <si>
    <t>celebrate</t>
  </si>
  <si>
    <t>brother's</t>
  </si>
  <si>
    <r>
      <t xml:space="preserve">Celebrate your </t>
    </r>
    <r>
      <rPr>
        <b/>
        <strike/>
        <sz val="11"/>
        <color theme="1"/>
        <rFont val="Aptos Narrow"/>
        <family val="2"/>
        <scheme val="minor"/>
      </rPr>
      <t>brother</t>
    </r>
    <r>
      <rPr>
        <b/>
        <sz val="11"/>
        <color theme="1"/>
        <rFont val="Aptos Narrow"/>
        <family val="2"/>
        <scheme val="minor"/>
      </rPr>
      <t xml:space="preserve"> success</t>
    </r>
  </si>
  <si>
    <t>Sx410</t>
  </si>
  <si>
    <t>Even</t>
  </si>
  <si>
    <t>simple</t>
  </si>
  <si>
    <t>vocabulary</t>
  </si>
  <si>
    <t>symbols(some)</t>
  </si>
  <si>
    <t>symbols</t>
  </si>
  <si>
    <r>
      <rPr>
        <b/>
        <sz val="11"/>
        <color theme="1"/>
        <rFont val="Aptos Narrow"/>
        <family val="2"/>
        <scheme val="minor"/>
      </rPr>
      <t>Even a simple vocabulary contains</t>
    </r>
    <r>
      <rPr>
        <sz val="11"/>
        <color theme="1"/>
        <rFont val="Aptos Narrow"/>
        <family val="2"/>
        <scheme val="minor"/>
      </rPr>
      <t xml:space="preserve"> some </t>
    </r>
    <r>
      <rPr>
        <b/>
        <u/>
        <sz val="11"/>
        <color theme="1"/>
        <rFont val="Aptos Narrow"/>
        <family val="2"/>
        <scheme val="minor"/>
      </rPr>
      <t>symbols</t>
    </r>
  </si>
  <si>
    <t>Si2189</t>
  </si>
  <si>
    <t>tragic(traffic)</t>
  </si>
  <si>
    <t>lad(last)</t>
  </si>
  <si>
    <t>had</t>
  </si>
  <si>
    <t>forged</t>
  </si>
  <si>
    <t>his(zacks)</t>
  </si>
  <si>
    <t>own</t>
  </si>
  <si>
    <t>taxes</t>
  </si>
  <si>
    <t>tragic</t>
  </si>
  <si>
    <t>lad</t>
  </si>
  <si>
    <t>his</t>
  </si>
  <si>
    <t>shackles</t>
  </si>
  <si>
    <r>
      <t xml:space="preserve">This </t>
    </r>
    <r>
      <rPr>
        <sz val="11"/>
        <color theme="1"/>
        <rFont val="Aptos Narrow"/>
        <family val="2"/>
        <scheme val="minor"/>
      </rPr>
      <t>traffic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u/>
        <sz val="11"/>
        <color theme="1"/>
        <rFont val="Aptos Narrow"/>
        <family val="2"/>
        <scheme val="minor"/>
      </rPr>
      <t>tragic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last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u/>
        <sz val="11"/>
        <color theme="1"/>
        <rFont val="Aptos Narrow"/>
        <family val="2"/>
        <scheme val="minor"/>
      </rPr>
      <t>lad</t>
    </r>
    <r>
      <rPr>
        <b/>
        <sz val="11"/>
        <color theme="1"/>
        <rFont val="Aptos Narrow"/>
        <family val="2"/>
        <scheme val="minor"/>
      </rPr>
      <t xml:space="preserve"> had forged </t>
    </r>
    <r>
      <rPr>
        <sz val="11"/>
        <color theme="1"/>
        <rFont val="Aptos Narrow"/>
        <family val="2"/>
        <scheme val="minor"/>
      </rPr>
      <t>zacks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tragic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u/>
        <sz val="11"/>
        <color theme="1"/>
        <rFont val="Aptos Narrow"/>
        <family val="2"/>
        <scheme val="minor"/>
      </rPr>
      <t xml:space="preserve">his own </t>
    </r>
    <r>
      <rPr>
        <b/>
        <strike/>
        <u/>
        <sz val="11"/>
        <color theme="1"/>
        <rFont val="Aptos Narrow"/>
        <family val="2"/>
        <scheme val="minor"/>
      </rPr>
      <t>taxes</t>
    </r>
  </si>
  <si>
    <t>Si1083</t>
  </si>
  <si>
    <t>An</t>
  </si>
  <si>
    <t>official</t>
  </si>
  <si>
    <t>deadline</t>
  </si>
  <si>
    <t>cannot</t>
  </si>
  <si>
    <t>postponed</t>
  </si>
  <si>
    <t>An official deadline cannot be postponed</t>
  </si>
  <si>
    <t>Si606</t>
  </si>
  <si>
    <t>In</t>
  </si>
  <si>
    <t>fact</t>
  </si>
  <si>
    <t>nobody</t>
  </si>
  <si>
    <t>cop</t>
  </si>
  <si>
    <t>or</t>
  </si>
  <si>
    <t>In fact nobody saw us</t>
  </si>
  <si>
    <t>Si921</t>
  </si>
  <si>
    <t>roof</t>
  </si>
  <si>
    <t>command</t>
  </si>
  <si>
    <t>post(stop)</t>
  </si>
  <si>
    <t>post</t>
  </si>
  <si>
    <t>began</t>
  </si>
  <si>
    <t>buckle</t>
  </si>
  <si>
    <r>
      <t xml:space="preserve">The roof of the command post </t>
    </r>
    <r>
      <rPr>
        <sz val="11"/>
        <color theme="1"/>
        <rFont val="Aptos Narrow"/>
        <family val="2"/>
        <scheme val="minor"/>
      </rPr>
      <t>stop</t>
    </r>
  </si>
  <si>
    <t>Sx104</t>
  </si>
  <si>
    <t>John</t>
  </si>
  <si>
    <t>shellfish(from)</t>
  </si>
  <si>
    <t>living</t>
  </si>
  <si>
    <t>cleaned</t>
  </si>
  <si>
    <t>shellfish</t>
  </si>
  <si>
    <r>
      <rPr>
        <sz val="11"/>
        <color theme="1"/>
        <rFont val="Aptos Narrow"/>
        <family val="2"/>
        <scheme val="minor"/>
      </rPr>
      <t>John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strike/>
        <u/>
        <sz val="11"/>
        <color theme="1"/>
        <rFont val="Aptos Narrow"/>
        <family val="2"/>
        <scheme val="minor"/>
      </rPr>
      <t>Johnson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from</t>
    </r>
    <r>
      <rPr>
        <b/>
        <sz val="11"/>
        <color theme="1"/>
        <rFont val="Aptos Narrow"/>
        <family val="2"/>
        <scheme val="minor"/>
      </rPr>
      <t xml:space="preserve"> shellfish for living</t>
    </r>
  </si>
  <si>
    <t>Si1216</t>
  </si>
  <si>
    <t>cow</t>
  </si>
  <si>
    <t>wandered(laundered)</t>
  </si>
  <si>
    <t>farmland</t>
  </si>
  <si>
    <t>and(that)</t>
  </si>
  <si>
    <t>lost(law)</t>
  </si>
  <si>
    <t>wandered</t>
  </si>
  <si>
    <t>lost</t>
  </si>
  <si>
    <r>
      <t xml:space="preserve">The cow </t>
    </r>
    <r>
      <rPr>
        <sz val="11"/>
        <color theme="1"/>
        <rFont val="Aptos Narrow"/>
        <family val="2"/>
        <scheme val="minor"/>
      </rPr>
      <t>laundered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u/>
        <sz val="11"/>
        <color theme="1"/>
        <rFont val="Aptos Narrow"/>
        <family val="2"/>
        <scheme val="minor"/>
      </rPr>
      <t>wandered</t>
    </r>
    <r>
      <rPr>
        <b/>
        <sz val="11"/>
        <color theme="1"/>
        <rFont val="Aptos Narrow"/>
        <family val="2"/>
        <scheme val="minor"/>
      </rPr>
      <t xml:space="preserve"> from the farmland </t>
    </r>
    <r>
      <rPr>
        <sz val="11"/>
        <color theme="1"/>
        <rFont val="Aptos Narrow"/>
        <family val="2"/>
        <scheme val="minor"/>
      </rPr>
      <t>that</t>
    </r>
    <r>
      <rPr>
        <b/>
        <sz val="11"/>
        <color theme="1"/>
        <rFont val="Aptos Narrow"/>
        <family val="2"/>
        <scheme val="minor"/>
      </rPr>
      <t xml:space="preserve"> and became </t>
    </r>
    <r>
      <rPr>
        <sz val="11"/>
        <color theme="1"/>
        <rFont val="Aptos Narrow"/>
        <family val="2"/>
        <scheme val="minor"/>
      </rPr>
      <t>law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u/>
        <sz val="11"/>
        <color theme="1"/>
        <rFont val="Aptos Narrow"/>
        <family val="2"/>
        <scheme val="minor"/>
      </rPr>
      <t>lost</t>
    </r>
  </si>
  <si>
    <t>Si1246</t>
  </si>
  <si>
    <t>Driving</t>
  </si>
  <si>
    <t>lessons</t>
  </si>
  <si>
    <t>Thursdays</t>
  </si>
  <si>
    <t>Pam</t>
  </si>
  <si>
    <t>gives</t>
  </si>
  <si>
    <t>driving</t>
  </si>
  <si>
    <t>Driving lessons on Thursdays</t>
  </si>
  <si>
    <t>Si1636</t>
  </si>
  <si>
    <t>Welcome</t>
  </si>
  <si>
    <t>new</t>
  </si>
  <si>
    <t>students</t>
  </si>
  <si>
    <t>each(years)</t>
  </si>
  <si>
    <t>year</t>
  </si>
  <si>
    <t>We</t>
  </si>
  <si>
    <t>welcome</t>
  </si>
  <si>
    <t>many</t>
  </si>
  <si>
    <r>
      <t xml:space="preserve">Welcome </t>
    </r>
    <r>
      <rPr>
        <b/>
        <strike/>
        <sz val="11"/>
        <color theme="1"/>
        <rFont val="Aptos Narrow"/>
        <family val="2"/>
        <scheme val="minor"/>
      </rPr>
      <t>any</t>
    </r>
    <r>
      <rPr>
        <b/>
        <sz val="11"/>
        <color theme="1"/>
        <rFont val="Aptos Narrow"/>
        <family val="2"/>
        <scheme val="minor"/>
      </rPr>
      <t xml:space="preserve"> new students </t>
    </r>
    <r>
      <rPr>
        <b/>
        <u/>
        <sz val="11"/>
        <color theme="1"/>
        <rFont val="Aptos Narrow"/>
        <family val="2"/>
        <scheme val="minor"/>
      </rPr>
      <t>each</t>
    </r>
    <r>
      <rPr>
        <b/>
        <sz val="11"/>
        <color theme="1"/>
        <rFont val="Aptos Narrow"/>
        <family val="2"/>
        <scheme val="minor"/>
      </rPr>
      <t xml:space="preserve"> year</t>
    </r>
  </si>
  <si>
    <t>Sx241</t>
  </si>
  <si>
    <t>Then</t>
  </si>
  <si>
    <t>we</t>
  </si>
  <si>
    <t>really</t>
  </si>
  <si>
    <t>place</t>
  </si>
  <si>
    <t>go</t>
  </si>
  <si>
    <t>we'd</t>
  </si>
  <si>
    <t>someplace</t>
  </si>
  <si>
    <r>
      <t xml:space="preserve">Then </t>
    </r>
    <r>
      <rPr>
        <b/>
        <strike/>
        <sz val="11"/>
        <color theme="1"/>
        <rFont val="Aptos Narrow"/>
        <family val="2"/>
        <scheme val="minor"/>
      </rPr>
      <t>we</t>
    </r>
    <r>
      <rPr>
        <b/>
        <sz val="11"/>
        <color theme="1"/>
        <rFont val="Aptos Narrow"/>
        <family val="2"/>
        <scheme val="minor"/>
      </rPr>
      <t xml:space="preserve"> really have some place to go</t>
    </r>
  </si>
  <si>
    <t>list8_2SNR</t>
  </si>
  <si>
    <t>Sx141</t>
  </si>
  <si>
    <t>They</t>
  </si>
  <si>
    <t>pink</t>
  </si>
  <si>
    <t>pen</t>
  </si>
  <si>
    <t>cream</t>
  </si>
  <si>
    <t>powder</t>
  </si>
  <si>
    <t>used</t>
  </si>
  <si>
    <t>tan</t>
  </si>
  <si>
    <r>
      <t xml:space="preserve">They </t>
    </r>
    <r>
      <rPr>
        <b/>
        <strike/>
        <sz val="11"/>
        <color theme="1"/>
        <rFont val="Aptos Narrow"/>
        <family val="2"/>
        <scheme val="minor"/>
      </rPr>
      <t>use</t>
    </r>
    <r>
      <rPr>
        <b/>
        <sz val="11"/>
        <color theme="1"/>
        <rFont val="Aptos Narrow"/>
        <family val="2"/>
        <scheme val="minor"/>
      </rPr>
      <t xml:space="preserve"> pink </t>
    </r>
    <r>
      <rPr>
        <b/>
        <strike/>
        <sz val="11"/>
        <color theme="1"/>
        <rFont val="Aptos Narrow"/>
        <family val="2"/>
        <scheme val="minor"/>
      </rPr>
      <t>pen</t>
    </r>
    <r>
      <rPr>
        <b/>
        <sz val="11"/>
        <color theme="1"/>
        <rFont val="Aptos Narrow"/>
        <family val="2"/>
        <scheme val="minor"/>
      </rPr>
      <t xml:space="preserve"> or cream powder</t>
    </r>
  </si>
  <si>
    <t>Si1928</t>
  </si>
  <si>
    <t>Tornadoes</t>
  </si>
  <si>
    <t>off</t>
  </si>
  <si>
    <t>(song)</t>
  </si>
  <si>
    <t>often</t>
  </si>
  <si>
    <t>destroy</t>
  </si>
  <si>
    <t>acres</t>
  </si>
  <si>
    <t>farm</t>
  </si>
  <si>
    <t>land</t>
  </si>
  <si>
    <r>
      <rPr>
        <b/>
        <sz val="11"/>
        <color theme="1"/>
        <rFont val="Aptos Narrow"/>
        <family val="2"/>
        <scheme val="minor"/>
      </rPr>
      <t xml:space="preserve">Tornadoes </t>
    </r>
    <r>
      <rPr>
        <b/>
        <strike/>
        <sz val="11"/>
        <color theme="1"/>
        <rFont val="Aptos Narrow"/>
        <family val="2"/>
        <scheme val="minor"/>
      </rPr>
      <t>off</t>
    </r>
    <r>
      <rPr>
        <sz val="11"/>
        <color theme="1"/>
        <rFont val="Aptos Narrow"/>
        <family val="2"/>
        <scheme val="minor"/>
      </rPr>
      <t xml:space="preserve"> exit song</t>
    </r>
  </si>
  <si>
    <t>Si1304</t>
  </si>
  <si>
    <t>Extra</t>
  </si>
  <si>
    <t>eggs</t>
  </si>
  <si>
    <t>breakfast</t>
  </si>
  <si>
    <t>ate</t>
  </si>
  <si>
    <t>four</t>
  </si>
  <si>
    <t>extra</t>
  </si>
  <si>
    <t>Extra eggs for breakfast</t>
  </si>
  <si>
    <t>Si858</t>
  </si>
  <si>
    <t>All</t>
  </si>
  <si>
    <t>family</t>
  </si>
  <si>
    <t>dead</t>
  </si>
  <si>
    <t>except</t>
  </si>
  <si>
    <t>son</t>
  </si>
  <si>
    <t>All his family was dead except for his son</t>
  </si>
  <si>
    <t>Sx390</t>
  </si>
  <si>
    <t>State</t>
  </si>
  <si>
    <t>number</t>
  </si>
  <si>
    <t>play(anyway)</t>
  </si>
  <si>
    <t>numbering</t>
  </si>
  <si>
    <t>laws</t>
  </si>
  <si>
    <t>differ</t>
  </si>
  <si>
    <t>other</t>
  </si>
  <si>
    <t>ways</t>
  </si>
  <si>
    <r>
      <t xml:space="preserve">State </t>
    </r>
    <r>
      <rPr>
        <b/>
        <strike/>
        <sz val="11"/>
        <color theme="1"/>
        <rFont val="Aptos Narrow"/>
        <family val="2"/>
        <scheme val="minor"/>
      </rPr>
      <t>number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love to other anyway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strike/>
        <u/>
        <sz val="11"/>
        <color theme="1"/>
        <rFont val="Aptos Narrow"/>
        <family val="2"/>
        <scheme val="minor"/>
      </rPr>
      <t>play</t>
    </r>
  </si>
  <si>
    <t>Si853</t>
  </si>
  <si>
    <t>Her(are)</t>
  </si>
  <si>
    <t>classical</t>
  </si>
  <si>
    <t>performance</t>
  </si>
  <si>
    <t>gained</t>
  </si>
  <si>
    <t>critical</t>
  </si>
  <si>
    <t>acclaim(like)</t>
  </si>
  <si>
    <t>Her</t>
  </si>
  <si>
    <t>acclaim</t>
  </si>
  <si>
    <r>
      <rPr>
        <sz val="11"/>
        <color theme="1"/>
        <rFont val="Aptos Narrow"/>
        <family val="2"/>
        <scheme val="minor"/>
      </rPr>
      <t>Are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u/>
        <sz val="11"/>
        <color theme="1"/>
        <rFont val="Aptos Narrow"/>
        <family val="2"/>
        <scheme val="minor"/>
      </rPr>
      <t>Her</t>
    </r>
    <r>
      <rPr>
        <b/>
        <sz val="11"/>
        <color theme="1"/>
        <rFont val="Aptos Narrow"/>
        <family val="2"/>
        <scheme val="minor"/>
      </rPr>
      <t xml:space="preserve"> classical </t>
    </r>
    <r>
      <rPr>
        <sz val="11"/>
        <color theme="1"/>
        <rFont val="Aptos Narrow"/>
        <family val="2"/>
        <scheme val="minor"/>
      </rPr>
      <t>again</t>
    </r>
    <r>
      <rPr>
        <b/>
        <sz val="11"/>
        <color theme="1"/>
        <rFont val="Aptos Narrow"/>
        <family val="2"/>
        <scheme val="minor"/>
      </rPr>
      <t xml:space="preserve"> performance gained her critical </t>
    </r>
    <r>
      <rPr>
        <sz val="11"/>
        <color theme="1"/>
        <rFont val="Aptos Narrow"/>
        <family val="2"/>
        <scheme val="minor"/>
      </rPr>
      <t>like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u/>
        <sz val="11"/>
        <color theme="1"/>
        <rFont val="Aptos Narrow"/>
        <family val="2"/>
        <scheme val="minor"/>
      </rPr>
      <t>acclaim</t>
    </r>
  </si>
  <si>
    <t>Sx148</t>
  </si>
  <si>
    <t>birth</t>
  </si>
  <si>
    <t>length</t>
  </si>
  <si>
    <t>typical</t>
  </si>
  <si>
    <t>This birth length seems to be typical</t>
  </si>
  <si>
    <t>Sx100</t>
  </si>
  <si>
    <t>Draw</t>
  </si>
  <si>
    <t>graph</t>
  </si>
  <si>
    <t>axis</t>
  </si>
  <si>
    <t>Sx134</t>
  </si>
  <si>
    <t>boost</t>
  </si>
  <si>
    <t>helpful</t>
  </si>
  <si>
    <t>but</t>
  </si>
  <si>
    <t>inadequate</t>
  </si>
  <si>
    <r>
      <t xml:space="preserve">The boost is helpful </t>
    </r>
    <r>
      <rPr>
        <b/>
        <u/>
        <sz val="11"/>
        <color theme="1"/>
        <rFont val="Aptos Narrow"/>
        <family val="2"/>
        <scheme val="minor"/>
      </rPr>
      <t>but inadequate</t>
    </r>
  </si>
  <si>
    <t>Sx113</t>
  </si>
  <si>
    <t>By</t>
  </si>
  <si>
    <t>that</t>
  </si>
  <si>
    <t>perhaps</t>
  </si>
  <si>
    <t>something</t>
  </si>
  <si>
    <t>better</t>
  </si>
  <si>
    <t>can(we)</t>
  </si>
  <si>
    <t>be(can)</t>
  </si>
  <si>
    <t>done</t>
  </si>
  <si>
    <t>By that time perhaps something better can be done</t>
  </si>
  <si>
    <t>Si2160</t>
  </si>
  <si>
    <t>gorgeous</t>
  </si>
  <si>
    <t>butterfly</t>
  </si>
  <si>
    <t>lot</t>
  </si>
  <si>
    <t>neck</t>
  </si>
  <si>
    <t>nectar</t>
  </si>
  <si>
    <r>
      <t xml:space="preserve">The gorgeous butterfly </t>
    </r>
    <r>
      <rPr>
        <b/>
        <u/>
        <sz val="11"/>
        <color theme="1"/>
        <rFont val="Aptos Narrow"/>
        <family val="2"/>
        <scheme val="minor"/>
      </rPr>
      <t xml:space="preserve">ate a lot of </t>
    </r>
    <r>
      <rPr>
        <b/>
        <strike/>
        <u/>
        <sz val="11"/>
        <color theme="1"/>
        <rFont val="Aptos Narrow"/>
        <family val="2"/>
        <scheme val="minor"/>
      </rPr>
      <t>neck</t>
    </r>
  </si>
  <si>
    <t>Sx271</t>
  </si>
  <si>
    <t>Tell</t>
  </si>
  <si>
    <t>me</t>
  </si>
  <si>
    <t>coming</t>
  </si>
  <si>
    <t>train</t>
  </si>
  <si>
    <t>told</t>
  </si>
  <si>
    <t>so</t>
  </si>
  <si>
    <t>today</t>
  </si>
  <si>
    <r>
      <rPr>
        <b/>
        <strike/>
        <sz val="11"/>
        <color theme="1"/>
        <rFont val="Aptos Narrow"/>
        <family val="2"/>
        <scheme val="minor"/>
      </rPr>
      <t>Tell</t>
    </r>
    <r>
      <rPr>
        <b/>
        <sz val="11"/>
        <color theme="1"/>
        <rFont val="Aptos Narrow"/>
        <family val="2"/>
        <scheme val="minor"/>
      </rPr>
      <t xml:space="preserve"> me </t>
    </r>
    <r>
      <rPr>
        <b/>
        <strike/>
        <sz val="11"/>
        <color theme="1"/>
        <rFont val="Aptos Narrow"/>
        <family val="2"/>
        <scheme val="minor"/>
      </rPr>
      <t>something</t>
    </r>
    <r>
      <rPr>
        <b/>
        <sz val="11"/>
        <color theme="1"/>
        <rFont val="Aptos Narrow"/>
        <family val="2"/>
        <scheme val="minor"/>
      </rPr>
      <t xml:space="preserve"> coming up on the train</t>
    </r>
  </si>
  <si>
    <t>Si2147</t>
  </si>
  <si>
    <t>salary</t>
  </si>
  <si>
    <t>reached</t>
  </si>
  <si>
    <t>ten</t>
  </si>
  <si>
    <t>thousand</t>
  </si>
  <si>
    <t>mark</t>
  </si>
  <si>
    <t>His salary had reached the 10,000</t>
  </si>
  <si>
    <t>Sx265</t>
  </si>
  <si>
    <t>around</t>
  </si>
  <si>
    <t>a(apartments)</t>
  </si>
  <si>
    <t>mile</t>
  </si>
  <si>
    <t>murky</t>
  </si>
  <si>
    <t>lagoon</t>
  </si>
  <si>
    <t>wound</t>
  </si>
  <si>
    <t>miles</t>
  </si>
  <si>
    <r>
      <t xml:space="preserve">The dark around </t>
    </r>
    <r>
      <rPr>
        <sz val="11"/>
        <color theme="1"/>
        <rFont val="Aptos Narrow"/>
        <family val="2"/>
        <scheme val="minor"/>
      </rPr>
      <t>apartments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strike/>
        <u/>
        <sz val="11"/>
        <color theme="1"/>
        <rFont val="Aptos Narrow"/>
        <family val="2"/>
        <scheme val="minor"/>
      </rPr>
      <t>a</t>
    </r>
    <r>
      <rPr>
        <b/>
        <strike/>
        <sz val="11"/>
        <color theme="1"/>
        <rFont val="Aptos Narrow"/>
        <family val="2"/>
        <scheme val="minor"/>
      </rPr>
      <t xml:space="preserve"> </t>
    </r>
    <r>
      <rPr>
        <b/>
        <strike/>
        <u/>
        <sz val="11"/>
        <color theme="1"/>
        <rFont val="Aptos Narrow"/>
        <family val="2"/>
        <scheme val="minor"/>
      </rPr>
      <t>mile</t>
    </r>
  </si>
  <si>
    <t>Si1677</t>
  </si>
  <si>
    <t>Large</t>
  </si>
  <si>
    <t>household</t>
  </si>
  <si>
    <t>needs</t>
  </si>
  <si>
    <t>lots</t>
  </si>
  <si>
    <t>appliances(friends)</t>
  </si>
  <si>
    <t>large</t>
  </si>
  <si>
    <t>appliances</t>
  </si>
  <si>
    <r>
      <t xml:space="preserve">Large household needs lots of </t>
    </r>
    <r>
      <rPr>
        <sz val="11"/>
        <color theme="1"/>
        <rFont val="Aptos Narrow"/>
        <family val="2"/>
        <scheme val="minor"/>
      </rPr>
      <t>friends</t>
    </r>
    <r>
      <rPr>
        <b/>
        <sz val="11"/>
        <color theme="1"/>
        <rFont val="Aptos Narrow"/>
        <family val="2"/>
        <scheme val="minor"/>
      </rPr>
      <t xml:space="preserve"> appliances</t>
    </r>
  </si>
  <si>
    <t>Si480</t>
  </si>
  <si>
    <t>Parking</t>
  </si>
  <si>
    <t>cells</t>
  </si>
  <si>
    <t>cosmetics(has)</t>
  </si>
  <si>
    <t>(been)</t>
  </si>
  <si>
    <t>(list)</t>
  </si>
  <si>
    <t>key</t>
  </si>
  <si>
    <t>salesman</t>
  </si>
  <si>
    <t>cosmetics</t>
  </si>
  <si>
    <r>
      <rPr>
        <b/>
        <strike/>
        <sz val="11"/>
        <color theme="1"/>
        <rFont val="Aptos Narrow"/>
        <family val="2"/>
        <scheme val="minor"/>
      </rPr>
      <t>Parking cells</t>
    </r>
    <r>
      <rPr>
        <b/>
        <sz val="11"/>
        <color theme="1"/>
        <rFont val="Aptos Narrow"/>
        <family val="2"/>
        <scheme val="minor"/>
      </rPr>
      <t xml:space="preserve"> are </t>
    </r>
    <r>
      <rPr>
        <sz val="11"/>
        <color theme="1"/>
        <rFont val="Aptos Narrow"/>
        <family val="2"/>
        <scheme val="minor"/>
      </rPr>
      <t>not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right</t>
    </r>
    <r>
      <rPr>
        <b/>
        <sz val="11"/>
        <color theme="1"/>
        <rFont val="Aptos Narrow"/>
        <family val="2"/>
        <scheme val="minor"/>
      </rPr>
      <t xml:space="preserve"> in applicances and cosmetics</t>
    </r>
  </si>
  <si>
    <t>Si2153</t>
  </si>
  <si>
    <t>Milk</t>
  </si>
  <si>
    <t>appears</t>
  </si>
  <si>
    <t>twice</t>
  </si>
  <si>
    <t>a(item)</t>
  </si>
  <si>
    <t>day</t>
  </si>
  <si>
    <r>
      <t xml:space="preserve">Milk appears twice </t>
    </r>
    <r>
      <rPr>
        <sz val="11"/>
        <color theme="1"/>
        <rFont val="Aptos Narrow"/>
        <family val="2"/>
        <scheme val="minor"/>
      </rPr>
      <t>item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u/>
        <sz val="11"/>
        <color theme="1"/>
        <rFont val="Aptos Narrow"/>
        <family val="2"/>
        <scheme val="minor"/>
      </rPr>
      <t>a day</t>
    </r>
  </si>
  <si>
    <t>Sx378</t>
  </si>
  <si>
    <t>Shivering</t>
  </si>
  <si>
    <t>put(with)</t>
  </si>
  <si>
    <t>cloths(love)</t>
  </si>
  <si>
    <t>put</t>
  </si>
  <si>
    <t>clothes</t>
  </si>
  <si>
    <r>
      <t xml:space="preserve">Shivering </t>
    </r>
    <r>
      <rPr>
        <sz val="11"/>
        <color theme="1"/>
        <rFont val="Aptos Narrow"/>
        <family val="2"/>
        <scheme val="minor"/>
      </rPr>
      <t>with on his love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u/>
        <sz val="11"/>
        <color theme="1"/>
        <rFont val="Aptos Narrow"/>
        <family val="2"/>
        <scheme val="minor"/>
      </rPr>
      <t>put on his clothes</t>
    </r>
  </si>
  <si>
    <t>list2_SO-10SNR</t>
  </si>
  <si>
    <t>Sx211</t>
  </si>
  <si>
    <t>Produce</t>
  </si>
  <si>
    <t>may</t>
  </si>
  <si>
    <t>fall</t>
  </si>
  <si>
    <t>far</t>
  </si>
  <si>
    <t>below</t>
  </si>
  <si>
    <t>expectations</t>
  </si>
  <si>
    <t>Sx38</t>
  </si>
  <si>
    <t>Orange</t>
  </si>
  <si>
    <t>juice</t>
  </si>
  <si>
    <t>tastes</t>
  </si>
  <si>
    <t>funny</t>
  </si>
  <si>
    <t>after</t>
  </si>
  <si>
    <t>toothpaste</t>
  </si>
  <si>
    <t>Sx62</t>
  </si>
  <si>
    <t>nearest</t>
  </si>
  <si>
    <t>synagogue</t>
  </si>
  <si>
    <t>within</t>
  </si>
  <si>
    <t>walking</t>
  </si>
  <si>
    <t>distance</t>
  </si>
  <si>
    <t>Sx103</t>
  </si>
  <si>
    <t>Put</t>
  </si>
  <si>
    <t>butcher</t>
  </si>
  <si>
    <t>block</t>
  </si>
  <si>
    <t>table</t>
  </si>
  <si>
    <t>garage</t>
  </si>
  <si>
    <t>Si1812</t>
  </si>
  <si>
    <t>Brush</t>
  </si>
  <si>
    <t>fires</t>
  </si>
  <si>
    <t>common</t>
  </si>
  <si>
    <t>dry</t>
  </si>
  <si>
    <t>underbrush</t>
  </si>
  <si>
    <t>Nevada</t>
  </si>
  <si>
    <t>Si695</t>
  </si>
  <si>
    <t>jaw</t>
  </si>
  <si>
    <t>operates</t>
  </si>
  <si>
    <t>using</t>
  </si>
  <si>
    <t>antagonistic</t>
  </si>
  <si>
    <t>muscles</t>
  </si>
  <si>
    <t>Si518</t>
  </si>
  <si>
    <t>Surely</t>
  </si>
  <si>
    <t>reality</t>
  </si>
  <si>
    <t>acknowledge</t>
  </si>
  <si>
    <t>Sx353</t>
  </si>
  <si>
    <t>Straw</t>
  </si>
  <si>
    <t>hats</t>
  </si>
  <si>
    <t>fashion</t>
  </si>
  <si>
    <t>Sx426</t>
  </si>
  <si>
    <t>leagues</t>
  </si>
  <si>
    <t>full</t>
  </si>
  <si>
    <t>guys</t>
  </si>
  <si>
    <t>Si1907</t>
  </si>
  <si>
    <t>tube</t>
  </si>
  <si>
    <t>should</t>
  </si>
  <si>
    <t>squeezed</t>
  </si>
  <si>
    <t>bottom</t>
  </si>
  <si>
    <t>Si1474</t>
  </si>
  <si>
    <t>sermon</t>
  </si>
  <si>
    <t>emphasized</t>
  </si>
  <si>
    <t>need</t>
  </si>
  <si>
    <t>affirmative</t>
  </si>
  <si>
    <t>action</t>
  </si>
  <si>
    <t>seron</t>
  </si>
  <si>
    <t>Sx79</t>
  </si>
  <si>
    <t>small</t>
  </si>
  <si>
    <t>boy</t>
  </si>
  <si>
    <t>worm</t>
  </si>
  <si>
    <t>hook</t>
  </si>
  <si>
    <t>Sx63</t>
  </si>
  <si>
    <t>Boy</t>
  </si>
  <si>
    <t>you're</t>
  </si>
  <si>
    <t>stirrin</t>
  </si>
  <si>
    <t>sleepy</t>
  </si>
  <si>
    <t>voice</t>
  </si>
  <si>
    <t>Si577</t>
  </si>
  <si>
    <t>My</t>
  </si>
  <si>
    <t>instructions</t>
  </si>
  <si>
    <t>desperately</t>
  </si>
  <si>
    <t>updating</t>
  </si>
  <si>
    <t>Sx116</t>
  </si>
  <si>
    <t>Trespassing</t>
  </si>
  <si>
    <t>forbidden</t>
  </si>
  <si>
    <t>subject</t>
  </si>
  <si>
    <t>penalty</t>
  </si>
  <si>
    <t>Sx147</t>
  </si>
  <si>
    <t>die</t>
  </si>
  <si>
    <t>our</t>
  </si>
  <si>
    <t>boots</t>
  </si>
  <si>
    <t>Sx275</t>
  </si>
  <si>
    <t>kissed</t>
  </si>
  <si>
    <t>also</t>
  </si>
  <si>
    <t>deep</t>
  </si>
  <si>
    <t>tenderness</t>
  </si>
  <si>
    <t>Sx253</t>
  </si>
  <si>
    <t>viewpoint</t>
  </si>
  <si>
    <t>overlooked</t>
  </si>
  <si>
    <t>ocean</t>
  </si>
  <si>
    <t>list17_-4SNR</t>
  </si>
  <si>
    <t>Si2106</t>
  </si>
  <si>
    <t>Receiving</t>
  </si>
  <si>
    <t>set</t>
  </si>
  <si>
    <t>fire</t>
  </si>
  <si>
    <t>Si2134</t>
  </si>
  <si>
    <t>second</t>
  </si>
  <si>
    <t>point</t>
  </si>
  <si>
    <t>requirement</t>
  </si>
  <si>
    <t>more</t>
  </si>
  <si>
    <t>extended</t>
  </si>
  <si>
    <t>comment</t>
  </si>
  <si>
    <r>
      <rPr>
        <b/>
        <strike/>
        <sz val="11"/>
        <color theme="1"/>
        <rFont val="Aptos Narrow"/>
        <family val="2"/>
        <scheme val="minor"/>
      </rPr>
      <t>The</t>
    </r>
    <r>
      <rPr>
        <b/>
        <sz val="11"/>
        <color theme="1"/>
        <rFont val="Aptos Narrow"/>
        <family val="2"/>
        <scheme val="minor"/>
      </rPr>
      <t xml:space="preserve"> second point </t>
    </r>
    <r>
      <rPr>
        <b/>
        <strike/>
        <sz val="11"/>
        <color theme="1"/>
        <rFont val="Aptos Narrow"/>
        <family val="2"/>
        <scheme val="minor"/>
      </rPr>
      <t>requirement</t>
    </r>
  </si>
  <si>
    <t>Sx130</t>
  </si>
  <si>
    <t>Religion</t>
  </si>
  <si>
    <t>beomes</t>
  </si>
  <si>
    <t>such</t>
  </si>
  <si>
    <t xml:space="preserve">a </t>
  </si>
  <si>
    <t>great</t>
  </si>
  <si>
    <t>(like)</t>
  </si>
  <si>
    <t>becomes</t>
  </si>
  <si>
    <t>integrated</t>
  </si>
  <si>
    <t>life</t>
  </si>
  <si>
    <r>
      <t xml:space="preserve">Relgion </t>
    </r>
    <r>
      <rPr>
        <b/>
        <strike/>
        <sz val="11"/>
        <color theme="1"/>
        <rFont val="Aptos Narrow"/>
        <family val="2"/>
        <scheme val="minor"/>
      </rPr>
      <t>must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strike/>
        <sz val="11"/>
        <color theme="1"/>
        <rFont val="Aptos Narrow"/>
        <family val="2"/>
        <scheme val="minor"/>
      </rPr>
      <t>become such a great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like</t>
    </r>
  </si>
  <si>
    <t>Sx92</t>
  </si>
  <si>
    <t>Period</t>
  </si>
  <si>
    <t>They'll</t>
  </si>
  <si>
    <t>move</t>
  </si>
  <si>
    <t>rock</t>
  </si>
  <si>
    <t>following</t>
  </si>
  <si>
    <t>shade</t>
  </si>
  <si>
    <t>Si1746</t>
  </si>
  <si>
    <t>Consider</t>
  </si>
  <si>
    <t>couples</t>
  </si>
  <si>
    <t>visiting</t>
  </si>
  <si>
    <t>art</t>
  </si>
  <si>
    <t>museum</t>
  </si>
  <si>
    <t>Consider couples visiting</t>
  </si>
  <si>
    <t>Si2175</t>
  </si>
  <si>
    <t>You're</t>
  </si>
  <si>
    <t>saying</t>
  </si>
  <si>
    <t>mental</t>
  </si>
  <si>
    <t>illness</t>
  </si>
  <si>
    <t>There's</t>
  </si>
  <si>
    <t>still</t>
  </si>
  <si>
    <t>thing</t>
  </si>
  <si>
    <r>
      <rPr>
        <b/>
        <strike/>
        <sz val="11"/>
        <color theme="1"/>
        <rFont val="Aptos Narrow"/>
        <family val="2"/>
        <scheme val="minor"/>
      </rPr>
      <t>You're saying this</t>
    </r>
    <r>
      <rPr>
        <b/>
        <sz val="11"/>
        <color theme="1"/>
        <rFont val="Aptos Narrow"/>
        <family val="2"/>
        <scheme val="minor"/>
      </rPr>
      <t xml:space="preserve"> mental illness</t>
    </r>
  </si>
  <si>
    <t>Sx52</t>
  </si>
  <si>
    <t>Cut</t>
  </si>
  <si>
    <t>corner</t>
  </si>
  <si>
    <t>edge</t>
  </si>
  <si>
    <t>Si527</t>
  </si>
  <si>
    <t>Photographs</t>
  </si>
  <si>
    <t>He's</t>
  </si>
  <si>
    <t>pinto</t>
  </si>
  <si>
    <t>photographs</t>
  </si>
  <si>
    <t>wonderfully</t>
  </si>
  <si>
    <t>Si901</t>
  </si>
  <si>
    <t>They've</t>
  </si>
  <si>
    <t>never</t>
  </si>
  <si>
    <t>met</t>
  </si>
  <si>
    <t>you</t>
  </si>
  <si>
    <t>know</t>
  </si>
  <si>
    <t>They've never met</t>
  </si>
  <si>
    <t>Sx197</t>
  </si>
  <si>
    <t>Easy</t>
  </si>
  <si>
    <t>right</t>
  </si>
  <si>
    <t>kill</t>
  </si>
  <si>
    <t>just</t>
  </si>
  <si>
    <t>easy</t>
  </si>
  <si>
    <t>Easy right now</t>
  </si>
  <si>
    <t>Si1329</t>
  </si>
  <si>
    <t>We'll</t>
  </si>
  <si>
    <t>keep</t>
  </si>
  <si>
    <t>eagerly</t>
  </si>
  <si>
    <t>Si1493</t>
  </si>
  <si>
    <t>Do</t>
  </si>
  <si>
    <t>Cortana</t>
  </si>
  <si>
    <t>buy</t>
  </si>
  <si>
    <t>all-purpose</t>
  </si>
  <si>
    <t>mugs</t>
  </si>
  <si>
    <t>cups</t>
  </si>
  <si>
    <t>Si718</t>
  </si>
  <si>
    <t>But</t>
  </si>
  <si>
    <t>explanation</t>
  </si>
  <si>
    <t>only</t>
  </si>
  <si>
    <t>partly</t>
  </si>
  <si>
    <t>Sx252</t>
  </si>
  <si>
    <t>Quote</t>
  </si>
  <si>
    <t>(of)</t>
  </si>
  <si>
    <t>She</t>
  </si>
  <si>
    <t>greeted</t>
  </si>
  <si>
    <t>husband's</t>
  </si>
  <si>
    <t>colleagues</t>
  </si>
  <si>
    <t>smiling</t>
  </si>
  <si>
    <t>politeness</t>
  </si>
  <si>
    <t>offering</t>
  </si>
  <si>
    <t>nothing</t>
  </si>
  <si>
    <r>
      <rPr>
        <b/>
        <strike/>
        <sz val="11"/>
        <color theme="1"/>
        <rFont val="Aptos Narrow"/>
        <family val="2"/>
        <scheme val="minor"/>
      </rPr>
      <t>Quote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of</t>
    </r>
  </si>
  <si>
    <t>Sx338</t>
  </si>
  <si>
    <t>artistic</t>
  </si>
  <si>
    <t>accomplishment</t>
  </si>
  <si>
    <t>accomplishments</t>
  </si>
  <si>
    <t>guaranteed</t>
  </si>
  <si>
    <t>entry</t>
  </si>
  <si>
    <t>gathering</t>
  </si>
  <si>
    <r>
      <rPr>
        <b/>
        <strike/>
        <sz val="11"/>
        <color theme="1"/>
        <rFont val="Aptos Narrow"/>
        <family val="2"/>
        <scheme val="minor"/>
      </rPr>
      <t>This</t>
    </r>
    <r>
      <rPr>
        <b/>
        <sz val="11"/>
        <color theme="1"/>
        <rFont val="Aptos Narrow"/>
        <family val="2"/>
        <scheme val="minor"/>
      </rPr>
      <t xml:space="preserve"> artistic accomplishment</t>
    </r>
  </si>
  <si>
    <t>Si2322</t>
  </si>
  <si>
    <t>Power</t>
  </si>
  <si>
    <t>battery-powered</t>
  </si>
  <si>
    <t>radio</t>
  </si>
  <si>
    <t>essential</t>
  </si>
  <si>
    <t>Sx259</t>
  </si>
  <si>
    <t>States</t>
  </si>
  <si>
    <t>Theirs</t>
  </si>
  <si>
    <t>sacrificial</t>
  </si>
  <si>
    <t>earthly</t>
  </si>
  <si>
    <t>standards</t>
  </si>
  <si>
    <t>Si1779</t>
  </si>
  <si>
    <t>master's</t>
  </si>
  <si>
    <t>hand</t>
  </si>
  <si>
    <t>has</t>
  </si>
  <si>
    <t>none</t>
  </si>
  <si>
    <t>craft</t>
  </si>
  <si>
    <t>The master's hand has lost</t>
  </si>
  <si>
    <t>list13_0SNR</t>
  </si>
  <si>
    <t>Whatever</t>
  </si>
  <si>
    <t>faults</t>
  </si>
  <si>
    <t>they're</t>
  </si>
  <si>
    <t>hypocrites</t>
  </si>
  <si>
    <t>Whatever their faults they're not</t>
  </si>
  <si>
    <t>Most</t>
  </si>
  <si>
    <t>assuredly</t>
  </si>
  <si>
    <t>ideas</t>
  </si>
  <si>
    <t>are(in)</t>
  </si>
  <si>
    <t>permission(time)</t>
  </si>
  <si>
    <t>invaluable</t>
  </si>
  <si>
    <r>
      <t xml:space="preserve">Most assuredly ideas </t>
    </r>
    <r>
      <rPr>
        <sz val="11"/>
        <color theme="1"/>
        <rFont val="Aptos Narrow"/>
        <family val="2"/>
        <scheme val="minor"/>
      </rPr>
      <t>in time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u/>
        <sz val="11"/>
        <color theme="1"/>
        <rFont val="Aptos Narrow"/>
        <family val="2"/>
        <scheme val="minor"/>
      </rPr>
      <t xml:space="preserve">are </t>
    </r>
    <r>
      <rPr>
        <b/>
        <strike/>
        <u/>
        <sz val="11"/>
        <color theme="1"/>
        <rFont val="Aptos Narrow"/>
        <family val="2"/>
        <scheme val="minor"/>
      </rPr>
      <t>entitled</t>
    </r>
  </si>
  <si>
    <t>apprises</t>
  </si>
  <si>
    <t>plan</t>
  </si>
  <si>
    <t>work(word)</t>
  </si>
  <si>
    <t>certainly</t>
  </si>
  <si>
    <t>To</t>
  </si>
  <si>
    <t>surprise</t>
  </si>
  <si>
    <t>worked</t>
  </si>
  <si>
    <t>perfectly</t>
  </si>
  <si>
    <r>
      <rPr>
        <b/>
        <strike/>
        <sz val="11"/>
        <color theme="1"/>
        <rFont val="Aptos Narrow"/>
        <family val="2"/>
        <scheme val="minor"/>
      </rPr>
      <t>This apprises</t>
    </r>
    <r>
      <rPr>
        <b/>
        <sz val="11"/>
        <color theme="1"/>
        <rFont val="Aptos Narrow"/>
        <family val="2"/>
        <scheme val="minor"/>
      </rPr>
      <t xml:space="preserve"> plan </t>
    </r>
    <r>
      <rPr>
        <b/>
        <strike/>
        <sz val="11"/>
        <color theme="1"/>
        <rFont val="Aptos Narrow"/>
        <family val="2"/>
        <scheme val="minor"/>
      </rPr>
      <t>work permission</t>
    </r>
  </si>
  <si>
    <t>didn't</t>
  </si>
  <si>
    <t>even</t>
  </si>
  <si>
    <t>chance</t>
  </si>
  <si>
    <t>receive</t>
  </si>
  <si>
    <t>refuse</t>
  </si>
  <si>
    <r>
      <t xml:space="preserve">She didn't even give me a chance to </t>
    </r>
    <r>
      <rPr>
        <b/>
        <strike/>
        <u/>
        <sz val="11"/>
        <color theme="1"/>
        <rFont val="Aptos Narrow"/>
        <family val="2"/>
        <scheme val="minor"/>
      </rPr>
      <t>receive</t>
    </r>
  </si>
  <si>
    <t>Jump</t>
  </si>
  <si>
    <t>gear</t>
  </si>
  <si>
    <t>whiriling</t>
  </si>
  <si>
    <t>jump</t>
  </si>
  <si>
    <t>get</t>
  </si>
  <si>
    <r>
      <rPr>
        <sz val="11"/>
        <color theme="1"/>
        <rFont val="Aptos Narrow"/>
        <family val="2"/>
        <scheme val="minor"/>
      </rPr>
      <t>Jump thank you</t>
    </r>
    <r>
      <rPr>
        <b/>
        <sz val="11"/>
        <color theme="1"/>
        <rFont val="Aptos Narrow"/>
        <family val="2"/>
        <scheme val="minor"/>
      </rPr>
      <t xml:space="preserve"> Get into gear</t>
    </r>
  </si>
  <si>
    <t>Trim</t>
  </si>
  <si>
    <t>excess</t>
  </si>
  <si>
    <t>clay</t>
  </si>
  <si>
    <t>away</t>
  </si>
  <si>
    <t>outer</t>
  </si>
  <si>
    <t>(edges)</t>
  </si>
  <si>
    <t>edges</t>
  </si>
  <si>
    <t>Trim excess clay away from outer</t>
  </si>
  <si>
    <t>steering</t>
  </si>
  <si>
    <t>self</t>
  </si>
  <si>
    <t>aid</t>
  </si>
  <si>
    <t>nearing</t>
  </si>
  <si>
    <t>self-sufficiency</t>
  </si>
  <si>
    <r>
      <t xml:space="preserve">Most of our </t>
    </r>
    <r>
      <rPr>
        <b/>
        <strike/>
        <sz val="11"/>
        <color theme="1"/>
        <rFont val="Aptos Narrow"/>
        <family val="2"/>
        <scheme val="minor"/>
      </rPr>
      <t>steering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self 60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u/>
        <sz val="11"/>
        <color theme="1"/>
        <rFont val="Aptos Narrow"/>
        <family val="2"/>
        <scheme val="minor"/>
      </rPr>
      <t>self-sufficiency</t>
    </r>
  </si>
  <si>
    <t>Eating</t>
  </si>
  <si>
    <t>spinach</t>
  </si>
  <si>
    <t>tightly</t>
  </si>
  <si>
    <t>increases</t>
  </si>
  <si>
    <t>strength</t>
  </si>
  <si>
    <t>(last</t>
  </si>
  <si>
    <t>(week)</t>
  </si>
  <si>
    <t>nightly</t>
  </si>
  <si>
    <t>miraculously</t>
  </si>
  <si>
    <r>
      <t xml:space="preserve">Eating spinach </t>
    </r>
    <r>
      <rPr>
        <b/>
        <strike/>
        <sz val="11"/>
        <color theme="1"/>
        <rFont val="Aptos Narrow"/>
        <family val="2"/>
        <scheme val="minor"/>
      </rPr>
      <t>tightly</t>
    </r>
    <r>
      <rPr>
        <b/>
        <sz val="11"/>
        <color theme="1"/>
        <rFont val="Aptos Narrow"/>
        <family val="2"/>
        <scheme val="minor"/>
      </rPr>
      <t xml:space="preserve"> increases strength </t>
    </r>
    <r>
      <rPr>
        <sz val="11"/>
        <color theme="1"/>
        <rFont val="Aptos Narrow"/>
        <family val="2"/>
        <scheme val="minor"/>
      </rPr>
      <t>last week</t>
    </r>
  </si>
  <si>
    <t>hear</t>
  </si>
  <si>
    <t>very</t>
  </si>
  <si>
    <t>faint</t>
  </si>
  <si>
    <t>One</t>
  </si>
  <si>
    <t>ladylike</t>
  </si>
  <si>
    <t>sigh</t>
  </si>
  <si>
    <t>relief</t>
  </si>
  <si>
    <r>
      <rPr>
        <b/>
        <strike/>
        <sz val="11"/>
        <color theme="1"/>
        <rFont val="Aptos Narrow"/>
        <family val="2"/>
        <scheme val="minor"/>
      </rPr>
      <t>We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strike/>
        <sz val="11"/>
        <color theme="1"/>
        <rFont val="Aptos Narrow"/>
        <family val="2"/>
        <scheme val="minor"/>
      </rPr>
      <t>can</t>
    </r>
    <r>
      <rPr>
        <b/>
        <sz val="11"/>
        <color theme="1"/>
        <rFont val="Aptos Narrow"/>
        <family val="2"/>
        <scheme val="minor"/>
      </rPr>
      <t xml:space="preserve"> hear a very faint</t>
    </r>
  </si>
  <si>
    <t>belong</t>
  </si>
  <si>
    <t>professional</t>
  </si>
  <si>
    <t>baseball</t>
  </si>
  <si>
    <r>
      <t xml:space="preserve">You don't belong in </t>
    </r>
    <r>
      <rPr>
        <b/>
        <strike/>
        <sz val="11"/>
        <color theme="1"/>
        <rFont val="Aptos Narrow"/>
        <family val="2"/>
        <scheme val="minor"/>
      </rPr>
      <t>the</t>
    </r>
    <r>
      <rPr>
        <b/>
        <sz val="11"/>
        <color theme="1"/>
        <rFont val="Aptos Narrow"/>
        <family val="2"/>
        <scheme val="minor"/>
      </rPr>
      <t xml:space="preserve"> professional baseball</t>
    </r>
  </si>
  <si>
    <t>play</t>
  </si>
  <si>
    <t>auditorium</t>
  </si>
  <si>
    <t>mode</t>
  </si>
  <si>
    <t>computer</t>
  </si>
  <si>
    <t>speech</t>
  </si>
  <si>
    <t>recognition</t>
  </si>
  <si>
    <t>apply</t>
  </si>
  <si>
    <t>auditory</t>
  </si>
  <si>
    <t>modeling</t>
  </si>
  <si>
    <r>
      <t xml:space="preserve">We </t>
    </r>
    <r>
      <rPr>
        <b/>
        <strike/>
        <sz val="11"/>
        <color theme="1"/>
        <rFont val="Aptos Narrow"/>
        <family val="2"/>
        <scheme val="minor"/>
      </rPr>
      <t>play auditorium mode</t>
    </r>
    <r>
      <rPr>
        <b/>
        <sz val="11"/>
        <color theme="1"/>
        <rFont val="Aptos Narrow"/>
        <family val="2"/>
        <scheme val="minor"/>
      </rPr>
      <t xml:space="preserve"> computer speech recognition</t>
    </r>
  </si>
  <si>
    <t>Summertime</t>
  </si>
  <si>
    <t>summer</t>
  </si>
  <si>
    <t>outside</t>
  </si>
  <si>
    <t>isn't</t>
  </si>
  <si>
    <t>natural</t>
  </si>
  <si>
    <t>supper</t>
  </si>
  <si>
    <r>
      <t xml:space="preserve">Summertime outside </t>
    </r>
    <r>
      <rPr>
        <b/>
        <strike/>
        <sz val="11"/>
        <color theme="1"/>
        <rFont val="Aptos Narrow"/>
        <family val="2"/>
        <scheme val="minor"/>
      </rPr>
      <t>isn't</t>
    </r>
    <r>
      <rPr>
        <b/>
        <sz val="11"/>
        <color theme="1"/>
        <rFont val="Aptos Narrow"/>
        <family val="2"/>
        <scheme val="minor"/>
      </rPr>
      <t xml:space="preserve"> natural</t>
    </r>
  </si>
  <si>
    <t>Data(add)</t>
  </si>
  <si>
    <t>are(more)</t>
  </si>
  <si>
    <t>presented(data)</t>
  </si>
  <si>
    <t>lists(presented)</t>
  </si>
  <si>
    <t>and(as)</t>
  </si>
  <si>
    <t>tables(lists)</t>
  </si>
  <si>
    <t>(table)</t>
  </si>
  <si>
    <t>data</t>
  </si>
  <si>
    <t>presented</t>
  </si>
  <si>
    <t>lists</t>
  </si>
  <si>
    <t>tables</t>
  </si>
  <si>
    <r>
      <rPr>
        <sz val="11"/>
        <color theme="1"/>
        <rFont val="Aptos Narrow"/>
        <family val="2"/>
        <scheme val="minor"/>
      </rPr>
      <t>Add more</t>
    </r>
    <r>
      <rPr>
        <b/>
        <sz val="11"/>
        <color theme="1"/>
        <rFont val="Aptos Narrow"/>
        <family val="2"/>
        <scheme val="minor"/>
      </rPr>
      <t xml:space="preserve"> Data are presented </t>
    </r>
    <r>
      <rPr>
        <b/>
        <strike/>
        <sz val="11"/>
        <color theme="1"/>
        <rFont val="Aptos Narrow"/>
        <family val="2"/>
        <scheme val="minor"/>
      </rPr>
      <t>as</t>
    </r>
    <r>
      <rPr>
        <b/>
        <sz val="11"/>
        <color theme="1"/>
        <rFont val="Aptos Narrow"/>
        <family val="2"/>
        <scheme val="minor"/>
      </rPr>
      <t xml:space="preserve"> lists and tables</t>
    </r>
  </si>
  <si>
    <t>Five</t>
  </si>
  <si>
    <t>six</t>
  </si>
  <si>
    <t>feet</t>
  </si>
  <si>
    <t>tall(help)</t>
  </si>
  <si>
    <t>It</t>
  </si>
  <si>
    <t>grotesque</t>
  </si>
  <si>
    <t>hen</t>
  </si>
  <si>
    <t>five</t>
  </si>
  <si>
    <t>tall</t>
  </si>
  <si>
    <r>
      <t xml:space="preserve">Five or six </t>
    </r>
    <r>
      <rPr>
        <sz val="11"/>
        <color theme="1"/>
        <rFont val="Aptos Narrow"/>
        <family val="2"/>
        <scheme val="minor"/>
      </rPr>
      <t>weeks help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u/>
        <sz val="11"/>
        <color theme="1"/>
        <rFont val="Aptos Narrow"/>
        <family val="2"/>
        <scheme val="minor"/>
      </rPr>
      <t>feet tall</t>
    </r>
  </si>
  <si>
    <t>Positive</t>
  </si>
  <si>
    <t>outcome</t>
  </si>
  <si>
    <t>(taxes)</t>
  </si>
  <si>
    <t>experiment's</t>
  </si>
  <si>
    <t>positive</t>
  </si>
  <si>
    <t>unexpected</t>
  </si>
  <si>
    <r>
      <t xml:space="preserve">Positive outcome </t>
    </r>
    <r>
      <rPr>
        <sz val="11"/>
        <color theme="1"/>
        <rFont val="Aptos Narrow"/>
        <family val="2"/>
        <scheme val="minor"/>
      </rPr>
      <t>taxes</t>
    </r>
  </si>
  <si>
    <t>dollar-and-cent's</t>
  </si>
  <si>
    <t>limit</t>
  </si>
  <si>
    <t>benefits</t>
  </si>
  <si>
    <t>dollar-and-cents</t>
  </si>
  <si>
    <t>Put a dollar and cents limit on benefits</t>
  </si>
  <si>
    <t>Nurses'</t>
  </si>
  <si>
    <t>training</t>
  </si>
  <si>
    <t>here</t>
  </si>
  <si>
    <t>doesn't</t>
  </si>
  <si>
    <t>cost</t>
  </si>
  <si>
    <t>anything(any)</t>
  </si>
  <si>
    <t>anything</t>
  </si>
  <si>
    <t>Nurses training here doesn't cost anything</t>
  </si>
  <si>
    <t>Comparable</t>
  </si>
  <si>
    <t>trends</t>
  </si>
  <si>
    <t>noted</t>
  </si>
  <si>
    <t>elsewhere</t>
  </si>
  <si>
    <t>Comparable trends can be noted elsewhere</t>
  </si>
  <si>
    <t>DEMOTRACK10</t>
  </si>
  <si>
    <t>Pledge</t>
  </si>
  <si>
    <t>participate</t>
  </si>
  <si>
    <t>Nevada's</t>
  </si>
  <si>
    <t>aquatic</t>
  </si>
  <si>
    <t>competition</t>
  </si>
  <si>
    <t>Not</t>
  </si>
  <si>
    <t>immediately</t>
  </si>
  <si>
    <t>deputy</t>
  </si>
  <si>
    <t>demanded</t>
  </si>
  <si>
    <t>exposed</t>
  </si>
  <si>
    <t>high</t>
  </si>
  <si>
    <t>velocity</t>
  </si>
  <si>
    <t>jet</t>
  </si>
  <si>
    <t>Choose</t>
  </si>
  <si>
    <t>carefully</t>
  </si>
  <si>
    <t>between</t>
  </si>
  <si>
    <t>contributory</t>
  </si>
  <si>
    <t>non-contributory</t>
  </si>
  <si>
    <t>pension</t>
  </si>
  <si>
    <t>plans</t>
  </si>
  <si>
    <t>picked</t>
  </si>
  <si>
    <t>nne</t>
  </si>
  <si>
    <t>pairs</t>
  </si>
  <si>
    <t>socks</t>
  </si>
  <si>
    <t>nine</t>
  </si>
  <si>
    <t>Aim</t>
  </si>
  <si>
    <t>balance</t>
  </si>
  <si>
    <t>employee</t>
  </si>
  <si>
    <t>benefit</t>
  </si>
  <si>
    <t>package</t>
  </si>
  <si>
    <t>precincts</t>
  </si>
  <si>
    <t>votes</t>
  </si>
  <si>
    <t>counted</t>
  </si>
  <si>
    <t>Project</t>
  </si>
  <si>
    <t>development</t>
  </si>
  <si>
    <t>proceeding</t>
  </si>
  <si>
    <t>too</t>
  </si>
  <si>
    <t>slowly</t>
  </si>
  <si>
    <t>December</t>
  </si>
  <si>
    <t>January</t>
  </si>
  <si>
    <t>nice</t>
  </si>
  <si>
    <t>months</t>
  </si>
  <si>
    <t>spend</t>
  </si>
  <si>
    <t>Miami</t>
  </si>
  <si>
    <t>muscular</t>
  </si>
  <si>
    <t>abdomen</t>
  </si>
  <si>
    <t>back</t>
  </si>
  <si>
    <t>felt</t>
  </si>
  <si>
    <t>particularly</t>
  </si>
  <si>
    <t>close</t>
  </si>
  <si>
    <t>Be</t>
  </si>
  <si>
    <t>careful</t>
  </si>
  <si>
    <t>plow</t>
  </si>
  <si>
    <t>over</t>
  </si>
  <si>
    <t>flower</t>
  </si>
  <si>
    <t>beds</t>
  </si>
  <si>
    <t>When</t>
  </si>
  <si>
    <t>got</t>
  </si>
  <si>
    <t>home</t>
  </si>
  <si>
    <t>midnight</t>
  </si>
  <si>
    <t>she</t>
  </si>
  <si>
    <t>tired</t>
  </si>
  <si>
    <t>broken</t>
  </si>
  <si>
    <t>chop</t>
  </si>
  <si>
    <t>wood</t>
  </si>
  <si>
    <t>instead</t>
  </si>
  <si>
    <t>soft</t>
  </si>
  <si>
    <t>snow</t>
  </si>
  <si>
    <t>deceitful</t>
  </si>
  <si>
    <t>underfoot</t>
  </si>
  <si>
    <t>Range</t>
  </si>
  <si>
    <t>vital</t>
  </si>
  <si>
    <t>detail</t>
  </si>
  <si>
    <t>recognized</t>
  </si>
  <si>
    <t>jacket</t>
  </si>
  <si>
    <t>trousers</t>
  </si>
  <si>
    <t>recognizd</t>
  </si>
  <si>
    <t>Jim</t>
  </si>
  <si>
    <t>near</t>
  </si>
  <si>
    <t>archeological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</si>
</sst>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 tint="0.34998626667073579"/>
      <name val="Times New Roman"/>
      <family val="1"/>
    </font>
    <font>
      <b/>
      <sz val="12"/>
      <color theme="0" tint="-0.499984740745262"/>
      <name val="Times New Roman"/>
      <family val="1"/>
    </font>
    <font>
      <sz val="12"/>
      <color theme="0" tint="-0.499984740745262"/>
      <name val="Times New Roman"/>
      <family val="1"/>
    </font>
    <font>
      <b/>
      <sz val="11"/>
      <color indexed="8"/>
      <name val="Times New Roman"/>
      <family val="1"/>
    </font>
    <font>
      <b/>
      <u/>
      <sz val="11"/>
      <color theme="1"/>
      <name val="Aptos Narrow"/>
      <family val="2"/>
      <scheme val="minor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trike/>
      <sz val="11"/>
      <color theme="1"/>
      <name val="Aptos Narrow"/>
      <family val="2"/>
      <scheme val="minor"/>
    </font>
    <font>
      <b/>
      <strike/>
      <u/>
      <sz val="11"/>
      <color theme="1"/>
      <name val="Aptos Narrow"/>
      <family val="2"/>
      <scheme val="minor"/>
    </font>
    <font>
      <sz val="11.5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0" fillId="0" borderId="4" xfId="0" applyBorder="1"/>
    <xf numFmtId="0" fontId="0" fillId="0" borderId="3" xfId="0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8" fillId="0" borderId="5" xfId="0" applyFont="1" applyBorder="1"/>
    <xf numFmtId="0" fontId="0" fillId="0" borderId="6" xfId="0" applyBorder="1"/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7" fillId="3" borderId="0" xfId="0" applyFont="1" applyFill="1" applyAlignment="1">
      <alignment wrapText="1"/>
    </xf>
    <xf numFmtId="0" fontId="9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10" fillId="0" borderId="11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2" fillId="0" borderId="0" xfId="0" applyFont="1"/>
    <xf numFmtId="0" fontId="1" fillId="0" borderId="0" xfId="0" applyFont="1"/>
    <xf numFmtId="0" fontId="3" fillId="0" borderId="13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/>
    <xf numFmtId="0" fontId="0" fillId="0" borderId="0" xfId="0"/>
    <xf numFmtId="0" fontId="3" fillId="0" borderId="15" xfId="0" applyFont="1" applyBorder="1"/>
    <xf numFmtId="0" fontId="3" fillId="0" borderId="17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3" fillId="0" borderId="19" xfId="0" applyFont="1" applyBorder="1" applyAlignment="1">
      <alignment horizontal="center" vertical="top"/>
    </xf>
    <xf numFmtId="0" fontId="3" fillId="0" borderId="14" xfId="0" applyFont="1" applyBorder="1"/>
    <xf numFmtId="0" fontId="3" fillId="0" borderId="16" xfId="0" applyFont="1" applyBorder="1" applyAlignment="1">
      <alignment horizontal="center" vertical="top"/>
    </xf>
    <xf numFmtId="0" fontId="3" fillId="0" borderId="20" xfId="0" applyFont="1" applyBorder="1" applyAlignment="1">
      <alignment horizontal="center" vertical="top"/>
    </xf>
    <xf numFmtId="0" fontId="3" fillId="0" borderId="21" xfId="0" applyFont="1" applyBorder="1" applyAlignment="1">
      <alignment horizontal="center" vertical="top"/>
    </xf>
    <xf numFmtId="0" fontId="3" fillId="0" borderId="22" xfId="0" applyFont="1" applyBorder="1" applyAlignment="1">
      <alignment horizontal="center" vertical="top"/>
    </xf>
    <xf numFmtId="0" fontId="2" fillId="0" borderId="0" xfId="0" applyFont="1"/>
    <xf numFmtId="0" fontId="2" fillId="4" borderId="0" xfId="0" applyFont="1" applyFill="1"/>
    <xf numFmtId="0" fontId="3" fillId="4" borderId="23" xfId="0" applyFont="1" applyFill="1" applyBorder="1" applyAlignment="1">
      <alignment vertical="center"/>
    </xf>
    <xf numFmtId="0" fontId="3" fillId="4" borderId="7" xfId="0" applyFont="1" applyFill="1" applyBorder="1"/>
    <xf numFmtId="0" fontId="2" fillId="4" borderId="7" xfId="0" applyFont="1" applyFill="1" applyBorder="1"/>
    <xf numFmtId="0" fontId="2" fillId="4" borderId="24" xfId="0" applyFont="1" applyFill="1" applyBorder="1"/>
    <xf numFmtId="0" fontId="2" fillId="0" borderId="0" xfId="0" applyFont="1" applyAlignment="1">
      <alignment horizontal="left" vertical="center" indent="1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3" fillId="0" borderId="25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3" fillId="3" borderId="14" xfId="0" applyFont="1" applyFill="1" applyBorder="1"/>
    <xf numFmtId="0" fontId="3" fillId="0" borderId="0" xfId="0" applyFont="1" applyAlignment="1">
      <alignment horizontal="center" vertical="top" wrapText="1" shrinkToFit="1"/>
    </xf>
    <xf numFmtId="0" fontId="3" fillId="0" borderId="23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24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top"/>
    </xf>
    <xf numFmtId="0" fontId="2" fillId="0" borderId="0" xfId="0" applyFont="1"/>
    <xf numFmtId="0" fontId="2" fillId="0" borderId="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3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08DB0-D277-40FF-AB2A-E481EA4E3E73}">
  <dimension ref="A1:AK182"/>
  <sheetViews>
    <sheetView tabSelected="1" topLeftCell="A119" zoomScale="70" zoomScaleNormal="70" workbookViewId="0">
      <selection activeCell="L9" sqref="L9"/>
    </sheetView>
  </sheetViews>
  <sheetFormatPr defaultColWidth="8.85546875" defaultRowHeight="15" x14ac:dyDescent="0.25"/>
  <cols>
    <col min="4" max="4" width="13" bestFit="1" customWidth="1"/>
    <col min="5" max="5" width="20.140625" bestFit="1" customWidth="1"/>
    <col min="6" max="6" width="21.140625" bestFit="1" customWidth="1"/>
    <col min="7" max="7" width="14.7109375" bestFit="1" customWidth="1"/>
    <col min="8" max="8" width="13.140625" bestFit="1" customWidth="1"/>
    <col min="9" max="9" width="20.140625" bestFit="1" customWidth="1"/>
    <col min="10" max="10" width="14.140625" bestFit="1" customWidth="1"/>
    <col min="11" max="11" width="16.85546875" bestFit="1" customWidth="1"/>
    <col min="12" max="12" width="16.140625" bestFit="1" customWidth="1"/>
    <col min="13" max="13" width="18.7109375" bestFit="1" customWidth="1"/>
    <col min="18" max="18" width="15.140625" bestFit="1" customWidth="1"/>
    <col min="19" max="19" width="20.140625" bestFit="1" customWidth="1"/>
    <col min="20" max="20" width="21.140625" bestFit="1" customWidth="1"/>
    <col min="21" max="21" width="15.140625" bestFit="1" customWidth="1"/>
    <col min="22" max="22" width="14.85546875" bestFit="1" customWidth="1"/>
    <col min="23" max="23" width="20.140625" bestFit="1" customWidth="1"/>
    <col min="24" max="24" width="14.7109375" bestFit="1" customWidth="1"/>
    <col min="25" max="25" width="16.85546875" bestFit="1" customWidth="1"/>
    <col min="26" max="26" width="16.140625" bestFit="1" customWidth="1"/>
    <col min="27" max="27" width="18.7109375" bestFit="1" customWidth="1"/>
    <col min="28" max="28" width="4.140625" bestFit="1" customWidth="1"/>
    <col min="29" max="29" width="27.7109375" bestFit="1" customWidth="1"/>
    <col min="30" max="30" width="38" bestFit="1" customWidth="1"/>
  </cols>
  <sheetData>
    <row r="1" spans="1:37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37" ht="15.75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37" ht="15.75" x14ac:dyDescent="0.25">
      <c r="A3" s="3"/>
      <c r="B3" s="3"/>
      <c r="C3" s="5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37" ht="15.75" x14ac:dyDescent="0.25">
      <c r="A4" s="3"/>
      <c r="B4" s="3"/>
      <c r="C4" s="6" t="s">
        <v>2</v>
      </c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3"/>
      <c r="V4" s="8"/>
      <c r="W4" s="8"/>
      <c r="X4" s="3"/>
      <c r="Y4" s="3"/>
      <c r="Z4" s="3"/>
      <c r="AA4" s="3"/>
    </row>
    <row r="5" spans="1:37" ht="15.75" x14ac:dyDescent="0.25">
      <c r="A5" s="3"/>
      <c r="B5" s="9"/>
      <c r="C5" s="6" t="str">
        <f>A13</f>
        <v>list23_-6SNR</v>
      </c>
      <c r="D5" s="9" t="str">
        <f>A34</f>
        <v>list15_-2SNR</v>
      </c>
      <c r="E5" s="9" t="str">
        <f>A55</f>
        <v>list7_4SNR</v>
      </c>
      <c r="F5" s="9">
        <f>A76</f>
        <v>0</v>
      </c>
      <c r="G5" s="9">
        <f>A97</f>
        <v>0</v>
      </c>
      <c r="H5" s="9">
        <f>A118</f>
        <v>0</v>
      </c>
      <c r="I5" s="9" t="e">
        <f>#REF!</f>
        <v>#REF!</v>
      </c>
      <c r="J5" s="9">
        <f>A139</f>
        <v>0</v>
      </c>
      <c r="K5" s="8"/>
      <c r="L5" s="8"/>
      <c r="M5" s="8"/>
      <c r="N5" s="8"/>
      <c r="O5" s="8"/>
      <c r="P5" s="8"/>
      <c r="Q5" s="8"/>
      <c r="R5" s="8"/>
      <c r="S5" s="8"/>
      <c r="T5" s="8"/>
      <c r="U5" s="3"/>
      <c r="V5" s="8"/>
      <c r="W5" s="8"/>
      <c r="X5" s="3"/>
      <c r="Y5" s="3"/>
      <c r="Z5" s="3"/>
      <c r="AA5" s="3"/>
    </row>
    <row r="6" spans="1:37" ht="15.75" x14ac:dyDescent="0.25">
      <c r="A6" s="3"/>
      <c r="B6" s="9"/>
      <c r="C6" s="6">
        <f>P32</f>
        <v>0</v>
      </c>
      <c r="D6" s="9">
        <f>P53</f>
        <v>0</v>
      </c>
      <c r="E6" s="9">
        <f>P74</f>
        <v>0</v>
      </c>
      <c r="F6" s="9">
        <f>P95</f>
        <v>0</v>
      </c>
      <c r="G6" s="9">
        <f>P116</f>
        <v>0</v>
      </c>
      <c r="H6" s="9">
        <f>P137</f>
        <v>0</v>
      </c>
      <c r="I6" s="9" t="e">
        <f>#REF!</f>
        <v>#REF!</v>
      </c>
      <c r="J6" s="9">
        <f>P158</f>
        <v>0</v>
      </c>
      <c r="K6" s="8"/>
      <c r="L6" s="8"/>
      <c r="M6" s="8"/>
      <c r="N6" s="8"/>
      <c r="O6" s="8"/>
      <c r="P6" s="8"/>
      <c r="Q6" s="8"/>
      <c r="R6" s="8"/>
      <c r="S6" s="8"/>
      <c r="T6" s="8"/>
      <c r="U6" s="3"/>
      <c r="V6" s="8"/>
      <c r="W6" s="8"/>
      <c r="X6" s="3"/>
      <c r="Y6" s="3"/>
      <c r="Z6" s="3"/>
      <c r="AA6" s="3"/>
    </row>
    <row r="7" spans="1:37" ht="15.75" x14ac:dyDescent="0.25">
      <c r="A7" s="3"/>
      <c r="B7" s="3"/>
      <c r="C7" s="5"/>
      <c r="D7" s="3"/>
      <c r="E7" s="3"/>
      <c r="F7" s="3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3"/>
      <c r="Y7" s="3"/>
      <c r="Z7" s="3"/>
      <c r="AA7" s="3"/>
    </row>
    <row r="8" spans="1:37" ht="15.75" x14ac:dyDescent="0.25">
      <c r="A8" s="3"/>
      <c r="B8" s="3"/>
      <c r="C8" s="5"/>
      <c r="D8" s="3"/>
      <c r="E8" s="3"/>
      <c r="F8" s="3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3"/>
      <c r="Y8" s="3"/>
      <c r="Z8" s="3"/>
      <c r="AA8" s="3"/>
    </row>
    <row r="9" spans="1:37" ht="15.75" x14ac:dyDescent="0.25">
      <c r="A9" s="3"/>
      <c r="B9" s="3"/>
      <c r="C9" s="5"/>
      <c r="D9" s="3"/>
      <c r="E9" s="3"/>
      <c r="F9" s="3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3"/>
      <c r="Y9" s="3"/>
      <c r="Z9" s="3"/>
      <c r="AA9" s="3"/>
      <c r="AC9" s="10" t="s">
        <v>3</v>
      </c>
      <c r="AD9" s="11"/>
    </row>
    <row r="10" spans="1:37" ht="15.75" x14ac:dyDescent="0.25">
      <c r="A10" s="3"/>
      <c r="B10" s="3"/>
      <c r="C10" s="5"/>
      <c r="D10" s="4" t="s">
        <v>4</v>
      </c>
      <c r="E10" s="4"/>
      <c r="F10" s="4"/>
      <c r="G10" s="4"/>
      <c r="H10" s="4"/>
      <c r="I10" s="4"/>
      <c r="J10" s="4"/>
      <c r="K10" s="4"/>
      <c r="L10" s="5"/>
      <c r="M10" s="5"/>
      <c r="N10" s="8"/>
      <c r="O10" s="8"/>
      <c r="P10" s="8"/>
      <c r="Q10" s="8"/>
      <c r="R10" s="8"/>
      <c r="S10" s="8"/>
      <c r="T10" s="8"/>
      <c r="U10" s="8"/>
      <c r="V10" s="8"/>
      <c r="W10" s="8"/>
      <c r="X10" s="3"/>
      <c r="Y10" s="3"/>
      <c r="Z10" s="3"/>
      <c r="AA10" s="3"/>
      <c r="AC10" s="12" t="s">
        <v>5</v>
      </c>
      <c r="AD10" s="13" t="s">
        <v>6</v>
      </c>
    </row>
    <row r="11" spans="1:37" ht="15.75" x14ac:dyDescent="0.25">
      <c r="A11" s="3"/>
      <c r="B11" s="3"/>
      <c r="C11" s="5"/>
      <c r="D11" s="3"/>
      <c r="E11" s="3"/>
      <c r="F11" s="3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3"/>
      <c r="Y11" s="3"/>
      <c r="Z11" s="3"/>
      <c r="AA11" s="3"/>
      <c r="AC11" s="14" t="s">
        <v>7</v>
      </c>
      <c r="AD11" s="13" t="s">
        <v>8</v>
      </c>
    </row>
    <row r="12" spans="1:37" ht="47.25" x14ac:dyDescent="0.25">
      <c r="A12" s="15"/>
      <c r="B12" s="15"/>
      <c r="C12" s="15"/>
      <c r="D12" s="2" t="s">
        <v>9</v>
      </c>
      <c r="E12" s="2" t="s">
        <v>10</v>
      </c>
      <c r="F12" s="2" t="s">
        <v>11</v>
      </c>
      <c r="G12" s="2" t="s">
        <v>12</v>
      </c>
      <c r="H12" s="2" t="s">
        <v>13</v>
      </c>
      <c r="I12" s="2" t="s">
        <v>14</v>
      </c>
      <c r="J12" s="2" t="s">
        <v>15</v>
      </c>
      <c r="K12" s="2" t="s">
        <v>16</v>
      </c>
      <c r="L12" s="2" t="s">
        <v>17</v>
      </c>
      <c r="M12" s="2" t="s">
        <v>18</v>
      </c>
      <c r="N12" s="16" t="s">
        <v>19</v>
      </c>
      <c r="O12" s="16" t="s">
        <v>20</v>
      </c>
      <c r="P12" s="17" t="s">
        <v>21</v>
      </c>
      <c r="Q12" s="8"/>
      <c r="R12" s="1" t="s">
        <v>22</v>
      </c>
      <c r="S12" s="1"/>
      <c r="T12" s="1"/>
      <c r="U12" s="1"/>
      <c r="V12" s="1"/>
      <c r="W12" s="1"/>
      <c r="X12" s="1"/>
      <c r="Y12" s="1"/>
      <c r="Z12" s="3"/>
      <c r="AA12" s="3"/>
      <c r="AC12" s="18" t="s">
        <v>23</v>
      </c>
      <c r="AD12" s="19" t="s">
        <v>24</v>
      </c>
    </row>
    <row r="13" spans="1:37" ht="16.5" thickBot="1" x14ac:dyDescent="0.3">
      <c r="A13" s="20" t="s">
        <v>25</v>
      </c>
      <c r="B13" s="20"/>
      <c r="C13" s="20"/>
      <c r="D13" s="20"/>
      <c r="E13" s="2"/>
      <c r="F13" s="2"/>
      <c r="G13" s="2"/>
      <c r="H13" s="2"/>
      <c r="I13" s="2"/>
      <c r="J13" s="2"/>
      <c r="K13" s="21"/>
      <c r="L13" s="2"/>
      <c r="M13" s="2"/>
      <c r="N13" s="16"/>
      <c r="O13" s="22"/>
      <c r="P13" s="23"/>
      <c r="Q13" s="8"/>
      <c r="R13" s="8"/>
      <c r="S13" s="8"/>
      <c r="T13" s="8"/>
      <c r="U13" s="8"/>
      <c r="V13" s="8"/>
      <c r="W13" s="8"/>
      <c r="X13" s="3"/>
      <c r="Y13" s="3"/>
      <c r="Z13" s="3"/>
      <c r="AA13" s="3"/>
    </row>
    <row r="14" spans="1:37" ht="15.75" x14ac:dyDescent="0.25">
      <c r="A14" s="24">
        <v>1</v>
      </c>
      <c r="B14" s="25" t="s">
        <v>26</v>
      </c>
      <c r="C14" s="26"/>
      <c r="D14" s="27" t="s">
        <v>27</v>
      </c>
      <c r="E14" s="28"/>
      <c r="F14" s="28"/>
      <c r="G14" s="28"/>
      <c r="H14" s="28"/>
      <c r="I14" s="28"/>
      <c r="J14" s="28"/>
      <c r="K14" s="28"/>
      <c r="L14" s="28" t="str">
        <f>IF(Z14=0,"",Z14)</f>
        <v/>
      </c>
      <c r="M14" s="29" t="str">
        <f>IF(AA14=0,"",AA14)</f>
        <v/>
      </c>
      <c r="N14" s="30">
        <f t="shared" ref="N14:N31" si="0">SUM(D14:M14)</f>
        <v>0</v>
      </c>
      <c r="O14" s="31">
        <f t="shared" ref="O14:O31" si="1">COUNTIF(R14:AA14,"&lt;&gt;0")</f>
        <v>8</v>
      </c>
      <c r="P14" s="32">
        <f>N14/O14</f>
        <v>0</v>
      </c>
      <c r="Q14" s="8"/>
      <c r="R14" s="26" t="s">
        <v>28</v>
      </c>
      <c r="S14" s="26" t="s">
        <v>29</v>
      </c>
      <c r="T14" s="26" t="s">
        <v>30</v>
      </c>
      <c r="U14" s="26" t="s">
        <v>31</v>
      </c>
      <c r="V14" s="26" t="s">
        <v>32</v>
      </c>
      <c r="W14" s="26" t="s">
        <v>33</v>
      </c>
      <c r="X14" s="26" t="s">
        <v>34</v>
      </c>
      <c r="Y14" s="26" t="s">
        <v>35</v>
      </c>
      <c r="Z14" s="3">
        <v>0</v>
      </c>
      <c r="AA14" s="3">
        <v>0</v>
      </c>
      <c r="AB14" s="26">
        <v>11</v>
      </c>
      <c r="AC14" s="33" t="s">
        <v>27</v>
      </c>
      <c r="AD14" s="34"/>
      <c r="AE14" s="34"/>
      <c r="AF14" s="34"/>
      <c r="AG14" s="34"/>
      <c r="AH14" s="34"/>
      <c r="AI14" s="34"/>
      <c r="AJ14" s="34"/>
      <c r="AK14" s="34"/>
    </row>
    <row r="15" spans="1:37" ht="15.75" x14ac:dyDescent="0.25">
      <c r="A15" s="24">
        <v>2</v>
      </c>
      <c r="B15" s="25" t="s">
        <v>36</v>
      </c>
      <c r="C15" s="26"/>
      <c r="D15" s="35"/>
      <c r="E15" s="36"/>
      <c r="F15" s="36"/>
      <c r="G15" s="36"/>
      <c r="H15" s="36"/>
      <c r="I15" s="36"/>
      <c r="J15" s="36"/>
      <c r="K15" s="36"/>
      <c r="L15" s="36"/>
      <c r="M15" s="37"/>
      <c r="N15" s="38">
        <f t="shared" si="0"/>
        <v>0</v>
      </c>
      <c r="O15" s="39">
        <f t="shared" si="1"/>
        <v>9</v>
      </c>
      <c r="P15" s="40">
        <f t="shared" ref="P15:P29" si="2">N15/O15</f>
        <v>0</v>
      </c>
      <c r="Q15" s="8"/>
      <c r="R15" s="41" t="s">
        <v>37</v>
      </c>
      <c r="S15" s="41" t="s">
        <v>38</v>
      </c>
      <c r="T15" s="41" t="s">
        <v>31</v>
      </c>
      <c r="U15" s="41" t="s">
        <v>39</v>
      </c>
      <c r="V15" s="41" t="s">
        <v>40</v>
      </c>
      <c r="W15" s="41" t="s">
        <v>41</v>
      </c>
      <c r="X15" s="41" t="s">
        <v>42</v>
      </c>
      <c r="Y15" s="41" t="s">
        <v>43</v>
      </c>
      <c r="Z15" s="42" t="s">
        <v>44</v>
      </c>
      <c r="AA15" s="42">
        <v>0</v>
      </c>
      <c r="AB15">
        <v>14</v>
      </c>
      <c r="AC15" s="43"/>
      <c r="AD15" s="43"/>
      <c r="AE15" s="43"/>
      <c r="AF15" s="43"/>
      <c r="AG15" s="43"/>
      <c r="AH15" s="43"/>
      <c r="AI15" s="43"/>
      <c r="AJ15" s="43"/>
      <c r="AK15" s="43"/>
    </row>
    <row r="16" spans="1:37" ht="15.75" x14ac:dyDescent="0.25">
      <c r="A16" s="24">
        <v>3</v>
      </c>
      <c r="B16" s="25" t="s">
        <v>45</v>
      </c>
      <c r="C16" s="26"/>
      <c r="D16" s="35" t="s">
        <v>28</v>
      </c>
      <c r="E16" s="36" t="s">
        <v>46</v>
      </c>
      <c r="F16" s="36" t="s">
        <v>47</v>
      </c>
      <c r="G16" s="36"/>
      <c r="H16" s="36"/>
      <c r="I16" s="36"/>
      <c r="J16" s="36"/>
      <c r="K16" s="36"/>
      <c r="L16" s="36"/>
      <c r="M16" s="44"/>
      <c r="N16" s="38">
        <f t="shared" si="0"/>
        <v>0</v>
      </c>
      <c r="O16" s="39">
        <f>COUNTIF(R16:AA16,"&lt;&gt;0")</f>
        <v>8</v>
      </c>
      <c r="P16" s="40">
        <f t="shared" si="2"/>
        <v>0</v>
      </c>
      <c r="Q16" s="3"/>
      <c r="R16" s="26" t="s">
        <v>48</v>
      </c>
      <c r="S16" s="26" t="s">
        <v>49</v>
      </c>
      <c r="T16" s="26" t="s">
        <v>46</v>
      </c>
      <c r="U16" s="26" t="s">
        <v>50</v>
      </c>
      <c r="V16" s="26" t="s">
        <v>51</v>
      </c>
      <c r="W16" s="26" t="s">
        <v>52</v>
      </c>
      <c r="X16" s="26" t="s">
        <v>53</v>
      </c>
      <c r="Y16" s="26" t="s">
        <v>54</v>
      </c>
      <c r="Z16" s="3">
        <v>0</v>
      </c>
      <c r="AA16" s="3">
        <v>0</v>
      </c>
      <c r="AB16">
        <v>4</v>
      </c>
      <c r="AC16" s="34" t="s">
        <v>55</v>
      </c>
      <c r="AD16" s="34"/>
      <c r="AE16" s="34"/>
      <c r="AF16" s="34"/>
      <c r="AG16" s="34"/>
      <c r="AH16" s="34"/>
      <c r="AI16" s="34"/>
      <c r="AJ16" s="34"/>
      <c r="AK16" s="34"/>
    </row>
    <row r="17" spans="1:37" ht="15.75" x14ac:dyDescent="0.25">
      <c r="A17" s="24">
        <v>4</v>
      </c>
      <c r="B17" s="25" t="s">
        <v>56</v>
      </c>
      <c r="C17" s="26"/>
      <c r="D17" s="45"/>
      <c r="E17" s="46"/>
      <c r="F17" s="46"/>
      <c r="G17" s="46"/>
      <c r="H17" s="46"/>
      <c r="I17" s="46"/>
      <c r="J17" s="46"/>
      <c r="K17" s="36"/>
      <c r="L17" s="36"/>
      <c r="M17" s="37"/>
      <c r="N17" s="38">
        <f t="shared" si="0"/>
        <v>0</v>
      </c>
      <c r="O17" s="39">
        <f t="shared" si="1"/>
        <v>10</v>
      </c>
      <c r="P17" s="40">
        <f t="shared" si="2"/>
        <v>0</v>
      </c>
      <c r="Q17" s="3"/>
      <c r="R17" s="41" t="s">
        <v>57</v>
      </c>
      <c r="S17" s="41" t="s">
        <v>58</v>
      </c>
      <c r="T17" s="41" t="s">
        <v>59</v>
      </c>
      <c r="U17" s="41" t="s">
        <v>60</v>
      </c>
      <c r="V17" s="41" t="s">
        <v>31</v>
      </c>
      <c r="W17" s="41" t="s">
        <v>61</v>
      </c>
      <c r="X17" s="41" t="s">
        <v>62</v>
      </c>
      <c r="Y17" s="41" t="s">
        <v>43</v>
      </c>
      <c r="Z17" s="42" t="s">
        <v>63</v>
      </c>
      <c r="AA17" s="42" t="s">
        <v>64</v>
      </c>
      <c r="AB17" s="41">
        <v>8</v>
      </c>
      <c r="AC17" s="43"/>
      <c r="AD17" s="43"/>
      <c r="AE17" s="43"/>
      <c r="AF17" s="43"/>
      <c r="AG17" s="43"/>
      <c r="AH17" s="43"/>
      <c r="AI17" s="43"/>
      <c r="AJ17" s="43"/>
      <c r="AK17" s="43"/>
    </row>
    <row r="18" spans="1:37" ht="15.75" x14ac:dyDescent="0.25">
      <c r="A18" s="24">
        <v>5</v>
      </c>
      <c r="B18" s="25" t="s">
        <v>65</v>
      </c>
      <c r="C18" s="26"/>
      <c r="D18" s="35"/>
      <c r="E18" s="36"/>
      <c r="F18" s="36"/>
      <c r="G18" s="36"/>
      <c r="H18" s="36"/>
      <c r="I18" s="36"/>
      <c r="J18" s="36"/>
      <c r="K18" s="36" t="str">
        <f t="shared" ref="K18:M20" si="3">IF(Y18=0,"",Y18)</f>
        <v/>
      </c>
      <c r="L18" s="36" t="str">
        <f t="shared" si="3"/>
        <v/>
      </c>
      <c r="M18" s="37" t="str">
        <f t="shared" si="3"/>
        <v/>
      </c>
      <c r="N18" s="38">
        <f t="shared" si="0"/>
        <v>0</v>
      </c>
      <c r="O18" s="39">
        <f t="shared" si="1"/>
        <v>7</v>
      </c>
      <c r="P18" s="40">
        <f t="shared" si="2"/>
        <v>0</v>
      </c>
      <c r="Q18" s="3"/>
      <c r="R18" s="26" t="s">
        <v>66</v>
      </c>
      <c r="S18" s="26" t="s">
        <v>67</v>
      </c>
      <c r="T18" s="26" t="s">
        <v>68</v>
      </c>
      <c r="U18" s="26" t="s">
        <v>69</v>
      </c>
      <c r="V18" s="26" t="s">
        <v>33</v>
      </c>
      <c r="W18" s="26" t="s">
        <v>61</v>
      </c>
      <c r="X18" s="26" t="s">
        <v>70</v>
      </c>
      <c r="Y18" s="26">
        <v>0</v>
      </c>
      <c r="Z18" s="3">
        <v>0</v>
      </c>
      <c r="AA18" s="3">
        <v>0</v>
      </c>
      <c r="AB18" s="26">
        <v>18</v>
      </c>
      <c r="AC18" s="43"/>
      <c r="AD18" s="43"/>
      <c r="AE18" s="43"/>
      <c r="AF18" s="43"/>
      <c r="AG18" s="43"/>
      <c r="AH18" s="43"/>
      <c r="AI18" s="43"/>
      <c r="AJ18" s="43"/>
      <c r="AK18" s="43"/>
    </row>
    <row r="19" spans="1:37" ht="15.75" x14ac:dyDescent="0.25">
      <c r="A19" s="24">
        <v>6</v>
      </c>
      <c r="B19" s="25" t="s">
        <v>71</v>
      </c>
      <c r="C19" s="3"/>
      <c r="D19" s="45"/>
      <c r="E19" s="46"/>
      <c r="F19" s="46"/>
      <c r="G19" s="46"/>
      <c r="H19" s="46"/>
      <c r="I19" s="46"/>
      <c r="J19" s="46"/>
      <c r="K19" s="47" t="str">
        <f t="shared" si="3"/>
        <v/>
      </c>
      <c r="L19" s="47" t="str">
        <f t="shared" si="3"/>
        <v/>
      </c>
      <c r="M19" s="48" t="str">
        <f t="shared" si="3"/>
        <v/>
      </c>
      <c r="N19" s="38">
        <f t="shared" si="0"/>
        <v>0</v>
      </c>
      <c r="O19" s="39">
        <f t="shared" si="1"/>
        <v>7</v>
      </c>
      <c r="P19" s="40">
        <f t="shared" si="2"/>
        <v>0</v>
      </c>
      <c r="Q19" s="3"/>
      <c r="R19" s="42" t="s">
        <v>72</v>
      </c>
      <c r="S19" s="42" t="s">
        <v>73</v>
      </c>
      <c r="T19" s="42" t="s">
        <v>74</v>
      </c>
      <c r="U19" s="42" t="s">
        <v>75</v>
      </c>
      <c r="V19" s="42" t="s">
        <v>76</v>
      </c>
      <c r="W19" s="42" t="s">
        <v>77</v>
      </c>
      <c r="X19" s="42" t="s">
        <v>78</v>
      </c>
      <c r="Y19" s="42">
        <v>0</v>
      </c>
      <c r="Z19" s="42">
        <v>0</v>
      </c>
      <c r="AA19" s="42">
        <v>0</v>
      </c>
      <c r="AB19" s="42">
        <v>15</v>
      </c>
      <c r="AC19" s="43"/>
      <c r="AD19" s="43"/>
      <c r="AE19" s="43"/>
      <c r="AF19" s="43"/>
      <c r="AG19" s="43"/>
      <c r="AH19" s="43"/>
      <c r="AI19" s="43"/>
      <c r="AJ19" s="43"/>
      <c r="AK19" s="43"/>
    </row>
    <row r="20" spans="1:37" ht="15.75" x14ac:dyDescent="0.25">
      <c r="A20" s="24">
        <v>7</v>
      </c>
      <c r="B20" s="25" t="s">
        <v>79</v>
      </c>
      <c r="C20" s="26"/>
      <c r="D20" s="35" t="s">
        <v>80</v>
      </c>
      <c r="E20" s="36" t="s">
        <v>49</v>
      </c>
      <c r="F20" s="36" t="s">
        <v>81</v>
      </c>
      <c r="G20" s="36"/>
      <c r="H20" s="36"/>
      <c r="I20" s="36"/>
      <c r="J20" s="36"/>
      <c r="K20" s="36"/>
      <c r="L20" s="36" t="str">
        <f t="shared" si="3"/>
        <v/>
      </c>
      <c r="M20" s="37" t="str">
        <f t="shared" si="3"/>
        <v/>
      </c>
      <c r="N20" s="38">
        <f t="shared" si="0"/>
        <v>0</v>
      </c>
      <c r="O20" s="39">
        <f t="shared" si="1"/>
        <v>7</v>
      </c>
      <c r="P20" s="40">
        <f t="shared" si="2"/>
        <v>0</v>
      </c>
      <c r="Q20" s="3"/>
      <c r="R20" s="26" t="s">
        <v>80</v>
      </c>
      <c r="S20" s="26" t="s">
        <v>49</v>
      </c>
      <c r="T20" s="26" t="s">
        <v>82</v>
      </c>
      <c r="U20" s="26" t="s">
        <v>83</v>
      </c>
      <c r="V20" s="26" t="s">
        <v>84</v>
      </c>
      <c r="W20" s="26" t="s">
        <v>85</v>
      </c>
      <c r="X20" s="26" t="s">
        <v>86</v>
      </c>
      <c r="Y20" s="26">
        <v>0</v>
      </c>
      <c r="Z20" s="3">
        <v>0</v>
      </c>
      <c r="AA20" s="3">
        <v>0</v>
      </c>
      <c r="AB20" s="26">
        <v>17</v>
      </c>
      <c r="AC20" s="34" t="s">
        <v>87</v>
      </c>
      <c r="AD20" s="34"/>
      <c r="AE20" s="34"/>
      <c r="AF20" s="34"/>
      <c r="AG20" s="34"/>
      <c r="AH20" s="34"/>
      <c r="AI20" s="34"/>
      <c r="AJ20" s="34"/>
      <c r="AK20" s="34"/>
    </row>
    <row r="21" spans="1:37" ht="15.75" x14ac:dyDescent="0.25">
      <c r="A21" s="24">
        <v>8</v>
      </c>
      <c r="B21" s="25" t="s">
        <v>88</v>
      </c>
      <c r="C21" s="26"/>
      <c r="D21" s="35" t="s">
        <v>89</v>
      </c>
      <c r="E21" s="36" t="s">
        <v>90</v>
      </c>
      <c r="F21" s="36"/>
      <c r="G21" s="36"/>
      <c r="H21" s="36"/>
      <c r="I21" s="36"/>
      <c r="J21" s="36"/>
      <c r="K21" s="36"/>
      <c r="L21" s="36" t="str">
        <f>IF(Z21=0,"",Z21)</f>
        <v/>
      </c>
      <c r="M21" s="37"/>
      <c r="N21" s="38">
        <f t="shared" si="0"/>
        <v>0</v>
      </c>
      <c r="O21" s="39">
        <f t="shared" si="1"/>
        <v>5</v>
      </c>
      <c r="P21" s="40">
        <f t="shared" si="2"/>
        <v>0</v>
      </c>
      <c r="Q21" s="3"/>
      <c r="R21" s="41" t="s">
        <v>91</v>
      </c>
      <c r="S21" s="41" t="s">
        <v>90</v>
      </c>
      <c r="T21" s="41" t="s">
        <v>59</v>
      </c>
      <c r="U21" s="41" t="s">
        <v>92</v>
      </c>
      <c r="V21" s="41" t="s">
        <v>93</v>
      </c>
      <c r="W21" s="41">
        <v>0</v>
      </c>
      <c r="X21" s="41">
        <v>0</v>
      </c>
      <c r="Y21" s="41">
        <v>0</v>
      </c>
      <c r="Z21" s="42">
        <v>0</v>
      </c>
      <c r="AA21" s="42">
        <v>0</v>
      </c>
      <c r="AB21" s="41">
        <v>6</v>
      </c>
      <c r="AC21" s="34" t="s">
        <v>94</v>
      </c>
      <c r="AD21" s="34"/>
      <c r="AE21" s="34"/>
      <c r="AF21" s="34"/>
      <c r="AG21" s="34"/>
      <c r="AH21" s="34"/>
      <c r="AI21" s="34"/>
      <c r="AJ21" s="34"/>
      <c r="AK21" s="34"/>
    </row>
    <row r="22" spans="1:37" ht="15.75" x14ac:dyDescent="0.25">
      <c r="A22" s="24">
        <v>9</v>
      </c>
      <c r="B22" s="25" t="s">
        <v>95</v>
      </c>
      <c r="C22" s="26"/>
      <c r="D22" s="35" t="s">
        <v>96</v>
      </c>
      <c r="E22" s="36" t="s">
        <v>85</v>
      </c>
      <c r="F22" s="36"/>
      <c r="G22" s="36"/>
      <c r="H22" s="36"/>
      <c r="I22" s="36"/>
      <c r="J22" s="36"/>
      <c r="K22" s="36"/>
      <c r="L22" s="49" t="str">
        <f>IF(Z22=0,"",Z22)</f>
        <v/>
      </c>
      <c r="M22" s="37" t="str">
        <f>IF(AA22=0,"",AA22)</f>
        <v/>
      </c>
      <c r="N22" s="38">
        <f t="shared" si="0"/>
        <v>0</v>
      </c>
      <c r="O22" s="39">
        <f t="shared" si="1"/>
        <v>6</v>
      </c>
      <c r="P22" s="40">
        <f t="shared" si="2"/>
        <v>0</v>
      </c>
      <c r="Q22" s="3"/>
      <c r="R22" s="26" t="s">
        <v>96</v>
      </c>
      <c r="S22" s="26" t="s">
        <v>97</v>
      </c>
      <c r="T22" s="26" t="s">
        <v>98</v>
      </c>
      <c r="U22" s="26" t="s">
        <v>99</v>
      </c>
      <c r="V22" s="26" t="s">
        <v>100</v>
      </c>
      <c r="W22" s="26" t="s">
        <v>101</v>
      </c>
      <c r="X22" s="26">
        <v>0</v>
      </c>
      <c r="Y22" s="26">
        <v>0</v>
      </c>
      <c r="Z22" s="3">
        <v>0</v>
      </c>
      <c r="AA22" s="3">
        <v>0</v>
      </c>
      <c r="AB22">
        <v>1</v>
      </c>
      <c r="AC22" s="34" t="s">
        <v>102</v>
      </c>
      <c r="AD22" s="34"/>
      <c r="AE22" s="34"/>
      <c r="AF22" s="34"/>
      <c r="AG22" s="34"/>
      <c r="AH22" s="34"/>
      <c r="AI22" s="34"/>
      <c r="AJ22" s="34"/>
      <c r="AK22" s="34"/>
    </row>
    <row r="23" spans="1:37" ht="15.75" x14ac:dyDescent="0.25">
      <c r="A23" s="24">
        <v>10</v>
      </c>
      <c r="B23" s="25" t="s">
        <v>103</v>
      </c>
      <c r="C23" s="26"/>
      <c r="D23" s="35" t="s">
        <v>104</v>
      </c>
      <c r="E23" s="36" t="s">
        <v>105</v>
      </c>
      <c r="F23" s="36" t="s">
        <v>84</v>
      </c>
      <c r="G23" s="36"/>
      <c r="H23" s="36"/>
      <c r="I23" s="36"/>
      <c r="J23" s="36"/>
      <c r="K23" s="36"/>
      <c r="L23" s="36" t="str">
        <f>IF(Z23=0,"",Z23)</f>
        <v/>
      </c>
      <c r="M23" s="37" t="str">
        <f>IF(AA23=0,"",AA23)</f>
        <v/>
      </c>
      <c r="N23" s="38">
        <f t="shared" si="0"/>
        <v>0</v>
      </c>
      <c r="O23" s="39">
        <f t="shared" si="1"/>
        <v>8</v>
      </c>
      <c r="P23" s="40">
        <f t="shared" si="2"/>
        <v>0</v>
      </c>
      <c r="Q23" s="3"/>
      <c r="R23" s="41" t="s">
        <v>28</v>
      </c>
      <c r="S23" s="41" t="s">
        <v>106</v>
      </c>
      <c r="T23" s="41" t="s">
        <v>107</v>
      </c>
      <c r="U23" s="41" t="s">
        <v>49</v>
      </c>
      <c r="V23" s="41" t="s">
        <v>108</v>
      </c>
      <c r="W23" s="41" t="s">
        <v>105</v>
      </c>
      <c r="X23" s="41" t="s">
        <v>84</v>
      </c>
      <c r="Y23" s="41" t="s">
        <v>109</v>
      </c>
      <c r="Z23" s="42">
        <v>0</v>
      </c>
      <c r="AA23" s="42">
        <v>0</v>
      </c>
      <c r="AB23" s="41">
        <v>13</v>
      </c>
      <c r="AC23" s="34" t="s">
        <v>110</v>
      </c>
      <c r="AD23" s="34"/>
      <c r="AE23" s="34"/>
      <c r="AF23" s="34"/>
      <c r="AG23" s="34"/>
      <c r="AH23" s="34"/>
      <c r="AI23" s="34"/>
      <c r="AJ23" s="34"/>
      <c r="AK23" s="34"/>
    </row>
    <row r="24" spans="1:37" ht="15.75" x14ac:dyDescent="0.25">
      <c r="A24" s="24">
        <v>11</v>
      </c>
      <c r="B24" s="25" t="s">
        <v>111</v>
      </c>
      <c r="C24" s="26"/>
      <c r="D24" s="35" t="s">
        <v>96</v>
      </c>
      <c r="E24" s="36"/>
      <c r="F24" s="36"/>
      <c r="G24" s="36"/>
      <c r="H24" s="36"/>
      <c r="I24" s="36"/>
      <c r="J24" s="36"/>
      <c r="K24" s="36"/>
      <c r="L24" s="36"/>
      <c r="M24" s="37"/>
      <c r="N24" s="38">
        <f t="shared" si="0"/>
        <v>0</v>
      </c>
      <c r="O24" s="39">
        <f t="shared" si="1"/>
        <v>7</v>
      </c>
      <c r="P24" s="40">
        <f t="shared" si="2"/>
        <v>0</v>
      </c>
      <c r="Q24" s="3"/>
      <c r="R24" s="26" t="s">
        <v>112</v>
      </c>
      <c r="S24" s="26" t="s">
        <v>113</v>
      </c>
      <c r="T24" s="26" t="s">
        <v>114</v>
      </c>
      <c r="U24" s="26" t="s">
        <v>115</v>
      </c>
      <c r="V24" s="26" t="s">
        <v>116</v>
      </c>
      <c r="W24" s="26" t="s">
        <v>117</v>
      </c>
      <c r="X24" s="26" t="s">
        <v>118</v>
      </c>
      <c r="Y24" s="26">
        <v>0</v>
      </c>
      <c r="Z24" s="3">
        <v>0</v>
      </c>
      <c r="AA24" s="3">
        <v>0</v>
      </c>
      <c r="AB24">
        <v>12</v>
      </c>
      <c r="AC24" s="33" t="s">
        <v>96</v>
      </c>
      <c r="AD24" s="34"/>
      <c r="AE24" s="34"/>
      <c r="AF24" s="34"/>
      <c r="AG24" s="34"/>
      <c r="AH24" s="34"/>
      <c r="AI24" s="34"/>
      <c r="AJ24" s="34"/>
      <c r="AK24" s="34"/>
    </row>
    <row r="25" spans="1:37" ht="15.75" x14ac:dyDescent="0.25">
      <c r="A25" s="24">
        <v>12</v>
      </c>
      <c r="B25" s="25" t="s">
        <v>119</v>
      </c>
      <c r="C25" s="26"/>
      <c r="D25" s="45" t="s">
        <v>120</v>
      </c>
      <c r="E25" s="46"/>
      <c r="F25" s="46"/>
      <c r="G25" s="46"/>
      <c r="H25" s="46"/>
      <c r="I25" s="46"/>
      <c r="J25" s="46"/>
      <c r="K25" s="46"/>
      <c r="L25" s="46"/>
      <c r="M25" s="50"/>
      <c r="N25" s="38">
        <f t="shared" si="0"/>
        <v>0</v>
      </c>
      <c r="O25" s="39">
        <f t="shared" si="1"/>
        <v>10</v>
      </c>
      <c r="P25" s="40">
        <f t="shared" si="2"/>
        <v>0</v>
      </c>
      <c r="Q25" s="3"/>
      <c r="R25" s="41" t="s">
        <v>121</v>
      </c>
      <c r="S25" s="41" t="s">
        <v>122</v>
      </c>
      <c r="T25" s="41" t="s">
        <v>123</v>
      </c>
      <c r="U25" s="41" t="s">
        <v>124</v>
      </c>
      <c r="V25" s="41" t="s">
        <v>84</v>
      </c>
      <c r="W25" s="41" t="s">
        <v>125</v>
      </c>
      <c r="X25" s="41" t="s">
        <v>33</v>
      </c>
      <c r="Y25" s="41" t="s">
        <v>126</v>
      </c>
      <c r="Z25" s="42" t="s">
        <v>52</v>
      </c>
      <c r="AA25" s="42" t="s">
        <v>127</v>
      </c>
      <c r="AB25" s="41">
        <v>5</v>
      </c>
      <c r="AC25" s="34" t="s">
        <v>120</v>
      </c>
      <c r="AD25" s="34"/>
      <c r="AE25" s="34"/>
      <c r="AF25" s="34"/>
      <c r="AG25" s="34"/>
      <c r="AH25" s="34"/>
      <c r="AI25" s="34"/>
      <c r="AJ25" s="34"/>
      <c r="AK25" s="34"/>
    </row>
    <row r="26" spans="1:37" ht="15.75" x14ac:dyDescent="0.25">
      <c r="A26" s="24">
        <v>13</v>
      </c>
      <c r="B26" s="25" t="s">
        <v>128</v>
      </c>
      <c r="C26" s="3"/>
      <c r="D26" s="35" t="s">
        <v>129</v>
      </c>
      <c r="E26" s="36" t="s">
        <v>130</v>
      </c>
      <c r="F26" s="36" t="s">
        <v>31</v>
      </c>
      <c r="G26" s="36" t="s">
        <v>131</v>
      </c>
      <c r="H26" s="36" t="s">
        <v>132</v>
      </c>
      <c r="I26" s="36" t="s">
        <v>133</v>
      </c>
      <c r="J26" s="36"/>
      <c r="K26" s="36"/>
      <c r="L26" s="36" t="str">
        <f>IF(Z26=0,"",Z26)</f>
        <v/>
      </c>
      <c r="M26" s="37"/>
      <c r="N26" s="38">
        <f t="shared" si="0"/>
        <v>0</v>
      </c>
      <c r="O26" s="39">
        <f t="shared" si="1"/>
        <v>6</v>
      </c>
      <c r="P26" s="40">
        <f t="shared" si="2"/>
        <v>0</v>
      </c>
      <c r="Q26" s="3"/>
      <c r="R26" s="3" t="s">
        <v>129</v>
      </c>
      <c r="S26" s="3" t="s">
        <v>130</v>
      </c>
      <c r="T26" s="3" t="s">
        <v>31</v>
      </c>
      <c r="U26" s="3" t="s">
        <v>131</v>
      </c>
      <c r="V26" s="3" t="s">
        <v>132</v>
      </c>
      <c r="W26" s="3" t="s">
        <v>133</v>
      </c>
      <c r="X26" s="3">
        <v>0</v>
      </c>
      <c r="Y26" s="3">
        <v>0</v>
      </c>
      <c r="Z26" s="3">
        <v>0</v>
      </c>
      <c r="AA26" s="3">
        <v>0</v>
      </c>
      <c r="AB26" s="3">
        <v>16</v>
      </c>
      <c r="AC26" s="34" t="s">
        <v>134</v>
      </c>
      <c r="AD26" s="34"/>
      <c r="AE26" s="34"/>
      <c r="AF26" s="34"/>
      <c r="AG26" s="34"/>
      <c r="AH26" s="34"/>
      <c r="AI26" s="34"/>
      <c r="AJ26" s="34"/>
      <c r="AK26" s="34"/>
    </row>
    <row r="27" spans="1:37" ht="15.75" x14ac:dyDescent="0.25">
      <c r="A27" s="24">
        <v>14</v>
      </c>
      <c r="B27" s="25" t="s">
        <v>135</v>
      </c>
      <c r="C27" s="26"/>
      <c r="D27" s="35"/>
      <c r="E27" s="36"/>
      <c r="F27" s="36"/>
      <c r="G27" s="36"/>
      <c r="H27" s="36"/>
      <c r="I27" s="36"/>
      <c r="J27" s="36"/>
      <c r="K27" s="36"/>
      <c r="L27" s="36"/>
      <c r="M27" s="37"/>
      <c r="N27" s="38">
        <f t="shared" si="0"/>
        <v>0</v>
      </c>
      <c r="O27" s="39">
        <f t="shared" si="1"/>
        <v>10</v>
      </c>
      <c r="P27" s="40">
        <f t="shared" si="2"/>
        <v>0</v>
      </c>
      <c r="Q27" s="3"/>
      <c r="R27" s="41" t="s">
        <v>136</v>
      </c>
      <c r="S27" s="41" t="s">
        <v>132</v>
      </c>
      <c r="T27" s="41" t="s">
        <v>137</v>
      </c>
      <c r="U27" s="41" t="s">
        <v>138</v>
      </c>
      <c r="V27" s="41" t="s">
        <v>139</v>
      </c>
      <c r="W27" s="41" t="s">
        <v>140</v>
      </c>
      <c r="X27" s="41" t="s">
        <v>141</v>
      </c>
      <c r="Y27" s="41" t="s">
        <v>142</v>
      </c>
      <c r="Z27" s="42" t="s">
        <v>143</v>
      </c>
      <c r="AA27" s="42" t="s">
        <v>35</v>
      </c>
      <c r="AB27">
        <v>2</v>
      </c>
      <c r="AC27" s="43"/>
      <c r="AD27" s="43"/>
      <c r="AE27" s="43"/>
      <c r="AF27" s="43"/>
      <c r="AG27" s="43"/>
      <c r="AH27" s="43"/>
      <c r="AI27" s="43"/>
      <c r="AJ27" s="43"/>
      <c r="AK27" s="43"/>
    </row>
    <row r="28" spans="1:37" ht="15.75" x14ac:dyDescent="0.25">
      <c r="A28" s="24">
        <v>15</v>
      </c>
      <c r="B28" s="25" t="s">
        <v>144</v>
      </c>
      <c r="C28" s="26"/>
      <c r="D28" s="45" t="s">
        <v>145</v>
      </c>
      <c r="E28" s="46" t="s">
        <v>146</v>
      </c>
      <c r="F28" s="46" t="s">
        <v>147</v>
      </c>
      <c r="G28" s="46" t="s">
        <v>148</v>
      </c>
      <c r="H28" s="46"/>
      <c r="I28" s="46"/>
      <c r="J28" s="46"/>
      <c r="K28" s="46"/>
      <c r="L28" s="46" t="str">
        <f>IF(Z28=0,"",Z28)</f>
        <v/>
      </c>
      <c r="M28" s="50"/>
      <c r="N28" s="38">
        <f t="shared" si="0"/>
        <v>0</v>
      </c>
      <c r="O28" s="39">
        <f t="shared" si="1"/>
        <v>6</v>
      </c>
      <c r="P28" s="40">
        <f t="shared" si="2"/>
        <v>0</v>
      </c>
      <c r="Q28" s="3"/>
      <c r="R28" s="26" t="s">
        <v>149</v>
      </c>
      <c r="S28" s="26" t="s">
        <v>146</v>
      </c>
      <c r="T28" s="26" t="s">
        <v>147</v>
      </c>
      <c r="U28" s="26" t="s">
        <v>148</v>
      </c>
      <c r="V28" s="26" t="s">
        <v>49</v>
      </c>
      <c r="W28" s="26" t="s">
        <v>150</v>
      </c>
      <c r="X28" s="26">
        <v>0</v>
      </c>
      <c r="Y28" s="26">
        <v>0</v>
      </c>
      <c r="Z28" s="3">
        <v>0</v>
      </c>
      <c r="AA28" s="3">
        <v>0</v>
      </c>
      <c r="AB28" s="26">
        <v>7</v>
      </c>
      <c r="AC28" s="34" t="s">
        <v>151</v>
      </c>
      <c r="AD28" s="34"/>
      <c r="AE28" s="34"/>
      <c r="AF28" s="34"/>
      <c r="AG28" s="34"/>
      <c r="AH28" s="34"/>
      <c r="AI28" s="34"/>
      <c r="AJ28" s="34"/>
      <c r="AK28" s="34"/>
    </row>
    <row r="29" spans="1:37" ht="15.75" x14ac:dyDescent="0.25">
      <c r="A29" s="24">
        <v>16</v>
      </c>
      <c r="B29" s="25" t="s">
        <v>152</v>
      </c>
      <c r="C29" s="26"/>
      <c r="D29" s="35"/>
      <c r="E29" s="36"/>
      <c r="F29" s="36"/>
      <c r="G29" s="36"/>
      <c r="H29" s="36"/>
      <c r="I29" s="36"/>
      <c r="J29" s="36"/>
      <c r="K29" s="36"/>
      <c r="L29" s="36" t="str">
        <f>IF(Z29=0,"",Z29)</f>
        <v/>
      </c>
      <c r="M29" s="37"/>
      <c r="N29" s="38">
        <f t="shared" si="0"/>
        <v>0</v>
      </c>
      <c r="O29" s="39">
        <f t="shared" si="1"/>
        <v>7</v>
      </c>
      <c r="P29" s="40">
        <f t="shared" si="2"/>
        <v>0</v>
      </c>
      <c r="Q29" s="3"/>
      <c r="R29" s="41" t="s">
        <v>153</v>
      </c>
      <c r="S29" s="41" t="s">
        <v>154</v>
      </c>
      <c r="T29" s="41" t="s">
        <v>155</v>
      </c>
      <c r="U29" s="41" t="s">
        <v>156</v>
      </c>
      <c r="V29" s="41" t="s">
        <v>157</v>
      </c>
      <c r="W29" s="41" t="s">
        <v>158</v>
      </c>
      <c r="X29" s="41" t="s">
        <v>159</v>
      </c>
      <c r="Y29" s="41">
        <v>0</v>
      </c>
      <c r="Z29" s="42">
        <v>0</v>
      </c>
      <c r="AA29" s="42">
        <v>0</v>
      </c>
      <c r="AB29" s="41">
        <v>9</v>
      </c>
      <c r="AC29" s="43"/>
      <c r="AD29" s="43"/>
      <c r="AE29" s="43"/>
      <c r="AF29" s="43"/>
      <c r="AG29" s="43"/>
      <c r="AH29" s="43"/>
      <c r="AI29" s="43"/>
      <c r="AJ29" s="43"/>
      <c r="AK29" s="43"/>
    </row>
    <row r="30" spans="1:37" ht="15.75" x14ac:dyDescent="0.25">
      <c r="A30" s="24">
        <v>17</v>
      </c>
      <c r="B30" s="25" t="s">
        <v>160</v>
      </c>
      <c r="C30" s="26"/>
      <c r="D30" s="45" t="s">
        <v>161</v>
      </c>
      <c r="E30" s="46" t="s">
        <v>162</v>
      </c>
      <c r="F30" s="46"/>
      <c r="G30" s="46"/>
      <c r="H30" s="46"/>
      <c r="I30" s="46"/>
      <c r="J30" s="46"/>
      <c r="K30" s="46"/>
      <c r="L30" s="46" t="str">
        <f>IF(Z30=0,"",Z30)</f>
        <v/>
      </c>
      <c r="M30" s="50"/>
      <c r="N30" s="38">
        <f t="shared" si="0"/>
        <v>0</v>
      </c>
      <c r="O30" s="39">
        <f t="shared" si="1"/>
        <v>5</v>
      </c>
      <c r="P30" s="40">
        <f>N30/O30</f>
        <v>0</v>
      </c>
      <c r="Q30" s="3"/>
      <c r="R30" s="26" t="s">
        <v>161</v>
      </c>
      <c r="S30" s="26" t="s">
        <v>163</v>
      </c>
      <c r="T30" s="26" t="s">
        <v>164</v>
      </c>
      <c r="U30" s="26" t="s">
        <v>165</v>
      </c>
      <c r="V30" s="26" t="s">
        <v>166</v>
      </c>
      <c r="W30" s="26">
        <v>0</v>
      </c>
      <c r="X30" s="26">
        <v>0</v>
      </c>
      <c r="Y30" s="26">
        <v>0</v>
      </c>
      <c r="Z30" s="3">
        <v>0</v>
      </c>
      <c r="AA30" s="3">
        <v>0</v>
      </c>
      <c r="AB30" s="26">
        <v>3</v>
      </c>
      <c r="AC30" s="34" t="s">
        <v>167</v>
      </c>
      <c r="AD30" s="34"/>
      <c r="AE30" s="34"/>
      <c r="AF30" s="34"/>
      <c r="AG30" s="34"/>
      <c r="AH30" s="34"/>
      <c r="AI30" s="34"/>
      <c r="AJ30" s="34"/>
      <c r="AK30" s="34"/>
    </row>
    <row r="31" spans="1:37" ht="16.5" thickBot="1" x14ac:dyDescent="0.3">
      <c r="A31" s="24">
        <v>18</v>
      </c>
      <c r="B31" s="25" t="s">
        <v>168</v>
      </c>
      <c r="C31" s="26"/>
      <c r="D31" s="51" t="s">
        <v>169</v>
      </c>
      <c r="E31" s="52"/>
      <c r="F31" s="52"/>
      <c r="G31" s="52"/>
      <c r="H31" s="52"/>
      <c r="I31" s="52"/>
      <c r="J31" s="52"/>
      <c r="K31" s="52"/>
      <c r="L31" s="52" t="str">
        <f>IF(Z31=0,"",Z31)</f>
        <v/>
      </c>
      <c r="M31" s="53"/>
      <c r="N31" s="38">
        <f t="shared" si="0"/>
        <v>0</v>
      </c>
      <c r="O31" s="39">
        <f t="shared" si="1"/>
        <v>7</v>
      </c>
      <c r="P31" s="40">
        <f>N31/O31</f>
        <v>0</v>
      </c>
      <c r="Q31" s="3"/>
      <c r="R31" s="41" t="s">
        <v>170</v>
      </c>
      <c r="S31" s="41" t="s">
        <v>171</v>
      </c>
      <c r="T31" s="41" t="s">
        <v>172</v>
      </c>
      <c r="U31" s="41" t="s">
        <v>173</v>
      </c>
      <c r="V31" s="41" t="s">
        <v>92</v>
      </c>
      <c r="W31" s="41" t="s">
        <v>174</v>
      </c>
      <c r="X31" s="41" t="s">
        <v>175</v>
      </c>
      <c r="Y31" s="41">
        <v>0</v>
      </c>
      <c r="Z31" s="42">
        <v>0</v>
      </c>
      <c r="AA31" s="42">
        <v>0</v>
      </c>
      <c r="AB31">
        <v>10</v>
      </c>
      <c r="AC31" s="34" t="s">
        <v>176</v>
      </c>
      <c r="AD31" s="34"/>
      <c r="AE31" s="34"/>
      <c r="AF31" s="34"/>
      <c r="AG31" s="34"/>
      <c r="AH31" s="34"/>
      <c r="AI31" s="34"/>
      <c r="AJ31" s="34"/>
      <c r="AK31" s="34"/>
    </row>
    <row r="32" spans="1:37" ht="16.5" thickBot="1" x14ac:dyDescent="0.3">
      <c r="A32" s="54"/>
      <c r="B32" s="54"/>
      <c r="C32" s="55"/>
      <c r="D32" s="56"/>
      <c r="E32" s="57"/>
      <c r="F32" s="57"/>
      <c r="G32" s="57"/>
      <c r="H32" s="57"/>
      <c r="I32" s="57"/>
      <c r="J32" s="57"/>
      <c r="K32" s="57"/>
      <c r="L32" s="57"/>
      <c r="M32" s="57"/>
      <c r="N32" s="58"/>
      <c r="O32" s="58" t="s">
        <v>177</v>
      </c>
      <c r="P32" s="59">
        <f>SUM(N14:N31)/SUM(O14:O31)</f>
        <v>0</v>
      </c>
      <c r="Q32" s="60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spans="1:37" ht="15.75" x14ac:dyDescent="0.25">
      <c r="A33" s="61"/>
      <c r="B33" s="61"/>
      <c r="C33" s="61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3"/>
      <c r="S33" s="3"/>
      <c r="T33" s="54"/>
      <c r="U33" s="54"/>
      <c r="V33" s="54"/>
      <c r="W33" s="54"/>
      <c r="X33" s="54"/>
      <c r="Y33" s="54"/>
      <c r="Z33" s="54"/>
      <c r="AA33" s="54"/>
    </row>
    <row r="34" spans="1:37" ht="16.5" thickBot="1" x14ac:dyDescent="0.3">
      <c r="A34" s="62" t="s">
        <v>178</v>
      </c>
      <c r="B34" s="62"/>
      <c r="C34" s="62"/>
      <c r="D34" s="62"/>
      <c r="E34" s="62"/>
      <c r="F34" s="5"/>
      <c r="G34" s="3"/>
      <c r="H34" s="3"/>
      <c r="I34" s="3"/>
      <c r="J34" s="26"/>
      <c r="K34" s="3"/>
      <c r="L34" s="3"/>
      <c r="M34" s="3"/>
      <c r="N34" s="3"/>
      <c r="O34" s="3"/>
      <c r="P34" s="3"/>
      <c r="Q34" s="26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37" ht="15.75" x14ac:dyDescent="0.25">
      <c r="A35" s="24">
        <v>1</v>
      </c>
      <c r="B35" s="63" t="s">
        <v>179</v>
      </c>
      <c r="C35" s="63"/>
      <c r="D35" s="64" t="s">
        <v>180</v>
      </c>
      <c r="E35" s="65" t="s">
        <v>181</v>
      </c>
      <c r="F35" s="66" t="s">
        <v>182</v>
      </c>
      <c r="G35" s="66" t="s">
        <v>31</v>
      </c>
      <c r="H35" s="66" t="s">
        <v>183</v>
      </c>
      <c r="I35" s="66" t="s">
        <v>184</v>
      </c>
      <c r="J35" s="66" t="s">
        <v>185</v>
      </c>
      <c r="K35" s="66" t="s">
        <v>186</v>
      </c>
      <c r="L35" s="66" t="s">
        <v>187</v>
      </c>
      <c r="M35" s="67" t="str">
        <f>IF(AA35=0,"",AA35)</f>
        <v/>
      </c>
      <c r="N35" s="30">
        <f t="shared" ref="N35:N52" si="4">SUM(D35:M35)</f>
        <v>0</v>
      </c>
      <c r="O35" s="31">
        <f t="shared" ref="O35:O52" si="5">COUNTIF(R35:AA35,"&lt;&gt;0")</f>
        <v>9</v>
      </c>
      <c r="P35" s="32">
        <f>N35/O35</f>
        <v>0</v>
      </c>
      <c r="Q35" s="3"/>
      <c r="R35" s="63" t="s">
        <v>180</v>
      </c>
      <c r="S35" s="63" t="s">
        <v>181</v>
      </c>
      <c r="T35" s="63" t="s">
        <v>182</v>
      </c>
      <c r="U35" s="63" t="s">
        <v>31</v>
      </c>
      <c r="V35" s="63" t="s">
        <v>183</v>
      </c>
      <c r="W35" s="63" t="s">
        <v>184</v>
      </c>
      <c r="X35" s="63" t="s">
        <v>185</v>
      </c>
      <c r="Y35" s="63" t="s">
        <v>188</v>
      </c>
      <c r="Z35" s="42" t="s">
        <v>187</v>
      </c>
      <c r="AA35" s="42">
        <v>0</v>
      </c>
      <c r="AC35" s="34" t="s">
        <v>189</v>
      </c>
      <c r="AD35" s="34"/>
      <c r="AE35" s="34"/>
      <c r="AF35" s="34"/>
      <c r="AG35" s="34"/>
      <c r="AH35" s="34"/>
      <c r="AI35" s="34"/>
      <c r="AJ35" s="34"/>
      <c r="AK35" s="34"/>
    </row>
    <row r="36" spans="1:37" ht="15.75" x14ac:dyDescent="0.25">
      <c r="A36" s="24">
        <v>2</v>
      </c>
      <c r="B36" s="63" t="s">
        <v>190</v>
      </c>
      <c r="C36" s="63"/>
      <c r="D36" s="35" t="s">
        <v>191</v>
      </c>
      <c r="E36" s="36" t="s">
        <v>192</v>
      </c>
      <c r="F36" s="36"/>
      <c r="G36" s="36"/>
      <c r="H36" s="36"/>
      <c r="I36" s="36"/>
      <c r="J36" s="36"/>
      <c r="K36" s="36" t="str">
        <f>IF(Y36=0,"",Y36)</f>
        <v/>
      </c>
      <c r="L36" s="36" t="str">
        <f>IF(Z36=0,"",Z36)</f>
        <v/>
      </c>
      <c r="M36" s="37" t="str">
        <f>IF(AA36=0,"",AA36)</f>
        <v/>
      </c>
      <c r="N36" s="38">
        <f t="shared" si="4"/>
        <v>0</v>
      </c>
      <c r="O36" s="39">
        <f t="shared" si="5"/>
        <v>7</v>
      </c>
      <c r="P36" s="40">
        <f t="shared" ref="P36:P52" si="6">N36/O36</f>
        <v>0</v>
      </c>
      <c r="Q36" s="3"/>
      <c r="R36" s="63" t="s">
        <v>193</v>
      </c>
      <c r="S36" s="63" t="s">
        <v>194</v>
      </c>
      <c r="T36" s="63" t="s">
        <v>43</v>
      </c>
      <c r="U36" s="63" t="s">
        <v>195</v>
      </c>
      <c r="V36" s="63" t="s">
        <v>42</v>
      </c>
      <c r="W36" s="63" t="s">
        <v>43</v>
      </c>
      <c r="X36" s="63" t="s">
        <v>196</v>
      </c>
      <c r="Y36" s="63">
        <v>0</v>
      </c>
      <c r="Z36" s="3">
        <v>0</v>
      </c>
      <c r="AA36" s="3">
        <v>0</v>
      </c>
      <c r="AC36" s="33" t="s">
        <v>197</v>
      </c>
      <c r="AD36" s="34"/>
      <c r="AE36" s="34"/>
      <c r="AF36" s="34"/>
      <c r="AG36" s="34"/>
      <c r="AH36" s="34"/>
      <c r="AI36" s="34"/>
      <c r="AJ36" s="34"/>
      <c r="AK36" s="34"/>
    </row>
    <row r="37" spans="1:37" ht="15.75" x14ac:dyDescent="0.25">
      <c r="A37" s="24">
        <v>3</v>
      </c>
      <c r="B37" s="63" t="s">
        <v>198</v>
      </c>
      <c r="C37" s="63"/>
      <c r="D37" s="45" t="s">
        <v>199</v>
      </c>
      <c r="E37" s="46" t="s">
        <v>200</v>
      </c>
      <c r="F37" s="46" t="s">
        <v>201</v>
      </c>
      <c r="G37" s="46" t="s">
        <v>202</v>
      </c>
      <c r="H37" s="46"/>
      <c r="I37" s="46"/>
      <c r="J37" s="46"/>
      <c r="K37" s="46" t="str">
        <f>IF(Y37=0,"",Y37)</f>
        <v/>
      </c>
      <c r="L37" s="46"/>
      <c r="M37" s="50"/>
      <c r="N37" s="38">
        <f t="shared" si="4"/>
        <v>0</v>
      </c>
      <c r="O37" s="39">
        <f t="shared" si="5"/>
        <v>7</v>
      </c>
      <c r="P37" s="40">
        <f t="shared" si="6"/>
        <v>0</v>
      </c>
      <c r="Q37" s="3"/>
      <c r="R37" s="63" t="s">
        <v>199</v>
      </c>
      <c r="S37" s="63" t="s">
        <v>203</v>
      </c>
      <c r="T37" s="63" t="s">
        <v>204</v>
      </c>
      <c r="U37" s="63" t="s">
        <v>159</v>
      </c>
      <c r="V37" s="63" t="s">
        <v>205</v>
      </c>
      <c r="W37" s="63" t="s">
        <v>206</v>
      </c>
      <c r="X37" s="63" t="s">
        <v>207</v>
      </c>
      <c r="Y37" s="63">
        <v>0</v>
      </c>
      <c r="Z37" s="42">
        <v>0</v>
      </c>
      <c r="AA37" s="42">
        <v>0</v>
      </c>
      <c r="AC37" s="34" t="s">
        <v>208</v>
      </c>
      <c r="AD37" s="43"/>
      <c r="AE37" s="43"/>
      <c r="AF37" s="43"/>
      <c r="AG37" s="43"/>
      <c r="AH37" s="43"/>
      <c r="AI37" s="43"/>
      <c r="AJ37" s="43"/>
      <c r="AK37" s="43"/>
    </row>
    <row r="38" spans="1:37" ht="15.75" x14ac:dyDescent="0.25">
      <c r="A38" s="24">
        <v>4</v>
      </c>
      <c r="B38" s="63" t="s">
        <v>209</v>
      </c>
      <c r="C38" s="63"/>
      <c r="D38" s="35" t="s">
        <v>210</v>
      </c>
      <c r="E38" s="36" t="s">
        <v>211</v>
      </c>
      <c r="F38" s="36"/>
      <c r="G38" s="36"/>
      <c r="H38" s="36"/>
      <c r="I38" s="36"/>
      <c r="J38" s="36"/>
      <c r="K38" s="36" t="str">
        <f>IF(Y38=0,"",Y38)</f>
        <v/>
      </c>
      <c r="L38" s="36"/>
      <c r="M38" s="37"/>
      <c r="N38" s="38">
        <f t="shared" si="4"/>
        <v>0</v>
      </c>
      <c r="O38" s="39">
        <f t="shared" si="5"/>
        <v>7</v>
      </c>
      <c r="P38" s="40">
        <f t="shared" si="6"/>
        <v>0</v>
      </c>
      <c r="Q38" s="3"/>
      <c r="R38" s="63" t="s">
        <v>28</v>
      </c>
      <c r="S38" s="63" t="s">
        <v>212</v>
      </c>
      <c r="T38" s="63" t="s">
        <v>213</v>
      </c>
      <c r="U38" s="63" t="s">
        <v>214</v>
      </c>
      <c r="V38" s="63" t="s">
        <v>215</v>
      </c>
      <c r="W38" s="63" t="s">
        <v>84</v>
      </c>
      <c r="X38" s="63" t="s">
        <v>216</v>
      </c>
      <c r="Y38" s="63">
        <v>0</v>
      </c>
      <c r="Z38" s="3">
        <v>0</v>
      </c>
      <c r="AA38" s="3">
        <v>0</v>
      </c>
      <c r="AC38" s="34" t="s">
        <v>217</v>
      </c>
      <c r="AD38" s="34"/>
      <c r="AE38" s="34"/>
      <c r="AF38" s="34"/>
      <c r="AG38" s="34"/>
      <c r="AH38" s="34"/>
      <c r="AI38" s="34"/>
      <c r="AJ38" s="34"/>
      <c r="AK38" s="34"/>
    </row>
    <row r="39" spans="1:37" ht="15.75" x14ac:dyDescent="0.25">
      <c r="A39" s="24">
        <v>5</v>
      </c>
      <c r="B39" s="63" t="s">
        <v>218</v>
      </c>
      <c r="C39" s="63"/>
      <c r="D39" s="45" t="s">
        <v>219</v>
      </c>
      <c r="E39" s="46" t="s">
        <v>220</v>
      </c>
      <c r="F39" s="46" t="s">
        <v>221</v>
      </c>
      <c r="G39" s="46" t="s">
        <v>156</v>
      </c>
      <c r="H39" s="46" t="s">
        <v>222</v>
      </c>
      <c r="I39" s="46" t="s">
        <v>53</v>
      </c>
      <c r="J39" s="46"/>
      <c r="K39" s="46" t="str">
        <f>IF(Y39=0,"",Y39)</f>
        <v/>
      </c>
      <c r="L39" s="46"/>
      <c r="M39" s="50"/>
      <c r="N39" s="38">
        <f t="shared" si="4"/>
        <v>0</v>
      </c>
      <c r="O39" s="39">
        <f t="shared" si="5"/>
        <v>7</v>
      </c>
      <c r="P39" s="40">
        <f t="shared" si="6"/>
        <v>0</v>
      </c>
      <c r="Q39" s="3"/>
      <c r="R39" s="63" t="s">
        <v>223</v>
      </c>
      <c r="S39" s="63" t="s">
        <v>85</v>
      </c>
      <c r="T39" s="63" t="s">
        <v>220</v>
      </c>
      <c r="U39" s="63" t="s">
        <v>221</v>
      </c>
      <c r="V39" s="63" t="s">
        <v>156</v>
      </c>
      <c r="W39" s="63" t="s">
        <v>222</v>
      </c>
      <c r="X39" s="63" t="s">
        <v>53</v>
      </c>
      <c r="Y39" s="63">
        <v>0</v>
      </c>
      <c r="Z39" s="42">
        <v>0</v>
      </c>
      <c r="AA39" s="42">
        <v>0</v>
      </c>
      <c r="AC39" s="34" t="s">
        <v>224</v>
      </c>
      <c r="AD39" s="34"/>
      <c r="AE39" s="34"/>
      <c r="AF39" s="34"/>
      <c r="AG39" s="34"/>
      <c r="AH39" s="34"/>
      <c r="AI39" s="34"/>
      <c r="AJ39" s="34"/>
      <c r="AK39" s="34"/>
    </row>
    <row r="40" spans="1:37" ht="15.75" x14ac:dyDescent="0.25">
      <c r="A40" s="24">
        <v>6</v>
      </c>
      <c r="B40" s="63" t="s">
        <v>225</v>
      </c>
      <c r="C40" s="63"/>
      <c r="D40" s="35" t="s">
        <v>226</v>
      </c>
      <c r="E40" s="36" t="s">
        <v>227</v>
      </c>
      <c r="F40" s="36" t="s">
        <v>59</v>
      </c>
      <c r="G40" s="36" t="s">
        <v>228</v>
      </c>
      <c r="H40" s="36" t="s">
        <v>229</v>
      </c>
      <c r="I40" s="36"/>
      <c r="J40" s="36"/>
      <c r="K40" s="36" t="str">
        <f>IF(Y40=0,"",Y40)</f>
        <v/>
      </c>
      <c r="L40" s="36"/>
      <c r="M40" s="37"/>
      <c r="N40" s="38">
        <f t="shared" si="4"/>
        <v>0</v>
      </c>
      <c r="O40" s="39">
        <f t="shared" si="5"/>
        <v>5</v>
      </c>
      <c r="P40" s="40">
        <f t="shared" si="6"/>
        <v>0</v>
      </c>
      <c r="Q40" s="3"/>
      <c r="R40" s="63" t="s">
        <v>226</v>
      </c>
      <c r="S40" s="63" t="s">
        <v>227</v>
      </c>
      <c r="T40" s="63" t="s">
        <v>230</v>
      </c>
      <c r="U40" s="63" t="s">
        <v>231</v>
      </c>
      <c r="V40" s="63" t="s">
        <v>232</v>
      </c>
      <c r="W40" s="63">
        <v>0</v>
      </c>
      <c r="X40" s="63">
        <v>0</v>
      </c>
      <c r="Y40" s="63">
        <v>0</v>
      </c>
      <c r="Z40" s="3">
        <v>0</v>
      </c>
      <c r="AA40" s="3">
        <v>0</v>
      </c>
      <c r="AC40" s="34" t="s">
        <v>233</v>
      </c>
      <c r="AD40" s="34"/>
      <c r="AE40" s="34"/>
      <c r="AF40" s="34"/>
      <c r="AG40" s="34"/>
      <c r="AH40" s="34"/>
      <c r="AI40" s="34"/>
      <c r="AJ40" s="34"/>
      <c r="AK40" s="34"/>
    </row>
    <row r="41" spans="1:37" ht="15.75" x14ac:dyDescent="0.25">
      <c r="A41" s="24">
        <v>7</v>
      </c>
      <c r="B41" s="63" t="s">
        <v>234</v>
      </c>
      <c r="C41" s="63"/>
      <c r="D41" s="45" t="s">
        <v>235</v>
      </c>
      <c r="E41" s="46" t="s">
        <v>236</v>
      </c>
      <c r="F41" s="46" t="s">
        <v>237</v>
      </c>
      <c r="G41" s="46" t="s">
        <v>238</v>
      </c>
      <c r="H41" s="46" t="s">
        <v>239</v>
      </c>
      <c r="I41" s="46"/>
      <c r="J41" s="46"/>
      <c r="K41" s="46"/>
      <c r="L41" s="46"/>
      <c r="M41" s="50"/>
      <c r="N41" s="38">
        <f t="shared" si="4"/>
        <v>0</v>
      </c>
      <c r="O41" s="39">
        <f t="shared" si="5"/>
        <v>7</v>
      </c>
      <c r="P41" s="40">
        <f t="shared" si="6"/>
        <v>0</v>
      </c>
      <c r="Q41" s="3"/>
      <c r="R41" s="63" t="s">
        <v>235</v>
      </c>
      <c r="S41" s="63" t="s">
        <v>236</v>
      </c>
      <c r="T41" s="63" t="s">
        <v>237</v>
      </c>
      <c r="U41" s="63" t="s">
        <v>238</v>
      </c>
      <c r="V41" s="63" t="s">
        <v>239</v>
      </c>
      <c r="W41" s="63" t="s">
        <v>240</v>
      </c>
      <c r="X41" s="63" t="s">
        <v>241</v>
      </c>
      <c r="Y41" s="63">
        <v>0</v>
      </c>
      <c r="Z41" s="42">
        <v>0</v>
      </c>
      <c r="AA41" s="42">
        <v>0</v>
      </c>
      <c r="AC41" s="34" t="s">
        <v>242</v>
      </c>
      <c r="AD41" s="34"/>
      <c r="AE41" s="34"/>
      <c r="AF41" s="34"/>
      <c r="AG41" s="34"/>
      <c r="AH41" s="34"/>
      <c r="AI41" s="34"/>
      <c r="AJ41" s="34"/>
      <c r="AK41" s="34"/>
    </row>
    <row r="42" spans="1:37" ht="15.75" x14ac:dyDescent="0.25">
      <c r="A42" s="24">
        <v>8</v>
      </c>
      <c r="B42" s="63" t="s">
        <v>243</v>
      </c>
      <c r="C42" s="63"/>
      <c r="D42" s="35" t="s">
        <v>244</v>
      </c>
      <c r="E42" s="36" t="s">
        <v>245</v>
      </c>
      <c r="F42" s="36" t="s">
        <v>246</v>
      </c>
      <c r="G42" s="36" t="s">
        <v>247</v>
      </c>
      <c r="H42" s="36" t="s">
        <v>248</v>
      </c>
      <c r="I42" s="36" t="s">
        <v>249</v>
      </c>
      <c r="J42" s="36" t="s">
        <v>250</v>
      </c>
      <c r="K42" s="36" t="str">
        <f>IF(Y42=0,"",Y42)</f>
        <v/>
      </c>
      <c r="L42" s="36" t="str">
        <f>IF(Z42=0,"",Z42)</f>
        <v/>
      </c>
      <c r="M42" s="37" t="str">
        <f>IF(AA42=0,"",AA42)</f>
        <v/>
      </c>
      <c r="N42" s="38">
        <f t="shared" si="4"/>
        <v>0</v>
      </c>
      <c r="O42" s="39">
        <f t="shared" si="5"/>
        <v>7</v>
      </c>
      <c r="P42" s="40">
        <f t="shared" si="6"/>
        <v>0</v>
      </c>
      <c r="Q42" s="3"/>
      <c r="R42" s="63" t="s">
        <v>28</v>
      </c>
      <c r="S42" s="63" t="s">
        <v>251</v>
      </c>
      <c r="T42" s="63" t="s">
        <v>245</v>
      </c>
      <c r="U42" s="63" t="s">
        <v>246</v>
      </c>
      <c r="V42" s="63" t="s">
        <v>252</v>
      </c>
      <c r="W42" s="63" t="s">
        <v>253</v>
      </c>
      <c r="X42" s="63" t="s">
        <v>254</v>
      </c>
      <c r="Y42" s="63">
        <v>0</v>
      </c>
      <c r="Z42" s="3">
        <v>0</v>
      </c>
      <c r="AA42" s="3">
        <v>0</v>
      </c>
      <c r="AC42" s="34" t="s">
        <v>255</v>
      </c>
      <c r="AD42" s="34"/>
      <c r="AE42" s="34"/>
      <c r="AF42" s="34"/>
      <c r="AG42" s="34"/>
      <c r="AH42" s="34"/>
      <c r="AI42" s="34"/>
      <c r="AJ42" s="34"/>
      <c r="AK42" s="34"/>
    </row>
    <row r="43" spans="1:37" ht="15.75" x14ac:dyDescent="0.25">
      <c r="A43" s="24">
        <v>9</v>
      </c>
      <c r="B43" s="63" t="s">
        <v>256</v>
      </c>
      <c r="C43" s="63"/>
      <c r="D43" s="45" t="s">
        <v>257</v>
      </c>
      <c r="E43" s="46"/>
      <c r="F43" s="46"/>
      <c r="G43" s="46"/>
      <c r="H43" s="46"/>
      <c r="I43" s="46"/>
      <c r="J43" s="46"/>
      <c r="K43" s="46" t="str">
        <f>IF(Y43=0,"",Y43)</f>
        <v/>
      </c>
      <c r="L43" s="46"/>
      <c r="M43" s="50"/>
      <c r="N43" s="38">
        <f t="shared" si="4"/>
        <v>0</v>
      </c>
      <c r="O43" s="39">
        <f t="shared" si="5"/>
        <v>7</v>
      </c>
      <c r="P43" s="40">
        <f t="shared" si="6"/>
        <v>0</v>
      </c>
      <c r="Q43" s="3"/>
      <c r="R43" s="63" t="s">
        <v>28</v>
      </c>
      <c r="S43" s="63" t="s">
        <v>258</v>
      </c>
      <c r="T43" s="63" t="s">
        <v>259</v>
      </c>
      <c r="U43" s="63" t="s">
        <v>260</v>
      </c>
      <c r="V43" s="63" t="s">
        <v>43</v>
      </c>
      <c r="W43" s="63" t="s">
        <v>261</v>
      </c>
      <c r="X43" s="63" t="s">
        <v>262</v>
      </c>
      <c r="Y43" s="63">
        <v>0</v>
      </c>
      <c r="Z43" s="42">
        <v>0</v>
      </c>
      <c r="AA43" s="42">
        <v>0</v>
      </c>
      <c r="AC43" s="33" t="s">
        <v>257</v>
      </c>
      <c r="AD43" s="34"/>
      <c r="AE43" s="34"/>
      <c r="AF43" s="34"/>
      <c r="AG43" s="34"/>
      <c r="AH43" s="34"/>
      <c r="AI43" s="34"/>
      <c r="AJ43" s="34"/>
      <c r="AK43" s="34"/>
    </row>
    <row r="44" spans="1:37" ht="15.75" x14ac:dyDescent="0.25">
      <c r="A44" s="24">
        <v>10</v>
      </c>
      <c r="B44" s="63" t="s">
        <v>263</v>
      </c>
      <c r="C44" s="63"/>
      <c r="D44" s="68" t="s">
        <v>96</v>
      </c>
      <c r="E44" s="36" t="s">
        <v>264</v>
      </c>
      <c r="F44" s="36" t="s">
        <v>265</v>
      </c>
      <c r="G44" s="36"/>
      <c r="H44" s="36"/>
      <c r="I44" s="36"/>
      <c r="J44" s="36"/>
      <c r="K44" s="36" t="str">
        <f>IF(Y44=0,"",Y44)</f>
        <v/>
      </c>
      <c r="L44" s="36"/>
      <c r="M44" s="37"/>
      <c r="N44" s="38">
        <f t="shared" si="4"/>
        <v>0</v>
      </c>
      <c r="O44" s="39">
        <f t="shared" si="5"/>
        <v>7</v>
      </c>
      <c r="P44" s="40">
        <f t="shared" si="6"/>
        <v>0</v>
      </c>
      <c r="Q44" s="3"/>
      <c r="R44" s="63" t="s">
        <v>266</v>
      </c>
      <c r="S44" s="63" t="s">
        <v>132</v>
      </c>
      <c r="T44" s="63" t="s">
        <v>142</v>
      </c>
      <c r="U44" s="63" t="s">
        <v>267</v>
      </c>
      <c r="V44" s="63" t="s">
        <v>265</v>
      </c>
      <c r="W44" s="63" t="s">
        <v>105</v>
      </c>
      <c r="X44" s="63" t="s">
        <v>268</v>
      </c>
      <c r="Y44" s="63">
        <v>0</v>
      </c>
      <c r="Z44" s="3">
        <v>0</v>
      </c>
      <c r="AA44" s="3">
        <v>0</v>
      </c>
      <c r="AC44" s="34" t="s">
        <v>269</v>
      </c>
      <c r="AD44" s="34"/>
      <c r="AE44" s="34"/>
      <c r="AF44" s="34"/>
      <c r="AG44" s="34"/>
      <c r="AH44" s="34"/>
      <c r="AI44" s="34"/>
      <c r="AJ44" s="34"/>
      <c r="AK44" s="34"/>
    </row>
    <row r="45" spans="1:37" ht="15.75" x14ac:dyDescent="0.25">
      <c r="A45" s="24">
        <v>11</v>
      </c>
      <c r="B45" s="63" t="s">
        <v>270</v>
      </c>
      <c r="C45" s="63"/>
      <c r="D45" s="46" t="s">
        <v>271</v>
      </c>
      <c r="E45" s="46" t="s">
        <v>47</v>
      </c>
      <c r="F45" s="46" t="s">
        <v>185</v>
      </c>
      <c r="G45" s="46" t="s">
        <v>272</v>
      </c>
      <c r="H45" s="46" t="s">
        <v>273</v>
      </c>
      <c r="I45" s="46"/>
      <c r="J45" s="46"/>
      <c r="K45" s="46" t="str">
        <f>IF(Y45=0,"",Y45)</f>
        <v/>
      </c>
      <c r="L45" s="46"/>
      <c r="M45" s="50"/>
      <c r="N45" s="38">
        <f t="shared" si="4"/>
        <v>0</v>
      </c>
      <c r="O45" s="39">
        <f t="shared" si="5"/>
        <v>7</v>
      </c>
      <c r="P45" s="40">
        <f t="shared" si="6"/>
        <v>0</v>
      </c>
      <c r="Q45" s="3"/>
      <c r="R45" s="63" t="s">
        <v>28</v>
      </c>
      <c r="S45" s="63" t="s">
        <v>274</v>
      </c>
      <c r="T45" s="63" t="s">
        <v>47</v>
      </c>
      <c r="U45" s="63" t="s">
        <v>115</v>
      </c>
      <c r="V45" s="63" t="s">
        <v>40</v>
      </c>
      <c r="W45" s="63" t="s">
        <v>275</v>
      </c>
      <c r="X45" s="63" t="s">
        <v>273</v>
      </c>
      <c r="Y45" s="63">
        <v>0</v>
      </c>
      <c r="Z45" s="42">
        <v>0</v>
      </c>
      <c r="AA45" s="42">
        <v>0</v>
      </c>
      <c r="AC45" s="34" t="s">
        <v>276</v>
      </c>
      <c r="AD45" s="34"/>
      <c r="AE45" s="34"/>
      <c r="AF45" s="34"/>
      <c r="AG45" s="34"/>
      <c r="AH45" s="34"/>
      <c r="AI45" s="34"/>
      <c r="AJ45" s="34"/>
      <c r="AK45" s="34"/>
    </row>
    <row r="46" spans="1:37" ht="15.75" x14ac:dyDescent="0.25">
      <c r="A46" s="24">
        <v>12</v>
      </c>
      <c r="B46" s="63" t="s">
        <v>277</v>
      </c>
      <c r="C46" s="63"/>
      <c r="D46" s="36" t="s">
        <v>278</v>
      </c>
      <c r="E46" s="36" t="s">
        <v>279</v>
      </c>
      <c r="F46" s="36" t="s">
        <v>280</v>
      </c>
      <c r="G46" s="36" t="s">
        <v>107</v>
      </c>
      <c r="H46" s="36" t="s">
        <v>281</v>
      </c>
      <c r="I46" s="36"/>
      <c r="J46" s="36"/>
      <c r="K46" s="36" t="str">
        <f>IF(Y46=0,"",Y46)</f>
        <v/>
      </c>
      <c r="L46" s="36" t="str">
        <f>IF(Z46=0,"",Z46)</f>
        <v/>
      </c>
      <c r="M46" s="37"/>
      <c r="N46" s="38">
        <f t="shared" si="4"/>
        <v>0</v>
      </c>
      <c r="O46" s="39">
        <f t="shared" si="5"/>
        <v>7</v>
      </c>
      <c r="P46" s="40">
        <f t="shared" si="6"/>
        <v>0</v>
      </c>
      <c r="Q46" s="3"/>
      <c r="R46" s="63" t="s">
        <v>282</v>
      </c>
      <c r="S46" s="63" t="s">
        <v>283</v>
      </c>
      <c r="T46" s="63" t="s">
        <v>279</v>
      </c>
      <c r="U46" s="63" t="s">
        <v>280</v>
      </c>
      <c r="V46" s="63" t="s">
        <v>107</v>
      </c>
      <c r="W46" s="63" t="s">
        <v>284</v>
      </c>
      <c r="X46" s="63" t="s">
        <v>285</v>
      </c>
      <c r="Y46" s="63">
        <v>0</v>
      </c>
      <c r="Z46" s="3">
        <v>0</v>
      </c>
      <c r="AA46" s="3">
        <v>0</v>
      </c>
      <c r="AC46" s="34" t="s">
        <v>286</v>
      </c>
      <c r="AD46" s="34"/>
      <c r="AE46" s="34"/>
      <c r="AF46" s="34"/>
      <c r="AG46" s="34"/>
      <c r="AH46" s="34"/>
      <c r="AI46" s="34"/>
      <c r="AJ46" s="34"/>
      <c r="AK46" s="34"/>
    </row>
    <row r="47" spans="1:37" ht="15.75" x14ac:dyDescent="0.25">
      <c r="A47" s="24">
        <v>13</v>
      </c>
      <c r="B47" s="63" t="s">
        <v>287</v>
      </c>
      <c r="C47" s="63"/>
      <c r="D47" s="45" t="s">
        <v>96</v>
      </c>
      <c r="E47" s="46" t="s">
        <v>288</v>
      </c>
      <c r="F47" s="46" t="s">
        <v>289</v>
      </c>
      <c r="G47" s="46" t="s">
        <v>290</v>
      </c>
      <c r="H47" s="46" t="s">
        <v>43</v>
      </c>
      <c r="I47" s="46" t="s">
        <v>291</v>
      </c>
      <c r="J47" s="46"/>
      <c r="K47" s="46"/>
      <c r="L47" s="46"/>
      <c r="M47" s="50"/>
      <c r="N47" s="38">
        <f t="shared" si="4"/>
        <v>0</v>
      </c>
      <c r="O47" s="39">
        <f t="shared" si="5"/>
        <v>7</v>
      </c>
      <c r="P47" s="40">
        <f t="shared" si="6"/>
        <v>0</v>
      </c>
      <c r="Q47" s="3"/>
      <c r="R47" s="63" t="s">
        <v>96</v>
      </c>
      <c r="S47" s="63" t="s">
        <v>292</v>
      </c>
      <c r="T47" s="63" t="s">
        <v>289</v>
      </c>
      <c r="U47" s="63" t="s">
        <v>290</v>
      </c>
      <c r="V47" s="63" t="s">
        <v>43</v>
      </c>
      <c r="W47" s="63" t="s">
        <v>291</v>
      </c>
      <c r="X47" s="63" t="s">
        <v>293</v>
      </c>
      <c r="Y47" s="63">
        <v>0</v>
      </c>
      <c r="Z47" s="42">
        <v>0</v>
      </c>
      <c r="AA47" s="42">
        <v>0</v>
      </c>
      <c r="AC47" s="34" t="s">
        <v>294</v>
      </c>
      <c r="AD47" s="34"/>
      <c r="AE47" s="34"/>
      <c r="AF47" s="34"/>
      <c r="AG47" s="34"/>
      <c r="AH47" s="34"/>
      <c r="AI47" s="34"/>
      <c r="AJ47" s="34"/>
      <c r="AK47" s="34"/>
    </row>
    <row r="48" spans="1:37" ht="15.75" x14ac:dyDescent="0.25">
      <c r="A48" s="24">
        <v>14</v>
      </c>
      <c r="B48" s="63" t="s">
        <v>295</v>
      </c>
      <c r="C48" s="63"/>
      <c r="D48" s="36" t="s">
        <v>296</v>
      </c>
      <c r="E48" s="36" t="s">
        <v>297</v>
      </c>
      <c r="F48" s="36" t="s">
        <v>298</v>
      </c>
      <c r="G48" s="36" t="s">
        <v>116</v>
      </c>
      <c r="H48" s="36" t="s">
        <v>231</v>
      </c>
      <c r="I48" s="36" t="s">
        <v>299</v>
      </c>
      <c r="J48" s="36"/>
      <c r="K48" s="36" t="str">
        <f>IF(Y48=0,"",Y48)</f>
        <v/>
      </c>
      <c r="L48" s="36"/>
      <c r="M48" s="37"/>
      <c r="N48" s="38">
        <f t="shared" si="4"/>
        <v>0</v>
      </c>
      <c r="O48" s="39">
        <f t="shared" si="5"/>
        <v>7</v>
      </c>
      <c r="P48" s="40">
        <f t="shared" si="6"/>
        <v>0</v>
      </c>
      <c r="Q48" s="3"/>
      <c r="R48" s="63" t="s">
        <v>300</v>
      </c>
      <c r="S48" s="63" t="s">
        <v>142</v>
      </c>
      <c r="T48" s="63" t="s">
        <v>297</v>
      </c>
      <c r="U48" s="63" t="s">
        <v>298</v>
      </c>
      <c r="V48" s="63" t="s">
        <v>116</v>
      </c>
      <c r="W48" s="63" t="s">
        <v>231</v>
      </c>
      <c r="X48" s="63" t="s">
        <v>299</v>
      </c>
      <c r="Y48" s="63">
        <v>0</v>
      </c>
      <c r="Z48" s="3">
        <v>0</v>
      </c>
      <c r="AA48" s="3">
        <v>0</v>
      </c>
      <c r="AC48" s="34" t="s">
        <v>301</v>
      </c>
      <c r="AD48" s="34"/>
      <c r="AE48" s="34"/>
      <c r="AF48" s="34"/>
      <c r="AG48" s="34"/>
      <c r="AH48" s="34"/>
      <c r="AI48" s="34"/>
      <c r="AJ48" s="34"/>
      <c r="AK48" s="34"/>
    </row>
    <row r="49" spans="1:37" ht="15.75" x14ac:dyDescent="0.25">
      <c r="A49" s="24">
        <v>15</v>
      </c>
      <c r="B49" s="63" t="s">
        <v>302</v>
      </c>
      <c r="C49" s="63"/>
      <c r="D49" s="45" t="s">
        <v>303</v>
      </c>
      <c r="E49" s="46" t="s">
        <v>304</v>
      </c>
      <c r="F49" s="46" t="s">
        <v>305</v>
      </c>
      <c r="G49" s="46" t="s">
        <v>306</v>
      </c>
      <c r="H49" s="46" t="s">
        <v>307</v>
      </c>
      <c r="I49" s="46" t="s">
        <v>308</v>
      </c>
      <c r="J49" s="46" t="s">
        <v>309</v>
      </c>
      <c r="K49" s="46"/>
      <c r="L49" s="46"/>
      <c r="M49" s="50"/>
      <c r="N49" s="38">
        <f t="shared" si="4"/>
        <v>0</v>
      </c>
      <c r="O49" s="39">
        <f t="shared" si="5"/>
        <v>7</v>
      </c>
      <c r="P49" s="40">
        <f t="shared" si="6"/>
        <v>0</v>
      </c>
      <c r="Q49" s="3"/>
      <c r="R49" s="63" t="s">
        <v>303</v>
      </c>
      <c r="S49" s="63" t="s">
        <v>304</v>
      </c>
      <c r="T49" s="63" t="s">
        <v>305</v>
      </c>
      <c r="U49" s="63" t="s">
        <v>306</v>
      </c>
      <c r="V49" s="63" t="s">
        <v>310</v>
      </c>
      <c r="W49" s="63" t="s">
        <v>311</v>
      </c>
      <c r="X49" s="63" t="s">
        <v>312</v>
      </c>
      <c r="Y49" s="63">
        <v>0</v>
      </c>
      <c r="Z49" s="42">
        <v>0</v>
      </c>
      <c r="AA49" s="42">
        <v>0</v>
      </c>
      <c r="AC49" s="34" t="s">
        <v>313</v>
      </c>
      <c r="AD49" s="34"/>
      <c r="AE49" s="34"/>
      <c r="AF49" s="34"/>
      <c r="AG49" s="34"/>
      <c r="AH49" s="34"/>
      <c r="AI49" s="34"/>
      <c r="AJ49" s="34"/>
      <c r="AK49" s="34"/>
    </row>
    <row r="50" spans="1:37" ht="15.75" x14ac:dyDescent="0.25">
      <c r="A50" s="24">
        <v>16</v>
      </c>
      <c r="B50" s="63" t="s">
        <v>314</v>
      </c>
      <c r="C50" s="63"/>
      <c r="D50" s="35" t="s">
        <v>315</v>
      </c>
      <c r="E50" s="36" t="s">
        <v>316</v>
      </c>
      <c r="F50" s="36" t="s">
        <v>317</v>
      </c>
      <c r="G50" s="36" t="s">
        <v>318</v>
      </c>
      <c r="H50" s="36" t="s">
        <v>319</v>
      </c>
      <c r="I50" s="36" t="s">
        <v>165</v>
      </c>
      <c r="J50" s="36" t="s">
        <v>320</v>
      </c>
      <c r="K50" s="36"/>
      <c r="L50" s="36"/>
      <c r="M50" s="37"/>
      <c r="N50" s="38">
        <f t="shared" si="4"/>
        <v>0</v>
      </c>
      <c r="O50" s="39">
        <f t="shared" si="5"/>
        <v>8</v>
      </c>
      <c r="P50" s="40">
        <f t="shared" si="6"/>
        <v>0</v>
      </c>
      <c r="Q50" s="3"/>
      <c r="R50" s="63" t="s">
        <v>28</v>
      </c>
      <c r="S50" s="63" t="s">
        <v>321</v>
      </c>
      <c r="T50" s="63" t="s">
        <v>322</v>
      </c>
      <c r="U50" s="63" t="s">
        <v>317</v>
      </c>
      <c r="V50" s="63" t="s">
        <v>318</v>
      </c>
      <c r="W50" s="63" t="s">
        <v>185</v>
      </c>
      <c r="X50" s="63" t="s">
        <v>38</v>
      </c>
      <c r="Y50" s="63" t="s">
        <v>323</v>
      </c>
      <c r="Z50" s="3">
        <v>0</v>
      </c>
      <c r="AA50" s="3">
        <v>0</v>
      </c>
      <c r="AC50" s="34" t="s">
        <v>324</v>
      </c>
      <c r="AD50" s="34"/>
      <c r="AE50" s="34"/>
      <c r="AF50" s="34"/>
      <c r="AG50" s="34"/>
      <c r="AH50" s="34"/>
      <c r="AI50" s="34"/>
      <c r="AJ50" s="34"/>
      <c r="AK50" s="34"/>
    </row>
    <row r="51" spans="1:37" ht="15.75" x14ac:dyDescent="0.25">
      <c r="A51" s="24">
        <v>17</v>
      </c>
      <c r="B51" s="63" t="s">
        <v>325</v>
      </c>
      <c r="C51" s="63"/>
      <c r="D51" s="45" t="s">
        <v>193</v>
      </c>
      <c r="E51" s="46" t="s">
        <v>326</v>
      </c>
      <c r="F51" s="46" t="s">
        <v>49</v>
      </c>
      <c r="G51" s="46" t="s">
        <v>327</v>
      </c>
      <c r="H51" s="46" t="s">
        <v>328</v>
      </c>
      <c r="I51" s="46"/>
      <c r="J51" s="46"/>
      <c r="K51" s="46"/>
      <c r="L51" s="46"/>
      <c r="M51" s="50"/>
      <c r="N51" s="38">
        <f t="shared" si="4"/>
        <v>0</v>
      </c>
      <c r="O51" s="39">
        <f t="shared" si="5"/>
        <v>8</v>
      </c>
      <c r="P51" s="40">
        <f t="shared" si="6"/>
        <v>0</v>
      </c>
      <c r="Q51" s="3"/>
      <c r="R51" s="63" t="s">
        <v>193</v>
      </c>
      <c r="S51" s="63" t="s">
        <v>326</v>
      </c>
      <c r="T51" s="63" t="s">
        <v>329</v>
      </c>
      <c r="U51" s="63" t="s">
        <v>40</v>
      </c>
      <c r="V51" s="63" t="s">
        <v>330</v>
      </c>
      <c r="W51" s="63" t="s">
        <v>185</v>
      </c>
      <c r="X51" s="63" t="s">
        <v>331</v>
      </c>
      <c r="Y51" s="63" t="s">
        <v>332</v>
      </c>
      <c r="Z51" s="42">
        <v>0</v>
      </c>
      <c r="AA51" s="42">
        <v>0</v>
      </c>
      <c r="AC51" s="34" t="s">
        <v>333</v>
      </c>
      <c r="AD51" s="34"/>
      <c r="AE51" s="34"/>
      <c r="AF51" s="34"/>
      <c r="AG51" s="34"/>
      <c r="AH51" s="34"/>
      <c r="AI51" s="34"/>
      <c r="AJ51" s="34"/>
      <c r="AK51" s="34"/>
    </row>
    <row r="52" spans="1:37" ht="16.5" thickBot="1" x14ac:dyDescent="0.3">
      <c r="A52" s="24">
        <v>18</v>
      </c>
      <c r="B52" s="63" t="s">
        <v>334</v>
      </c>
      <c r="C52" s="63"/>
      <c r="D52" s="51" t="s">
        <v>335</v>
      </c>
      <c r="E52" s="52"/>
      <c r="F52" s="52"/>
      <c r="G52" s="52"/>
      <c r="H52" s="52"/>
      <c r="I52" s="52"/>
      <c r="J52" s="52"/>
      <c r="K52" s="52"/>
      <c r="L52" s="52"/>
      <c r="M52" s="53" t="str">
        <f>IF(AA52=0,"",AA52)</f>
        <v/>
      </c>
      <c r="N52" s="38">
        <f t="shared" si="4"/>
        <v>0</v>
      </c>
      <c r="O52" s="39">
        <f t="shared" si="5"/>
        <v>9</v>
      </c>
      <c r="P52" s="40">
        <f t="shared" si="6"/>
        <v>0</v>
      </c>
      <c r="Q52" s="3"/>
      <c r="R52" s="63" t="s">
        <v>336</v>
      </c>
      <c r="S52" s="63" t="s">
        <v>337</v>
      </c>
      <c r="T52" s="63" t="s">
        <v>338</v>
      </c>
      <c r="U52" s="63" t="s">
        <v>32</v>
      </c>
      <c r="V52" s="63" t="s">
        <v>339</v>
      </c>
      <c r="W52" s="63" t="s">
        <v>340</v>
      </c>
      <c r="X52" s="63" t="s">
        <v>31</v>
      </c>
      <c r="Y52" s="63" t="s">
        <v>49</v>
      </c>
      <c r="Z52" s="3" t="s">
        <v>341</v>
      </c>
      <c r="AA52" s="3">
        <v>0</v>
      </c>
      <c r="AC52" s="33" t="s">
        <v>335</v>
      </c>
      <c r="AD52" s="34"/>
      <c r="AE52" s="34"/>
      <c r="AF52" s="34"/>
      <c r="AG52" s="34"/>
      <c r="AH52" s="34"/>
      <c r="AI52" s="34"/>
      <c r="AJ52" s="34"/>
      <c r="AK52" s="34"/>
    </row>
    <row r="53" spans="1:37" ht="16.5" thickBot="1" x14ac:dyDescent="0.3">
      <c r="A53" s="54"/>
      <c r="B53" s="54"/>
      <c r="C53" s="54"/>
      <c r="D53" s="69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 t="s">
        <v>177</v>
      </c>
      <c r="P53" s="70">
        <f>SUM(N35:N52)/SUM(O35:O52)</f>
        <v>0</v>
      </c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pans="1:37" ht="15.75" x14ac:dyDescent="0.25">
      <c r="A54" s="54"/>
      <c r="B54" s="54"/>
      <c r="C54" s="54"/>
      <c r="D54" s="2"/>
      <c r="E54" s="2"/>
      <c r="F54" s="2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pans="1:37" ht="16.5" thickBot="1" x14ac:dyDescent="0.3">
      <c r="A55" s="62" t="s">
        <v>342</v>
      </c>
      <c r="B55" s="62"/>
      <c r="C55" s="62"/>
      <c r="D55" s="62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37" ht="15.75" x14ac:dyDescent="0.25">
      <c r="A56" s="24">
        <v>1</v>
      </c>
      <c r="B56" s="71" t="s">
        <v>343</v>
      </c>
      <c r="C56" s="63"/>
      <c r="D56" s="27" t="s">
        <v>344</v>
      </c>
      <c r="E56" s="28" t="s">
        <v>50</v>
      </c>
      <c r="F56" s="28" t="s">
        <v>345</v>
      </c>
      <c r="G56" s="28" t="s">
        <v>43</v>
      </c>
      <c r="H56" s="28" t="s">
        <v>346</v>
      </c>
      <c r="I56" s="28" t="s">
        <v>347</v>
      </c>
      <c r="J56" s="28" t="s">
        <v>348</v>
      </c>
      <c r="K56" s="28" t="s">
        <v>349</v>
      </c>
      <c r="L56" s="28" t="s">
        <v>350</v>
      </c>
      <c r="M56" s="29"/>
      <c r="N56" s="30">
        <f t="shared" ref="N56:N73" si="7">SUM(D56:M56)</f>
        <v>0</v>
      </c>
      <c r="O56" s="31">
        <f t="shared" ref="O56:O73" si="8">COUNTIF(R56:AA56,"&lt;&gt;0")</f>
        <v>8</v>
      </c>
      <c r="P56" s="32">
        <f>N56/O56</f>
        <v>0</v>
      </c>
      <c r="Q56" s="3"/>
      <c r="R56" s="63" t="s">
        <v>344</v>
      </c>
      <c r="S56" s="63" t="s">
        <v>50</v>
      </c>
      <c r="T56" s="63" t="s">
        <v>345</v>
      </c>
      <c r="U56" s="63" t="s">
        <v>43</v>
      </c>
      <c r="V56" s="63" t="s">
        <v>346</v>
      </c>
      <c r="W56" s="63" t="s">
        <v>347</v>
      </c>
      <c r="X56" s="63" t="s">
        <v>185</v>
      </c>
      <c r="Y56" s="63" t="s">
        <v>351</v>
      </c>
      <c r="Z56" s="3">
        <v>0</v>
      </c>
      <c r="AA56" s="3">
        <v>0</v>
      </c>
      <c r="AC56" s="43" t="s">
        <v>352</v>
      </c>
      <c r="AD56" s="43"/>
      <c r="AE56" s="43"/>
      <c r="AF56" s="43"/>
      <c r="AG56" s="43"/>
      <c r="AH56" s="43"/>
      <c r="AI56" s="43"/>
      <c r="AJ56" s="43"/>
      <c r="AK56" s="43"/>
    </row>
    <row r="57" spans="1:37" ht="15.75" x14ac:dyDescent="0.25">
      <c r="A57" s="24">
        <v>2</v>
      </c>
      <c r="B57" s="71" t="s">
        <v>353</v>
      </c>
      <c r="C57" s="63"/>
      <c r="D57" s="45" t="s">
        <v>354</v>
      </c>
      <c r="E57" s="46" t="s">
        <v>355</v>
      </c>
      <c r="F57" s="46" t="s">
        <v>356</v>
      </c>
      <c r="G57" s="46" t="s">
        <v>357</v>
      </c>
      <c r="H57" s="46" t="s">
        <v>40</v>
      </c>
      <c r="I57" s="46" t="s">
        <v>358</v>
      </c>
      <c r="J57" s="46" t="s">
        <v>359</v>
      </c>
      <c r="K57" s="46" t="str">
        <f>IF(Y57=0,"",Y57)</f>
        <v/>
      </c>
      <c r="L57" s="46"/>
      <c r="M57" s="50"/>
      <c r="N57" s="38">
        <f t="shared" si="7"/>
        <v>0</v>
      </c>
      <c r="O57" s="39">
        <f t="shared" si="8"/>
        <v>7</v>
      </c>
      <c r="P57" s="40">
        <f t="shared" ref="P57:P73" si="9">N57/O57</f>
        <v>0</v>
      </c>
      <c r="Q57" s="3"/>
      <c r="R57" s="63" t="s">
        <v>354</v>
      </c>
      <c r="S57" s="63" t="s">
        <v>355</v>
      </c>
      <c r="T57" s="63" t="s">
        <v>356</v>
      </c>
      <c r="U57" s="63" t="s">
        <v>357</v>
      </c>
      <c r="V57" s="63" t="s">
        <v>40</v>
      </c>
      <c r="W57" s="63" t="s">
        <v>358</v>
      </c>
      <c r="X57" s="63" t="s">
        <v>359</v>
      </c>
      <c r="Y57" s="63">
        <v>0</v>
      </c>
      <c r="Z57" s="42">
        <v>0</v>
      </c>
      <c r="AA57" s="42">
        <v>0</v>
      </c>
      <c r="AC57" s="43" t="s">
        <v>360</v>
      </c>
      <c r="AD57" s="43"/>
      <c r="AE57" s="43"/>
      <c r="AF57" s="43"/>
      <c r="AG57" s="43"/>
      <c r="AH57" s="43"/>
      <c r="AI57" s="43"/>
      <c r="AJ57" s="43"/>
      <c r="AK57" s="43"/>
    </row>
    <row r="58" spans="1:37" ht="15.75" x14ac:dyDescent="0.25">
      <c r="A58" s="24">
        <v>3</v>
      </c>
      <c r="B58" s="71" t="s">
        <v>361</v>
      </c>
      <c r="C58" s="63"/>
      <c r="D58" s="35" t="s">
        <v>362</v>
      </c>
      <c r="E58" s="36" t="s">
        <v>363</v>
      </c>
      <c r="F58" s="36" t="s">
        <v>364</v>
      </c>
      <c r="G58" s="36" t="s">
        <v>365</v>
      </c>
      <c r="H58" s="36" t="s">
        <v>366</v>
      </c>
      <c r="I58" s="36" t="s">
        <v>367</v>
      </c>
      <c r="J58" s="36" t="s">
        <v>368</v>
      </c>
      <c r="K58" s="36" t="s">
        <v>369</v>
      </c>
      <c r="L58" s="36"/>
      <c r="M58" s="37"/>
      <c r="N58" s="38">
        <f t="shared" si="7"/>
        <v>0</v>
      </c>
      <c r="O58" s="39">
        <f t="shared" si="8"/>
        <v>7</v>
      </c>
      <c r="P58" s="40">
        <f t="shared" si="9"/>
        <v>0</v>
      </c>
      <c r="Q58" s="3"/>
      <c r="R58" s="63" t="s">
        <v>370</v>
      </c>
      <c r="S58" s="63" t="s">
        <v>363</v>
      </c>
      <c r="T58" s="63" t="s">
        <v>364</v>
      </c>
      <c r="U58" s="63" t="s">
        <v>365</v>
      </c>
      <c r="V58" s="63" t="s">
        <v>366</v>
      </c>
      <c r="W58" s="63" t="s">
        <v>367</v>
      </c>
      <c r="X58" s="63" t="s">
        <v>371</v>
      </c>
      <c r="Y58" s="63">
        <v>0</v>
      </c>
      <c r="Z58" s="3">
        <v>0</v>
      </c>
      <c r="AA58" s="3">
        <v>0</v>
      </c>
      <c r="AC58" s="43" t="s">
        <v>372</v>
      </c>
      <c r="AD58" s="43"/>
      <c r="AE58" s="43"/>
      <c r="AF58" s="43"/>
      <c r="AG58" s="43"/>
      <c r="AH58" s="43"/>
      <c r="AI58" s="43"/>
      <c r="AJ58" s="43"/>
      <c r="AK58" s="43"/>
    </row>
    <row r="59" spans="1:37" ht="15.75" x14ac:dyDescent="0.25">
      <c r="A59" s="24">
        <v>4</v>
      </c>
      <c r="B59" s="71" t="s">
        <v>373</v>
      </c>
      <c r="C59" s="63"/>
      <c r="D59" s="45" t="s">
        <v>374</v>
      </c>
      <c r="E59" s="46" t="s">
        <v>59</v>
      </c>
      <c r="F59" s="46" t="s">
        <v>375</v>
      </c>
      <c r="G59" s="46" t="s">
        <v>376</v>
      </c>
      <c r="H59" s="46" t="s">
        <v>377</v>
      </c>
      <c r="I59" s="46" t="s">
        <v>378</v>
      </c>
      <c r="J59" s="46" t="s">
        <v>379</v>
      </c>
      <c r="K59" s="46" t="str">
        <f>IF(Y59=0,"",Y59)</f>
        <v/>
      </c>
      <c r="L59" s="46"/>
      <c r="M59" s="50"/>
      <c r="N59" s="38">
        <f t="shared" si="7"/>
        <v>0</v>
      </c>
      <c r="O59" s="39">
        <f t="shared" si="8"/>
        <v>7</v>
      </c>
      <c r="P59" s="40">
        <f t="shared" si="9"/>
        <v>0</v>
      </c>
      <c r="Q59" s="3"/>
      <c r="R59" s="63" t="s">
        <v>374</v>
      </c>
      <c r="S59" s="63" t="s">
        <v>59</v>
      </c>
      <c r="T59" s="63" t="s">
        <v>375</v>
      </c>
      <c r="U59" s="63" t="s">
        <v>376</v>
      </c>
      <c r="V59" s="63" t="s">
        <v>377</v>
      </c>
      <c r="W59" s="63" t="s">
        <v>378</v>
      </c>
      <c r="X59" s="63" t="s">
        <v>380</v>
      </c>
      <c r="Y59" s="63">
        <v>0</v>
      </c>
      <c r="Z59" s="42">
        <v>0</v>
      </c>
      <c r="AA59" s="42">
        <v>0</v>
      </c>
      <c r="AC59" s="43" t="s">
        <v>381</v>
      </c>
      <c r="AD59" s="43"/>
      <c r="AE59" s="43"/>
      <c r="AF59" s="43"/>
      <c r="AG59" s="43"/>
      <c r="AH59" s="43"/>
      <c r="AI59" s="43"/>
      <c r="AJ59" s="43"/>
      <c r="AK59" s="43"/>
    </row>
    <row r="60" spans="1:37" ht="15.75" x14ac:dyDescent="0.25">
      <c r="A60" s="24">
        <v>5</v>
      </c>
      <c r="B60" s="71" t="s">
        <v>382</v>
      </c>
      <c r="C60" s="63"/>
      <c r="D60" s="35" t="s">
        <v>383</v>
      </c>
      <c r="E60" s="36" t="s">
        <v>156</v>
      </c>
      <c r="F60" s="36" t="s">
        <v>384</v>
      </c>
      <c r="G60" s="36" t="s">
        <v>114</v>
      </c>
      <c r="H60" s="36" t="s">
        <v>385</v>
      </c>
      <c r="I60" s="36" t="s">
        <v>386</v>
      </c>
      <c r="J60" s="36" t="s">
        <v>387</v>
      </c>
      <c r="K60" s="36" t="s">
        <v>116</v>
      </c>
      <c r="L60" s="36" t="s">
        <v>326</v>
      </c>
      <c r="M60" s="37" t="s">
        <v>388</v>
      </c>
      <c r="N60" s="38">
        <f t="shared" si="7"/>
        <v>0</v>
      </c>
      <c r="O60" s="39">
        <f t="shared" si="8"/>
        <v>10</v>
      </c>
      <c r="P60" s="40">
        <f t="shared" si="9"/>
        <v>0</v>
      </c>
      <c r="Q60" s="3"/>
      <c r="R60" s="63" t="s">
        <v>383</v>
      </c>
      <c r="S60" s="63" t="s">
        <v>156</v>
      </c>
      <c r="T60" s="63" t="s">
        <v>384</v>
      </c>
      <c r="U60" s="63" t="s">
        <v>114</v>
      </c>
      <c r="V60" s="63" t="s">
        <v>389</v>
      </c>
      <c r="W60" s="63" t="s">
        <v>386</v>
      </c>
      <c r="X60" s="63" t="s">
        <v>387</v>
      </c>
      <c r="Y60" s="63" t="s">
        <v>116</v>
      </c>
      <c r="Z60" s="3" t="s">
        <v>326</v>
      </c>
      <c r="AA60" s="3" t="s">
        <v>390</v>
      </c>
      <c r="AC60" s="43" t="s">
        <v>391</v>
      </c>
      <c r="AD60" s="43"/>
      <c r="AE60" s="43"/>
      <c r="AF60" s="43"/>
      <c r="AG60" s="43"/>
      <c r="AH60" s="43"/>
      <c r="AI60" s="43"/>
      <c r="AJ60" s="43"/>
      <c r="AK60" s="43"/>
    </row>
    <row r="61" spans="1:37" ht="15.75" x14ac:dyDescent="0.25">
      <c r="A61" s="24">
        <v>6</v>
      </c>
      <c r="B61" s="71" t="s">
        <v>392</v>
      </c>
      <c r="C61" s="63"/>
      <c r="D61" s="35" t="s">
        <v>393</v>
      </c>
      <c r="E61" s="36" t="s">
        <v>76</v>
      </c>
      <c r="F61" s="36" t="s">
        <v>394</v>
      </c>
      <c r="G61" s="36"/>
      <c r="H61" s="36"/>
      <c r="I61" s="36"/>
      <c r="J61" s="36"/>
      <c r="K61" s="36" t="str">
        <f>IF(Y61=0,"",Y61)</f>
        <v/>
      </c>
      <c r="L61" s="36"/>
      <c r="M61" s="37"/>
      <c r="N61" s="38">
        <f t="shared" si="7"/>
        <v>0</v>
      </c>
      <c r="O61" s="39">
        <f t="shared" si="8"/>
        <v>6</v>
      </c>
      <c r="P61" s="40">
        <f t="shared" si="9"/>
        <v>0</v>
      </c>
      <c r="Q61" s="3"/>
      <c r="R61" s="63" t="s">
        <v>395</v>
      </c>
      <c r="S61" s="63" t="s">
        <v>396</v>
      </c>
      <c r="T61" s="63" t="s">
        <v>156</v>
      </c>
      <c r="U61" s="63" t="s">
        <v>397</v>
      </c>
      <c r="V61" s="63" t="s">
        <v>33</v>
      </c>
      <c r="W61" s="63" t="s">
        <v>398</v>
      </c>
      <c r="X61" s="63">
        <v>0</v>
      </c>
      <c r="Y61" s="63">
        <v>0</v>
      </c>
      <c r="Z61" s="42">
        <v>0</v>
      </c>
      <c r="AA61" s="42">
        <v>0</v>
      </c>
      <c r="AC61" s="33" t="s">
        <v>399</v>
      </c>
      <c r="AD61" s="34"/>
      <c r="AE61" s="34"/>
      <c r="AF61" s="34"/>
      <c r="AG61" s="34"/>
      <c r="AH61" s="34"/>
      <c r="AI61" s="34"/>
      <c r="AJ61" s="34"/>
      <c r="AK61" s="34"/>
    </row>
    <row r="62" spans="1:37" ht="15.75" x14ac:dyDescent="0.25">
      <c r="A62" s="24">
        <v>7</v>
      </c>
      <c r="B62" s="71" t="s">
        <v>400</v>
      </c>
      <c r="C62" s="63"/>
      <c r="D62" s="45" t="s">
        <v>401</v>
      </c>
      <c r="E62" s="46" t="s">
        <v>59</v>
      </c>
      <c r="F62" s="46" t="s">
        <v>402</v>
      </c>
      <c r="G62" s="46" t="s">
        <v>148</v>
      </c>
      <c r="H62" s="46" t="s">
        <v>403</v>
      </c>
      <c r="I62" s="46" t="s">
        <v>404</v>
      </c>
      <c r="J62" s="46" t="s">
        <v>405</v>
      </c>
      <c r="K62" s="46" t="s">
        <v>406</v>
      </c>
      <c r="L62" s="46"/>
      <c r="M62" s="50"/>
      <c r="N62" s="38">
        <f t="shared" si="7"/>
        <v>0</v>
      </c>
      <c r="O62" s="39">
        <f t="shared" si="8"/>
        <v>8</v>
      </c>
      <c r="P62" s="40">
        <f t="shared" si="9"/>
        <v>0</v>
      </c>
      <c r="Q62" s="3"/>
      <c r="R62" s="63" t="s">
        <v>401</v>
      </c>
      <c r="S62" s="63" t="s">
        <v>59</v>
      </c>
      <c r="T62" s="63" t="s">
        <v>402</v>
      </c>
      <c r="U62" s="63" t="s">
        <v>148</v>
      </c>
      <c r="V62" s="63" t="s">
        <v>43</v>
      </c>
      <c r="W62" s="63" t="s">
        <v>407</v>
      </c>
      <c r="X62" s="63" t="s">
        <v>408</v>
      </c>
      <c r="Y62" s="63" t="s">
        <v>406</v>
      </c>
      <c r="Z62" s="3">
        <v>0</v>
      </c>
      <c r="AA62" s="3">
        <v>0</v>
      </c>
      <c r="AC62" s="43" t="s">
        <v>409</v>
      </c>
      <c r="AD62" s="43"/>
      <c r="AE62" s="43"/>
      <c r="AF62" s="43"/>
      <c r="AG62" s="43"/>
      <c r="AH62" s="43"/>
      <c r="AI62" s="43"/>
      <c r="AJ62" s="43"/>
      <c r="AK62" s="43"/>
    </row>
    <row r="63" spans="1:37" ht="15.75" x14ac:dyDescent="0.25">
      <c r="A63" s="24">
        <v>8</v>
      </c>
      <c r="B63" s="71" t="s">
        <v>410</v>
      </c>
      <c r="C63" s="63"/>
      <c r="D63" s="35" t="s">
        <v>411</v>
      </c>
      <c r="E63" s="36" t="s">
        <v>165</v>
      </c>
      <c r="F63" s="36" t="s">
        <v>412</v>
      </c>
      <c r="G63" s="36" t="s">
        <v>413</v>
      </c>
      <c r="H63" s="36"/>
      <c r="I63" s="36"/>
      <c r="J63" s="36"/>
      <c r="K63" s="36"/>
      <c r="L63" s="36"/>
      <c r="M63" s="37"/>
      <c r="N63" s="38">
        <f t="shared" si="7"/>
        <v>0</v>
      </c>
      <c r="O63" s="39">
        <f t="shared" si="8"/>
        <v>5</v>
      </c>
      <c r="P63" s="40">
        <f t="shared" si="9"/>
        <v>0</v>
      </c>
      <c r="Q63" s="3"/>
      <c r="R63" s="63" t="s">
        <v>414</v>
      </c>
      <c r="S63" s="63" t="s">
        <v>415</v>
      </c>
      <c r="T63" s="63" t="s">
        <v>165</v>
      </c>
      <c r="U63" s="63" t="s">
        <v>416</v>
      </c>
      <c r="V63" s="63" t="s">
        <v>413</v>
      </c>
      <c r="W63" s="63">
        <v>0</v>
      </c>
      <c r="X63" s="63">
        <v>0</v>
      </c>
      <c r="Y63" s="63">
        <v>0</v>
      </c>
      <c r="Z63" s="42">
        <v>0</v>
      </c>
      <c r="AA63" s="42">
        <v>0</v>
      </c>
      <c r="AC63" s="34" t="s">
        <v>417</v>
      </c>
      <c r="AD63" s="34"/>
      <c r="AE63" s="34"/>
      <c r="AF63" s="34"/>
      <c r="AG63" s="34"/>
      <c r="AH63" s="34"/>
      <c r="AI63" s="34"/>
      <c r="AJ63" s="34"/>
      <c r="AK63" s="34"/>
    </row>
    <row r="64" spans="1:37" ht="15.75" x14ac:dyDescent="0.25">
      <c r="A64" s="24">
        <v>9</v>
      </c>
      <c r="B64" s="71" t="s">
        <v>418</v>
      </c>
      <c r="C64" s="63"/>
      <c r="D64" s="45" t="s">
        <v>419</v>
      </c>
      <c r="E64" s="46" t="s">
        <v>43</v>
      </c>
      <c r="F64" s="46" t="s">
        <v>420</v>
      </c>
      <c r="G64" s="46" t="s">
        <v>421</v>
      </c>
      <c r="H64" s="46" t="s">
        <v>98</v>
      </c>
      <c r="I64" s="46" t="s">
        <v>422</v>
      </c>
      <c r="J64" s="46"/>
      <c r="K64" s="46"/>
      <c r="L64" s="46"/>
      <c r="M64" s="50"/>
      <c r="N64" s="38">
        <f t="shared" si="7"/>
        <v>0</v>
      </c>
      <c r="O64" s="39">
        <f t="shared" si="8"/>
        <v>6</v>
      </c>
      <c r="P64" s="40">
        <f t="shared" si="9"/>
        <v>0</v>
      </c>
      <c r="Q64" s="3"/>
      <c r="R64" s="63" t="s">
        <v>419</v>
      </c>
      <c r="S64" s="63" t="s">
        <v>43</v>
      </c>
      <c r="T64" s="63" t="s">
        <v>420</v>
      </c>
      <c r="U64" s="63" t="s">
        <v>421</v>
      </c>
      <c r="V64" s="63" t="s">
        <v>98</v>
      </c>
      <c r="W64" s="63" t="s">
        <v>423</v>
      </c>
      <c r="X64" s="63">
        <v>0</v>
      </c>
      <c r="Y64" s="63">
        <v>0</v>
      </c>
      <c r="Z64" s="3">
        <v>0</v>
      </c>
      <c r="AA64" s="3">
        <v>0</v>
      </c>
      <c r="AC64" s="43" t="s">
        <v>424</v>
      </c>
      <c r="AD64" s="43"/>
      <c r="AE64" s="43"/>
      <c r="AF64" s="43"/>
      <c r="AG64" s="43"/>
      <c r="AH64" s="43"/>
      <c r="AI64" s="43"/>
      <c r="AJ64" s="43"/>
      <c r="AK64" s="43"/>
    </row>
    <row r="65" spans="1:37" ht="15.75" x14ac:dyDescent="0.25">
      <c r="A65" s="24">
        <v>10</v>
      </c>
      <c r="B65" s="71" t="s">
        <v>425</v>
      </c>
      <c r="C65" s="63"/>
      <c r="D65" s="35" t="s">
        <v>96</v>
      </c>
      <c r="E65" s="36" t="s">
        <v>426</v>
      </c>
      <c r="F65" s="36" t="s">
        <v>427</v>
      </c>
      <c r="G65" s="36" t="s">
        <v>428</v>
      </c>
      <c r="H65" s="36" t="s">
        <v>429</v>
      </c>
      <c r="I65" s="36" t="s">
        <v>430</v>
      </c>
      <c r="J65" s="36" t="s">
        <v>431</v>
      </c>
      <c r="K65" s="36" t="s">
        <v>432</v>
      </c>
      <c r="L65" s="36"/>
      <c r="M65" s="37"/>
      <c r="N65" s="38">
        <f t="shared" si="7"/>
        <v>0</v>
      </c>
      <c r="O65" s="39">
        <f t="shared" si="8"/>
        <v>8</v>
      </c>
      <c r="P65" s="40">
        <f t="shared" si="9"/>
        <v>0</v>
      </c>
      <c r="Q65" s="3"/>
      <c r="R65" s="63" t="s">
        <v>96</v>
      </c>
      <c r="S65" s="63" t="s">
        <v>433</v>
      </c>
      <c r="T65" s="63" t="s">
        <v>434</v>
      </c>
      <c r="U65" s="63" t="s">
        <v>428</v>
      </c>
      <c r="V65" s="63" t="s">
        <v>429</v>
      </c>
      <c r="W65" s="63" t="s">
        <v>435</v>
      </c>
      <c r="X65" s="63" t="s">
        <v>431</v>
      </c>
      <c r="Y65" s="63" t="s">
        <v>436</v>
      </c>
      <c r="Z65" s="42">
        <v>0</v>
      </c>
      <c r="AA65" s="42">
        <v>0</v>
      </c>
      <c r="AC65" s="34" t="s">
        <v>437</v>
      </c>
      <c r="AD65" s="34"/>
      <c r="AE65" s="34"/>
      <c r="AF65" s="34"/>
      <c r="AG65" s="34"/>
      <c r="AH65" s="34"/>
      <c r="AI65" s="34"/>
      <c r="AJ65" s="34"/>
      <c r="AK65" s="34"/>
    </row>
    <row r="66" spans="1:37" ht="15.75" x14ac:dyDescent="0.25">
      <c r="A66" s="24">
        <v>11</v>
      </c>
      <c r="B66" s="71" t="s">
        <v>438</v>
      </c>
      <c r="C66" s="63"/>
      <c r="D66" s="45" t="s">
        <v>439</v>
      </c>
      <c r="E66" s="46" t="s">
        <v>440</v>
      </c>
      <c r="F66" s="46" t="s">
        <v>441</v>
      </c>
      <c r="G66" s="46" t="s">
        <v>442</v>
      </c>
      <c r="H66" s="46" t="s">
        <v>84</v>
      </c>
      <c r="I66" s="46" t="s">
        <v>443</v>
      </c>
      <c r="J66" s="46"/>
      <c r="K66" s="46"/>
      <c r="L66" s="46"/>
      <c r="M66" s="50"/>
      <c r="N66" s="38">
        <f t="shared" si="7"/>
        <v>0</v>
      </c>
      <c r="O66" s="39">
        <f t="shared" si="8"/>
        <v>6</v>
      </c>
      <c r="P66" s="40">
        <f t="shared" si="9"/>
        <v>0</v>
      </c>
      <c r="Q66" s="3"/>
      <c r="R66" s="63" t="s">
        <v>439</v>
      </c>
      <c r="S66" s="63" t="s">
        <v>440</v>
      </c>
      <c r="T66" s="63" t="s">
        <v>441</v>
      </c>
      <c r="U66" s="63" t="s">
        <v>442</v>
      </c>
      <c r="V66" s="63" t="s">
        <v>84</v>
      </c>
      <c r="W66" s="63" t="s">
        <v>443</v>
      </c>
      <c r="X66" s="63">
        <v>0</v>
      </c>
      <c r="Y66" s="63">
        <v>0</v>
      </c>
      <c r="Z66" s="3">
        <v>0</v>
      </c>
      <c r="AA66" s="3">
        <v>0</v>
      </c>
      <c r="AC66" s="34" t="s">
        <v>444</v>
      </c>
      <c r="AD66" s="34"/>
      <c r="AE66" s="34"/>
      <c r="AF66" s="34"/>
      <c r="AG66" s="34"/>
      <c r="AH66" s="34"/>
      <c r="AI66" s="34"/>
      <c r="AJ66" s="34"/>
      <c r="AK66" s="34"/>
    </row>
    <row r="67" spans="1:37" ht="15.75" x14ac:dyDescent="0.25">
      <c r="A67" s="24">
        <v>12</v>
      </c>
      <c r="B67" s="71" t="s">
        <v>445</v>
      </c>
      <c r="C67" s="63"/>
      <c r="D67" s="35" t="s">
        <v>446</v>
      </c>
      <c r="E67" s="36" t="s">
        <v>447</v>
      </c>
      <c r="F67" s="36" t="s">
        <v>448</v>
      </c>
      <c r="G67" s="36" t="s">
        <v>236</v>
      </c>
      <c r="H67" s="36" t="s">
        <v>337</v>
      </c>
      <c r="I67" s="36"/>
      <c r="J67" s="36"/>
      <c r="K67" s="36"/>
      <c r="L67" s="36"/>
      <c r="M67" s="37"/>
      <c r="N67" s="38">
        <f t="shared" si="7"/>
        <v>0</v>
      </c>
      <c r="O67" s="39">
        <f t="shared" si="8"/>
        <v>8</v>
      </c>
      <c r="P67" s="40">
        <f t="shared" si="9"/>
        <v>0</v>
      </c>
      <c r="Q67" s="3"/>
      <c r="R67" s="63" t="s">
        <v>446</v>
      </c>
      <c r="S67" s="63" t="s">
        <v>447</v>
      </c>
      <c r="T67" s="63" t="s">
        <v>448</v>
      </c>
      <c r="U67" s="63" t="s">
        <v>236</v>
      </c>
      <c r="V67" s="63" t="s">
        <v>337</v>
      </c>
      <c r="W67" s="63" t="s">
        <v>449</v>
      </c>
      <c r="X67" s="63" t="s">
        <v>450</v>
      </c>
      <c r="Y67" s="63" t="s">
        <v>265</v>
      </c>
      <c r="Z67" s="42">
        <v>0</v>
      </c>
      <c r="AA67" s="42">
        <v>0</v>
      </c>
      <c r="AC67" s="34" t="s">
        <v>451</v>
      </c>
      <c r="AD67" s="43"/>
      <c r="AE67" s="43"/>
      <c r="AF67" s="43"/>
      <c r="AG67" s="43"/>
      <c r="AH67" s="43"/>
      <c r="AI67" s="43"/>
      <c r="AJ67" s="43"/>
      <c r="AK67" s="43"/>
    </row>
    <row r="68" spans="1:37" ht="15.75" x14ac:dyDescent="0.25">
      <c r="A68" s="24">
        <v>13</v>
      </c>
      <c r="B68" s="71" t="s">
        <v>452</v>
      </c>
      <c r="C68" s="63"/>
      <c r="D68" s="45" t="s">
        <v>28</v>
      </c>
      <c r="E68" s="46" t="s">
        <v>453</v>
      </c>
      <c r="F68" s="46" t="s">
        <v>107</v>
      </c>
      <c r="G68" s="46" t="s">
        <v>49</v>
      </c>
      <c r="H68" s="46" t="s">
        <v>454</v>
      </c>
      <c r="I68" s="46" t="s">
        <v>455</v>
      </c>
      <c r="J68" s="46"/>
      <c r="K68" s="46"/>
      <c r="L68" s="46"/>
      <c r="M68" s="50"/>
      <c r="N68" s="38">
        <f t="shared" si="7"/>
        <v>0</v>
      </c>
      <c r="O68" s="39">
        <f t="shared" si="8"/>
        <v>9</v>
      </c>
      <c r="P68" s="40">
        <f t="shared" si="9"/>
        <v>0</v>
      </c>
      <c r="Q68" s="3"/>
      <c r="R68" s="63" t="s">
        <v>28</v>
      </c>
      <c r="S68" s="63" t="s">
        <v>453</v>
      </c>
      <c r="T68" s="63" t="s">
        <v>107</v>
      </c>
      <c r="U68" s="63" t="s">
        <v>49</v>
      </c>
      <c r="V68" s="63" t="s">
        <v>454</v>
      </c>
      <c r="W68" s="63" t="s">
        <v>456</v>
      </c>
      <c r="X68" s="63" t="s">
        <v>457</v>
      </c>
      <c r="Y68" s="63" t="s">
        <v>31</v>
      </c>
      <c r="Z68" s="3" t="s">
        <v>458</v>
      </c>
      <c r="AA68" s="3">
        <v>0</v>
      </c>
      <c r="AC68" s="34" t="s">
        <v>459</v>
      </c>
      <c r="AD68" s="34"/>
      <c r="AE68" s="34"/>
      <c r="AF68" s="34"/>
      <c r="AG68" s="34"/>
      <c r="AH68" s="34"/>
      <c r="AI68" s="34"/>
      <c r="AJ68" s="34"/>
      <c r="AK68" s="34"/>
    </row>
    <row r="69" spans="1:37" ht="15.75" x14ac:dyDescent="0.25">
      <c r="A69" s="24">
        <v>14</v>
      </c>
      <c r="B69" s="71" t="s">
        <v>460</v>
      </c>
      <c r="C69" s="63"/>
      <c r="D69" s="35" t="s">
        <v>461</v>
      </c>
      <c r="E69" s="36" t="s">
        <v>462</v>
      </c>
      <c r="F69" s="36" t="s">
        <v>92</v>
      </c>
      <c r="G69" s="72" t="s">
        <v>463</v>
      </c>
      <c r="H69" s="36"/>
      <c r="I69" s="36"/>
      <c r="J69" s="36" t="str">
        <f>IF(X69=0,"",X69)</f>
        <v/>
      </c>
      <c r="K69" s="36" t="str">
        <f>IF(Y69=0,"",Y69)</f>
        <v/>
      </c>
      <c r="L69" s="36"/>
      <c r="M69" s="37"/>
      <c r="N69" s="38">
        <f t="shared" si="7"/>
        <v>0</v>
      </c>
      <c r="O69" s="39">
        <f t="shared" si="8"/>
        <v>6</v>
      </c>
      <c r="P69" s="40">
        <f t="shared" si="9"/>
        <v>0</v>
      </c>
      <c r="Q69" s="3"/>
      <c r="R69" s="63" t="s">
        <v>461</v>
      </c>
      <c r="S69" s="63" t="s">
        <v>464</v>
      </c>
      <c r="T69" s="63" t="s">
        <v>465</v>
      </c>
      <c r="U69" s="63" t="s">
        <v>92</v>
      </c>
      <c r="V69" s="63" t="s">
        <v>43</v>
      </c>
      <c r="W69" s="63" t="s">
        <v>463</v>
      </c>
      <c r="X69" s="63">
        <v>0</v>
      </c>
      <c r="Y69" s="63">
        <v>0</v>
      </c>
      <c r="Z69" s="42">
        <v>0</v>
      </c>
      <c r="AA69" s="42">
        <v>0</v>
      </c>
      <c r="AC69" s="34" t="s">
        <v>466</v>
      </c>
      <c r="AD69" s="34"/>
      <c r="AE69" s="34"/>
      <c r="AF69" s="34"/>
      <c r="AG69" s="34"/>
      <c r="AH69" s="34"/>
      <c r="AI69" s="34"/>
      <c r="AJ69" s="34"/>
      <c r="AK69" s="34"/>
    </row>
    <row r="70" spans="1:37" ht="15.75" x14ac:dyDescent="0.25">
      <c r="A70" s="24">
        <v>15</v>
      </c>
      <c r="B70" s="71" t="s">
        <v>467</v>
      </c>
      <c r="C70" s="63"/>
      <c r="D70" s="45" t="s">
        <v>28</v>
      </c>
      <c r="E70" s="46" t="s">
        <v>468</v>
      </c>
      <c r="F70" s="46" t="s">
        <v>469</v>
      </c>
      <c r="G70" s="46" t="s">
        <v>42</v>
      </c>
      <c r="H70" s="46" t="s">
        <v>49</v>
      </c>
      <c r="I70" s="46" t="s">
        <v>470</v>
      </c>
      <c r="J70" s="46" t="s">
        <v>471</v>
      </c>
      <c r="K70" s="46" t="s">
        <v>74</v>
      </c>
      <c r="L70" s="46" t="s">
        <v>472</v>
      </c>
      <c r="M70" s="50"/>
      <c r="N70" s="38">
        <f t="shared" si="7"/>
        <v>0</v>
      </c>
      <c r="O70" s="39">
        <f t="shared" si="8"/>
        <v>9</v>
      </c>
      <c r="P70" s="40">
        <f t="shared" si="9"/>
        <v>0</v>
      </c>
      <c r="Q70" s="3"/>
      <c r="R70" s="63" t="s">
        <v>28</v>
      </c>
      <c r="S70" s="63" t="s">
        <v>468</v>
      </c>
      <c r="T70" s="63" t="s">
        <v>473</v>
      </c>
      <c r="U70" s="63" t="s">
        <v>42</v>
      </c>
      <c r="V70" s="63" t="s">
        <v>49</v>
      </c>
      <c r="W70" s="63" t="s">
        <v>470</v>
      </c>
      <c r="X70" s="63" t="s">
        <v>185</v>
      </c>
      <c r="Y70" s="63" t="s">
        <v>74</v>
      </c>
      <c r="Z70" s="3" t="s">
        <v>474</v>
      </c>
      <c r="AA70" s="3">
        <v>0</v>
      </c>
      <c r="AC70" s="34" t="s">
        <v>475</v>
      </c>
      <c r="AD70" s="34"/>
      <c r="AE70" s="34"/>
      <c r="AF70" s="34"/>
      <c r="AG70" s="34"/>
      <c r="AH70" s="34"/>
      <c r="AI70" s="34"/>
      <c r="AJ70" s="34"/>
      <c r="AK70" s="34"/>
    </row>
    <row r="71" spans="1:37" ht="15.75" x14ac:dyDescent="0.25">
      <c r="A71" s="24">
        <v>16</v>
      </c>
      <c r="B71" s="71" t="s">
        <v>476</v>
      </c>
      <c r="C71" s="63"/>
      <c r="D71" s="35" t="s">
        <v>477</v>
      </c>
      <c r="E71" s="36" t="s">
        <v>478</v>
      </c>
      <c r="F71" s="36" t="s">
        <v>345</v>
      </c>
      <c r="G71" s="36" t="s">
        <v>479</v>
      </c>
      <c r="H71" s="36"/>
      <c r="I71" s="36"/>
      <c r="J71" s="36"/>
      <c r="K71" s="36"/>
      <c r="L71" s="36"/>
      <c r="M71" s="37"/>
      <c r="N71" s="38">
        <f t="shared" si="7"/>
        <v>0</v>
      </c>
      <c r="O71" s="39">
        <f t="shared" si="8"/>
        <v>6</v>
      </c>
      <c r="P71" s="40">
        <f t="shared" si="9"/>
        <v>0</v>
      </c>
      <c r="Q71" s="3"/>
      <c r="R71" s="63" t="s">
        <v>480</v>
      </c>
      <c r="S71" s="63" t="s">
        <v>481</v>
      </c>
      <c r="T71" s="63" t="s">
        <v>482</v>
      </c>
      <c r="U71" s="63" t="s">
        <v>478</v>
      </c>
      <c r="V71" s="63" t="s">
        <v>345</v>
      </c>
      <c r="W71" s="63" t="s">
        <v>479</v>
      </c>
      <c r="X71" s="63">
        <v>0</v>
      </c>
      <c r="Y71" s="63">
        <v>0</v>
      </c>
      <c r="Z71" s="42">
        <v>0</v>
      </c>
      <c r="AA71" s="42">
        <v>0</v>
      </c>
      <c r="AC71" s="34" t="s">
        <v>483</v>
      </c>
      <c r="AD71" s="34"/>
      <c r="AE71" s="34"/>
      <c r="AF71" s="34"/>
      <c r="AG71" s="34"/>
      <c r="AH71" s="34"/>
      <c r="AI71" s="34"/>
      <c r="AJ71" s="34"/>
      <c r="AK71" s="34"/>
    </row>
    <row r="72" spans="1:37" ht="15.75" x14ac:dyDescent="0.25">
      <c r="A72" s="24">
        <v>17</v>
      </c>
      <c r="B72" s="71" t="s">
        <v>484</v>
      </c>
      <c r="C72" s="63"/>
      <c r="D72" s="46" t="s">
        <v>485</v>
      </c>
      <c r="E72" s="46" t="s">
        <v>205</v>
      </c>
      <c r="F72" s="46" t="s">
        <v>486</v>
      </c>
      <c r="G72" s="46" t="s">
        <v>487</v>
      </c>
      <c r="H72" s="46" t="s">
        <v>488</v>
      </c>
      <c r="I72" s="46" t="s">
        <v>489</v>
      </c>
      <c r="J72" s="46"/>
      <c r="K72" s="46"/>
      <c r="L72" s="46"/>
      <c r="M72" s="50"/>
      <c r="N72" s="38">
        <f t="shared" si="7"/>
        <v>0</v>
      </c>
      <c r="O72" s="39">
        <f t="shared" si="8"/>
        <v>7</v>
      </c>
      <c r="P72" s="40">
        <f t="shared" si="9"/>
        <v>0</v>
      </c>
      <c r="Q72" s="3"/>
      <c r="R72" s="63" t="s">
        <v>490</v>
      </c>
      <c r="S72" s="63" t="s">
        <v>491</v>
      </c>
      <c r="T72" s="63" t="s">
        <v>492</v>
      </c>
      <c r="U72" s="63" t="s">
        <v>486</v>
      </c>
      <c r="V72" s="63" t="s">
        <v>487</v>
      </c>
      <c r="W72" s="63" t="s">
        <v>310</v>
      </c>
      <c r="X72" s="63" t="s">
        <v>489</v>
      </c>
      <c r="Y72" s="63">
        <v>0</v>
      </c>
      <c r="Z72" s="3">
        <v>0</v>
      </c>
      <c r="AA72" s="3">
        <v>0</v>
      </c>
      <c r="AC72" s="34" t="s">
        <v>493</v>
      </c>
      <c r="AD72" s="34"/>
      <c r="AE72" s="34"/>
      <c r="AF72" s="34"/>
      <c r="AG72" s="34"/>
      <c r="AH72" s="34"/>
      <c r="AI72" s="34"/>
      <c r="AJ72" s="34"/>
      <c r="AK72" s="34"/>
    </row>
    <row r="73" spans="1:37" ht="16.5" thickBot="1" x14ac:dyDescent="0.3">
      <c r="A73" s="24">
        <v>18</v>
      </c>
      <c r="B73" s="71" t="s">
        <v>494</v>
      </c>
      <c r="C73" s="63"/>
      <c r="D73" s="51" t="s">
        <v>495</v>
      </c>
      <c r="E73" s="52" t="s">
        <v>496</v>
      </c>
      <c r="F73" s="52" t="s">
        <v>497</v>
      </c>
      <c r="G73" s="52" t="s">
        <v>357</v>
      </c>
      <c r="H73" s="52" t="s">
        <v>339</v>
      </c>
      <c r="I73" s="52" t="s">
        <v>498</v>
      </c>
      <c r="J73" s="52" t="s">
        <v>31</v>
      </c>
      <c r="K73" s="52" t="s">
        <v>499</v>
      </c>
      <c r="L73" s="52"/>
      <c r="M73" s="53"/>
      <c r="N73" s="38">
        <f t="shared" si="7"/>
        <v>0</v>
      </c>
      <c r="O73" s="39">
        <f t="shared" si="8"/>
        <v>7</v>
      </c>
      <c r="P73" s="40">
        <f t="shared" si="9"/>
        <v>0</v>
      </c>
      <c r="Q73" s="3"/>
      <c r="R73" s="63" t="s">
        <v>495</v>
      </c>
      <c r="S73" s="63" t="s">
        <v>500</v>
      </c>
      <c r="T73" s="63" t="s">
        <v>497</v>
      </c>
      <c r="U73" s="63" t="s">
        <v>357</v>
      </c>
      <c r="V73" s="63" t="s">
        <v>501</v>
      </c>
      <c r="W73" s="63" t="s">
        <v>31</v>
      </c>
      <c r="X73" s="63" t="s">
        <v>499</v>
      </c>
      <c r="Y73" s="63">
        <v>0</v>
      </c>
      <c r="Z73" s="42">
        <v>0</v>
      </c>
      <c r="AA73" s="42">
        <v>0</v>
      </c>
      <c r="AC73" s="34" t="s">
        <v>502</v>
      </c>
      <c r="AD73" s="43"/>
      <c r="AE73" s="43"/>
      <c r="AF73" s="43"/>
      <c r="AG73" s="43"/>
      <c r="AH73" s="43"/>
      <c r="AI73" s="43"/>
      <c r="AJ73" s="43"/>
      <c r="AK73" s="43"/>
    </row>
    <row r="74" spans="1:37" ht="16.5" thickBot="1" x14ac:dyDescent="0.3">
      <c r="A74" s="54"/>
      <c r="B74" s="54"/>
      <c r="C74" s="54"/>
      <c r="D74" s="69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 t="s">
        <v>177</v>
      </c>
      <c r="P74" s="70">
        <f>SUM(N56:N73)/SUM(O56:O73)</f>
        <v>0</v>
      </c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spans="1:37" ht="15.75" x14ac:dyDescent="0.25">
      <c r="A75" s="54"/>
      <c r="B75" s="54"/>
      <c r="C75" s="54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7" spans="1:37" ht="16.5" thickBot="1" x14ac:dyDescent="0.3">
      <c r="A77" s="62" t="s">
        <v>503</v>
      </c>
      <c r="B77" s="62"/>
      <c r="C77" s="62"/>
      <c r="D77" s="62"/>
      <c r="E77" s="5"/>
      <c r="F77" s="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37" ht="15.75" x14ac:dyDescent="0.25">
      <c r="A78" s="24">
        <v>1</v>
      </c>
      <c r="B78" s="3" t="s">
        <v>504</v>
      </c>
      <c r="C78" s="3"/>
      <c r="D78" s="27" t="s">
        <v>505</v>
      </c>
      <c r="E78" s="28" t="s">
        <v>397</v>
      </c>
      <c r="F78" s="28" t="s">
        <v>506</v>
      </c>
      <c r="G78" s="28" t="s">
        <v>507</v>
      </c>
      <c r="H78" s="28" t="s">
        <v>450</v>
      </c>
      <c r="I78" s="28" t="s">
        <v>508</v>
      </c>
      <c r="J78" s="28" t="s">
        <v>509</v>
      </c>
      <c r="K78" s="28"/>
      <c r="L78" s="28" t="str">
        <f>IF(Z78=0,"",Z78)</f>
        <v/>
      </c>
      <c r="M78" s="29" t="str">
        <f>IF(AA78=0,"",AA78)</f>
        <v/>
      </c>
      <c r="N78" s="30">
        <f>SUM(D78:M78)</f>
        <v>0</v>
      </c>
      <c r="O78" s="31">
        <f t="shared" ref="O78:O95" si="10">COUNTIF(R78:AA78,"&lt;&gt;0")</f>
        <v>7</v>
      </c>
      <c r="P78" s="32">
        <f>N78/O78</f>
        <v>0</v>
      </c>
      <c r="Q78" s="3"/>
      <c r="R78" s="3" t="s">
        <v>505</v>
      </c>
      <c r="S78" s="3" t="s">
        <v>510</v>
      </c>
      <c r="T78" s="3" t="s">
        <v>506</v>
      </c>
      <c r="U78" s="3" t="s">
        <v>511</v>
      </c>
      <c r="V78" s="3" t="s">
        <v>450</v>
      </c>
      <c r="W78" s="3" t="s">
        <v>508</v>
      </c>
      <c r="X78" s="3" t="s">
        <v>509</v>
      </c>
      <c r="Y78" s="3">
        <v>0</v>
      </c>
      <c r="Z78" s="42">
        <v>0</v>
      </c>
      <c r="AA78" s="42">
        <v>0</v>
      </c>
      <c r="AC78" s="34" t="s">
        <v>512</v>
      </c>
      <c r="AD78" s="34"/>
      <c r="AE78" s="34"/>
      <c r="AF78" s="34"/>
      <c r="AG78" s="34"/>
      <c r="AH78" s="34"/>
      <c r="AI78" s="34"/>
      <c r="AJ78" s="34"/>
      <c r="AK78" s="34"/>
    </row>
    <row r="79" spans="1:37" ht="15.75" x14ac:dyDescent="0.25">
      <c r="A79" s="24">
        <v>2</v>
      </c>
      <c r="B79" s="3" t="s">
        <v>513</v>
      </c>
      <c r="C79" s="3"/>
      <c r="D79" s="45" t="s">
        <v>514</v>
      </c>
      <c r="E79" s="46" t="s">
        <v>515</v>
      </c>
      <c r="F79" s="46" t="s">
        <v>516</v>
      </c>
      <c r="G79" s="46"/>
      <c r="H79" s="46"/>
      <c r="I79" s="46"/>
      <c r="J79" s="46"/>
      <c r="K79" s="46"/>
      <c r="L79" s="46"/>
      <c r="M79" s="50" t="str">
        <f t="shared" ref="K79:M95" si="11">IF(AA79=0,"",AA79)</f>
        <v/>
      </c>
      <c r="N79" s="38">
        <f t="shared" ref="N79:N95" si="12">SUM(D79:M79)</f>
        <v>0</v>
      </c>
      <c r="O79" s="39">
        <f t="shared" si="10"/>
        <v>7</v>
      </c>
      <c r="P79" s="40">
        <f t="shared" ref="P79:P95" si="13">N79/O79</f>
        <v>0</v>
      </c>
      <c r="Q79" s="3"/>
      <c r="R79" s="3" t="s">
        <v>514</v>
      </c>
      <c r="S79" s="3" t="s">
        <v>517</v>
      </c>
      <c r="T79" s="3" t="s">
        <v>518</v>
      </c>
      <c r="U79" s="3" t="s">
        <v>519</v>
      </c>
      <c r="V79" s="3" t="s">
        <v>107</v>
      </c>
      <c r="W79" s="3" t="s">
        <v>520</v>
      </c>
      <c r="X79" s="3" t="s">
        <v>521</v>
      </c>
      <c r="Y79" s="3">
        <v>0</v>
      </c>
      <c r="Z79" s="3">
        <v>0</v>
      </c>
      <c r="AA79" s="3">
        <v>0</v>
      </c>
      <c r="AC79" s="43" t="s">
        <v>522</v>
      </c>
      <c r="AD79" s="43"/>
      <c r="AE79" s="43"/>
      <c r="AF79" s="43"/>
      <c r="AG79" s="43"/>
      <c r="AH79" s="43"/>
      <c r="AI79" s="43"/>
      <c r="AJ79" s="43"/>
      <c r="AK79" s="43"/>
    </row>
    <row r="80" spans="1:37" ht="15.75" x14ac:dyDescent="0.25">
      <c r="A80" s="24">
        <v>3</v>
      </c>
      <c r="B80" s="3" t="s">
        <v>523</v>
      </c>
      <c r="C80" s="3"/>
      <c r="D80" s="35" t="s">
        <v>524</v>
      </c>
      <c r="E80" s="36" t="s">
        <v>525</v>
      </c>
      <c r="F80" s="36" t="s">
        <v>92</v>
      </c>
      <c r="G80" s="36" t="s">
        <v>526</v>
      </c>
      <c r="H80" s="36"/>
      <c r="I80" s="36"/>
      <c r="J80" s="36"/>
      <c r="K80" s="36" t="str">
        <f t="shared" si="11"/>
        <v/>
      </c>
      <c r="L80" s="36" t="str">
        <f t="shared" si="11"/>
        <v/>
      </c>
      <c r="M80" s="37" t="str">
        <f t="shared" si="11"/>
        <v/>
      </c>
      <c r="N80" s="38">
        <f t="shared" si="12"/>
        <v>0</v>
      </c>
      <c r="O80" s="39">
        <f t="shared" si="10"/>
        <v>7</v>
      </c>
      <c r="P80" s="40">
        <f t="shared" si="13"/>
        <v>0</v>
      </c>
      <c r="Q80" s="3"/>
      <c r="R80" s="3" t="s">
        <v>193</v>
      </c>
      <c r="S80" s="3" t="s">
        <v>527</v>
      </c>
      <c r="T80" s="3" t="s">
        <v>528</v>
      </c>
      <c r="U80" s="3" t="s">
        <v>529</v>
      </c>
      <c r="V80" s="3" t="s">
        <v>525</v>
      </c>
      <c r="W80" s="3" t="s">
        <v>92</v>
      </c>
      <c r="X80" s="3" t="s">
        <v>526</v>
      </c>
      <c r="Y80" s="3">
        <v>0</v>
      </c>
      <c r="Z80" s="42">
        <v>0</v>
      </c>
      <c r="AA80" s="42">
        <v>0</v>
      </c>
      <c r="AC80" s="34" t="s">
        <v>530</v>
      </c>
      <c r="AD80" s="34"/>
      <c r="AE80" s="34"/>
      <c r="AF80" s="34"/>
      <c r="AG80" s="34"/>
      <c r="AH80" s="34"/>
      <c r="AI80" s="34"/>
      <c r="AJ80" s="34"/>
      <c r="AK80" s="34"/>
    </row>
    <row r="81" spans="1:37" ht="15.75" x14ac:dyDescent="0.25">
      <c r="A81" s="24">
        <v>4</v>
      </c>
      <c r="B81" s="3" t="s">
        <v>531</v>
      </c>
      <c r="C81" s="3"/>
      <c r="D81" s="45" t="s">
        <v>532</v>
      </c>
      <c r="E81" s="46" t="s">
        <v>435</v>
      </c>
      <c r="F81" s="46" t="s">
        <v>533</v>
      </c>
      <c r="G81" s="73" t="s">
        <v>326</v>
      </c>
      <c r="H81" s="46" t="s">
        <v>534</v>
      </c>
      <c r="I81" s="46" t="s">
        <v>535</v>
      </c>
      <c r="J81" s="46" t="s">
        <v>92</v>
      </c>
      <c r="K81" s="46" t="s">
        <v>435</v>
      </c>
      <c r="L81" s="46" t="s">
        <v>536</v>
      </c>
      <c r="M81" s="50" t="str">
        <f t="shared" si="11"/>
        <v/>
      </c>
      <c r="N81" s="38">
        <f t="shared" si="12"/>
        <v>0</v>
      </c>
      <c r="O81" s="39">
        <f t="shared" si="10"/>
        <v>9</v>
      </c>
      <c r="P81" s="40">
        <f t="shared" si="13"/>
        <v>0</v>
      </c>
      <c r="Q81" s="3"/>
      <c r="R81" s="3" t="s">
        <v>532</v>
      </c>
      <c r="S81" s="3" t="s">
        <v>435</v>
      </c>
      <c r="T81" s="3" t="s">
        <v>533</v>
      </c>
      <c r="U81" s="3" t="s">
        <v>326</v>
      </c>
      <c r="V81" s="3" t="s">
        <v>534</v>
      </c>
      <c r="W81" s="3" t="s">
        <v>535</v>
      </c>
      <c r="X81" s="3" t="s">
        <v>92</v>
      </c>
      <c r="Y81" s="3" t="s">
        <v>435</v>
      </c>
      <c r="Z81" s="3" t="s">
        <v>536</v>
      </c>
      <c r="AA81" s="3">
        <v>0</v>
      </c>
      <c r="AC81" s="34" t="s">
        <v>537</v>
      </c>
      <c r="AD81" s="34"/>
      <c r="AE81" s="34"/>
      <c r="AF81" s="34"/>
      <c r="AG81" s="34"/>
      <c r="AH81" s="34"/>
      <c r="AI81" s="34"/>
      <c r="AJ81" s="34"/>
      <c r="AK81" s="34"/>
    </row>
    <row r="82" spans="1:37" ht="15.75" x14ac:dyDescent="0.25">
      <c r="A82" s="24">
        <v>5</v>
      </c>
      <c r="B82" s="3" t="s">
        <v>538</v>
      </c>
      <c r="C82" s="3"/>
      <c r="D82" s="35" t="s">
        <v>539</v>
      </c>
      <c r="E82" s="36" t="s">
        <v>540</v>
      </c>
      <c r="F82" s="36" t="s">
        <v>541</v>
      </c>
      <c r="G82" s="36"/>
      <c r="H82" s="36"/>
      <c r="I82" s="36"/>
      <c r="J82" s="36"/>
      <c r="K82" s="36"/>
      <c r="L82" s="36"/>
      <c r="M82" s="37"/>
      <c r="N82" s="38">
        <f t="shared" si="12"/>
        <v>0</v>
      </c>
      <c r="O82" s="39">
        <f t="shared" si="10"/>
        <v>10</v>
      </c>
      <c r="P82" s="40">
        <f t="shared" si="13"/>
        <v>0</v>
      </c>
      <c r="Q82" s="3"/>
      <c r="R82" s="3" t="s">
        <v>539</v>
      </c>
      <c r="S82" s="3" t="s">
        <v>542</v>
      </c>
      <c r="T82" s="3" t="s">
        <v>543</v>
      </c>
      <c r="U82" s="3" t="s">
        <v>544</v>
      </c>
      <c r="V82" s="3" t="s">
        <v>42</v>
      </c>
      <c r="W82" s="3" t="s">
        <v>310</v>
      </c>
      <c r="X82" s="3" t="s">
        <v>545</v>
      </c>
      <c r="Y82" s="3" t="s">
        <v>159</v>
      </c>
      <c r="Z82" s="42" t="s">
        <v>492</v>
      </c>
      <c r="AA82" s="42" t="s">
        <v>546</v>
      </c>
      <c r="AC82" s="34" t="s">
        <v>547</v>
      </c>
      <c r="AD82" s="34"/>
      <c r="AE82" s="34"/>
      <c r="AF82" s="34"/>
      <c r="AG82" s="34"/>
      <c r="AH82" s="34"/>
      <c r="AI82" s="34"/>
      <c r="AJ82" s="34"/>
      <c r="AK82" s="34"/>
    </row>
    <row r="83" spans="1:37" ht="15.75" x14ac:dyDescent="0.25">
      <c r="A83" s="24">
        <v>6</v>
      </c>
      <c r="B83" s="3" t="s">
        <v>548</v>
      </c>
      <c r="C83" s="3"/>
      <c r="D83" s="45" t="s">
        <v>549</v>
      </c>
      <c r="E83" s="46" t="s">
        <v>550</v>
      </c>
      <c r="F83" s="46" t="s">
        <v>551</v>
      </c>
      <c r="G83" s="46" t="s">
        <v>552</v>
      </c>
      <c r="H83" s="46" t="s">
        <v>53</v>
      </c>
      <c r="I83" s="46" t="s">
        <v>553</v>
      </c>
      <c r="J83" s="46" t="s">
        <v>554</v>
      </c>
      <c r="K83" s="46" t="str">
        <f t="shared" si="11"/>
        <v/>
      </c>
      <c r="L83" s="46" t="str">
        <f t="shared" si="11"/>
        <v/>
      </c>
      <c r="M83" s="50" t="str">
        <f t="shared" si="11"/>
        <v/>
      </c>
      <c r="N83" s="38">
        <f t="shared" si="12"/>
        <v>0</v>
      </c>
      <c r="O83" s="39">
        <f t="shared" si="10"/>
        <v>7</v>
      </c>
      <c r="P83" s="40">
        <f t="shared" si="13"/>
        <v>0</v>
      </c>
      <c r="Q83" s="3"/>
      <c r="R83" s="3" t="s">
        <v>555</v>
      </c>
      <c r="S83" s="3" t="s">
        <v>550</v>
      </c>
      <c r="T83" s="3" t="s">
        <v>551</v>
      </c>
      <c r="U83" s="3" t="s">
        <v>552</v>
      </c>
      <c r="V83" s="3" t="s">
        <v>53</v>
      </c>
      <c r="W83" s="3" t="s">
        <v>553</v>
      </c>
      <c r="X83" s="3" t="s">
        <v>556</v>
      </c>
      <c r="Y83" s="3">
        <v>0</v>
      </c>
      <c r="Z83" s="3">
        <v>0</v>
      </c>
      <c r="AA83" s="3">
        <v>0</v>
      </c>
      <c r="AC83" s="34" t="s">
        <v>557</v>
      </c>
      <c r="AD83" s="34"/>
      <c r="AE83" s="34"/>
      <c r="AF83" s="34"/>
      <c r="AG83" s="34"/>
      <c r="AH83" s="34"/>
      <c r="AI83" s="34"/>
      <c r="AJ83" s="34"/>
      <c r="AK83" s="34"/>
    </row>
    <row r="84" spans="1:37" ht="15.75" x14ac:dyDescent="0.25">
      <c r="A84" s="24">
        <v>7</v>
      </c>
      <c r="B84" s="3" t="s">
        <v>558</v>
      </c>
      <c r="C84" s="3"/>
      <c r="D84" s="35" t="s">
        <v>96</v>
      </c>
      <c r="E84" s="36" t="s">
        <v>559</v>
      </c>
      <c r="F84" s="36" t="s">
        <v>560</v>
      </c>
      <c r="G84" s="36" t="s">
        <v>364</v>
      </c>
      <c r="H84" s="36" t="s">
        <v>31</v>
      </c>
      <c r="I84" s="36" t="s">
        <v>84</v>
      </c>
      <c r="J84" s="36" t="s">
        <v>561</v>
      </c>
      <c r="K84" s="36" t="str">
        <f t="shared" si="11"/>
        <v/>
      </c>
      <c r="L84" s="36" t="str">
        <f t="shared" si="11"/>
        <v/>
      </c>
      <c r="M84" s="37" t="str">
        <f t="shared" si="11"/>
        <v/>
      </c>
      <c r="N84" s="38">
        <f t="shared" si="12"/>
        <v>0</v>
      </c>
      <c r="O84" s="39">
        <f t="shared" si="10"/>
        <v>7</v>
      </c>
      <c r="P84" s="40">
        <f t="shared" si="13"/>
        <v>0</v>
      </c>
      <c r="Q84" s="3"/>
      <c r="R84" s="3" t="s">
        <v>96</v>
      </c>
      <c r="S84" s="3" t="s">
        <v>559</v>
      </c>
      <c r="T84" s="3" t="s">
        <v>560</v>
      </c>
      <c r="U84" s="3" t="s">
        <v>364</v>
      </c>
      <c r="V84" s="3" t="s">
        <v>31</v>
      </c>
      <c r="W84" s="3" t="s">
        <v>84</v>
      </c>
      <c r="X84" s="3" t="s">
        <v>561</v>
      </c>
      <c r="Y84" s="3">
        <v>0</v>
      </c>
      <c r="Z84" s="42">
        <v>0</v>
      </c>
      <c r="AA84" s="42">
        <v>0</v>
      </c>
      <c r="AC84" s="34" t="s">
        <v>562</v>
      </c>
      <c r="AD84" s="43"/>
      <c r="AE84" s="43"/>
      <c r="AF84" s="43"/>
      <c r="AG84" s="43"/>
      <c r="AH84" s="43"/>
      <c r="AI84" s="43"/>
      <c r="AJ84" s="43"/>
      <c r="AK84" s="43"/>
    </row>
    <row r="85" spans="1:37" ht="15.75" x14ac:dyDescent="0.25">
      <c r="A85" s="24">
        <v>8</v>
      </c>
      <c r="B85" s="3" t="s">
        <v>563</v>
      </c>
      <c r="C85" s="3"/>
      <c r="D85" s="45"/>
      <c r="E85" s="46"/>
      <c r="F85" s="46"/>
      <c r="G85" s="46"/>
      <c r="H85" s="46"/>
      <c r="I85" s="46"/>
      <c r="J85" s="46"/>
      <c r="K85" s="46"/>
      <c r="L85" s="46" t="str">
        <f t="shared" si="11"/>
        <v/>
      </c>
      <c r="M85" s="50" t="str">
        <f t="shared" si="11"/>
        <v/>
      </c>
      <c r="N85" s="38">
        <f t="shared" si="12"/>
        <v>0</v>
      </c>
      <c r="O85" s="39">
        <f t="shared" si="10"/>
        <v>7</v>
      </c>
      <c r="P85" s="40">
        <f t="shared" si="13"/>
        <v>0</v>
      </c>
      <c r="Q85" s="3"/>
      <c r="R85" s="3" t="s">
        <v>564</v>
      </c>
      <c r="S85" s="3" t="s">
        <v>310</v>
      </c>
      <c r="T85" s="3" t="s">
        <v>565</v>
      </c>
      <c r="U85" s="3" t="s">
        <v>345</v>
      </c>
      <c r="V85" s="3" t="s">
        <v>43</v>
      </c>
      <c r="W85" s="3" t="s">
        <v>486</v>
      </c>
      <c r="X85" s="3" t="s">
        <v>566</v>
      </c>
      <c r="Y85" s="3">
        <v>0</v>
      </c>
      <c r="Z85" s="3">
        <v>0</v>
      </c>
      <c r="AA85" s="3">
        <v>0</v>
      </c>
      <c r="AC85" s="43"/>
      <c r="AD85" s="43"/>
      <c r="AE85" s="43"/>
      <c r="AF85" s="43"/>
      <c r="AG85" s="43"/>
      <c r="AH85" s="43"/>
      <c r="AI85" s="43"/>
      <c r="AJ85" s="43"/>
      <c r="AK85" s="43"/>
    </row>
    <row r="86" spans="1:37" ht="15.75" x14ac:dyDescent="0.25">
      <c r="A86" s="24">
        <v>9</v>
      </c>
      <c r="B86" s="3" t="s">
        <v>567</v>
      </c>
      <c r="C86" s="3"/>
      <c r="D86" s="35" t="s">
        <v>28</v>
      </c>
      <c r="E86" s="36" t="s">
        <v>568</v>
      </c>
      <c r="F86" s="36" t="s">
        <v>59</v>
      </c>
      <c r="G86" s="36" t="s">
        <v>569</v>
      </c>
      <c r="H86" s="36" t="s">
        <v>570</v>
      </c>
      <c r="I86" s="36" t="s">
        <v>571</v>
      </c>
      <c r="J86" s="36"/>
      <c r="K86" s="36" t="str">
        <f t="shared" si="11"/>
        <v/>
      </c>
      <c r="L86" s="36" t="str">
        <f t="shared" si="11"/>
        <v/>
      </c>
      <c r="M86" s="37" t="str">
        <f t="shared" si="11"/>
        <v/>
      </c>
      <c r="N86" s="38">
        <f t="shared" si="12"/>
        <v>0</v>
      </c>
      <c r="O86" s="39">
        <f t="shared" si="10"/>
        <v>6</v>
      </c>
      <c r="P86" s="40">
        <f t="shared" si="13"/>
        <v>0</v>
      </c>
      <c r="Q86" s="3"/>
      <c r="R86" s="3" t="s">
        <v>28</v>
      </c>
      <c r="S86" s="3" t="s">
        <v>568</v>
      </c>
      <c r="T86" s="3" t="s">
        <v>59</v>
      </c>
      <c r="U86" s="3" t="s">
        <v>569</v>
      </c>
      <c r="V86" s="3" t="s">
        <v>570</v>
      </c>
      <c r="W86" s="3" t="s">
        <v>571</v>
      </c>
      <c r="X86" s="3">
        <v>0</v>
      </c>
      <c r="Y86" s="3">
        <v>0</v>
      </c>
      <c r="Z86" s="42">
        <v>0</v>
      </c>
      <c r="AA86" s="42">
        <v>0</v>
      </c>
      <c r="AC86" s="34" t="s">
        <v>572</v>
      </c>
      <c r="AD86" s="34"/>
      <c r="AE86" s="34"/>
      <c r="AF86" s="34"/>
      <c r="AG86" s="34"/>
      <c r="AH86" s="34"/>
      <c r="AI86" s="34"/>
      <c r="AJ86" s="34"/>
      <c r="AK86" s="34"/>
    </row>
    <row r="87" spans="1:37" ht="15.75" x14ac:dyDescent="0.25">
      <c r="A87" s="24">
        <v>10</v>
      </c>
      <c r="B87" s="3" t="s">
        <v>573</v>
      </c>
      <c r="C87" s="3"/>
      <c r="D87" s="45" t="s">
        <v>574</v>
      </c>
      <c r="E87" s="46" t="s">
        <v>575</v>
      </c>
      <c r="F87" s="46" t="s">
        <v>54</v>
      </c>
      <c r="G87" s="46" t="s">
        <v>576</v>
      </c>
      <c r="H87" s="46" t="s">
        <v>577</v>
      </c>
      <c r="I87" s="46" t="s">
        <v>578</v>
      </c>
      <c r="J87" s="46" t="s">
        <v>579</v>
      </c>
      <c r="K87" s="46" t="s">
        <v>580</v>
      </c>
      <c r="L87" s="46" t="s">
        <v>581</v>
      </c>
      <c r="M87" s="50" t="str">
        <f t="shared" si="11"/>
        <v/>
      </c>
      <c r="N87" s="38">
        <f t="shared" si="12"/>
        <v>0</v>
      </c>
      <c r="O87" s="39">
        <f t="shared" si="10"/>
        <v>9</v>
      </c>
      <c r="P87" s="40">
        <f t="shared" si="13"/>
        <v>0</v>
      </c>
      <c r="Q87" s="3"/>
      <c r="R87" s="3" t="s">
        <v>574</v>
      </c>
      <c r="S87" s="3" t="s">
        <v>575</v>
      </c>
      <c r="T87" s="3" t="s">
        <v>54</v>
      </c>
      <c r="U87" s="3" t="s">
        <v>576</v>
      </c>
      <c r="V87" s="3" t="s">
        <v>577</v>
      </c>
      <c r="W87" s="3" t="s">
        <v>578</v>
      </c>
      <c r="X87" s="3" t="s">
        <v>105</v>
      </c>
      <c r="Y87" s="3" t="s">
        <v>84</v>
      </c>
      <c r="Z87" s="3" t="s">
        <v>581</v>
      </c>
      <c r="AA87" s="3">
        <v>0</v>
      </c>
      <c r="AC87" s="34" t="s">
        <v>582</v>
      </c>
      <c r="AD87" s="34"/>
      <c r="AE87" s="34"/>
      <c r="AF87" s="34"/>
      <c r="AG87" s="34"/>
      <c r="AH87" s="34"/>
      <c r="AI87" s="34"/>
      <c r="AJ87" s="34"/>
      <c r="AK87" s="34"/>
    </row>
    <row r="88" spans="1:37" ht="15.75" x14ac:dyDescent="0.25">
      <c r="A88" s="24">
        <v>11</v>
      </c>
      <c r="B88" s="3" t="s">
        <v>583</v>
      </c>
      <c r="C88" s="3"/>
      <c r="D88" s="35" t="s">
        <v>28</v>
      </c>
      <c r="E88" s="36" t="s">
        <v>584</v>
      </c>
      <c r="F88" s="36" t="s">
        <v>585</v>
      </c>
      <c r="G88" s="36" t="s">
        <v>527</v>
      </c>
      <c r="H88" s="36" t="s">
        <v>43</v>
      </c>
      <c r="I88" s="36" t="s">
        <v>586</v>
      </c>
      <c r="J88" s="36" t="s">
        <v>107</v>
      </c>
      <c r="K88" s="36" t="s">
        <v>587</v>
      </c>
      <c r="L88" s="36" t="str">
        <f t="shared" si="11"/>
        <v/>
      </c>
      <c r="M88" s="37" t="str">
        <f t="shared" si="11"/>
        <v/>
      </c>
      <c r="N88" s="38">
        <f t="shared" si="12"/>
        <v>0</v>
      </c>
      <c r="O88" s="39">
        <f t="shared" si="10"/>
        <v>8</v>
      </c>
      <c r="P88" s="40">
        <f t="shared" si="13"/>
        <v>0</v>
      </c>
      <c r="Q88" s="3"/>
      <c r="R88" s="3" t="s">
        <v>28</v>
      </c>
      <c r="S88" s="3" t="s">
        <v>584</v>
      </c>
      <c r="T88" s="3" t="s">
        <v>585</v>
      </c>
      <c r="U88" s="3" t="s">
        <v>527</v>
      </c>
      <c r="V88" s="3" t="s">
        <v>43</v>
      </c>
      <c r="W88" s="3" t="s">
        <v>586</v>
      </c>
      <c r="X88" s="3" t="s">
        <v>107</v>
      </c>
      <c r="Y88" s="3" t="s">
        <v>588</v>
      </c>
      <c r="Z88" s="42">
        <v>0</v>
      </c>
      <c r="AA88" s="42">
        <v>0</v>
      </c>
      <c r="AC88" s="34" t="s">
        <v>589</v>
      </c>
      <c r="AD88" s="34"/>
      <c r="AE88" s="34"/>
      <c r="AF88" s="34"/>
      <c r="AG88" s="34"/>
      <c r="AH88" s="34"/>
      <c r="AI88" s="34"/>
      <c r="AJ88" s="34"/>
      <c r="AK88" s="34"/>
    </row>
    <row r="89" spans="1:37" ht="15.75" x14ac:dyDescent="0.25">
      <c r="A89" s="24">
        <v>12</v>
      </c>
      <c r="B89" s="3" t="s">
        <v>590</v>
      </c>
      <c r="C89" s="3"/>
      <c r="D89" s="45" t="s">
        <v>591</v>
      </c>
      <c r="E89" s="46" t="s">
        <v>592</v>
      </c>
      <c r="F89" s="46" t="s">
        <v>577</v>
      </c>
      <c r="G89" s="46" t="s">
        <v>593</v>
      </c>
      <c r="H89" s="46" t="s">
        <v>33</v>
      </c>
      <c r="I89" s="46" t="s">
        <v>345</v>
      </c>
      <c r="J89" s="46" t="s">
        <v>49</v>
      </c>
      <c r="K89" s="46" t="s">
        <v>594</v>
      </c>
      <c r="L89" s="46"/>
      <c r="M89" s="50"/>
      <c r="N89" s="38">
        <f t="shared" si="12"/>
        <v>0</v>
      </c>
      <c r="O89" s="39">
        <f t="shared" si="10"/>
        <v>10</v>
      </c>
      <c r="P89" s="40">
        <f t="shared" si="13"/>
        <v>0</v>
      </c>
      <c r="Q89" s="3"/>
      <c r="R89" s="3" t="s">
        <v>193</v>
      </c>
      <c r="S89" s="3" t="s">
        <v>595</v>
      </c>
      <c r="T89" s="3" t="s">
        <v>592</v>
      </c>
      <c r="U89" s="3" t="s">
        <v>596</v>
      </c>
      <c r="V89" s="3" t="s">
        <v>597</v>
      </c>
      <c r="W89" s="3" t="s">
        <v>593</v>
      </c>
      <c r="X89" s="3" t="s">
        <v>33</v>
      </c>
      <c r="Y89" s="3" t="s">
        <v>345</v>
      </c>
      <c r="Z89" s="3" t="s">
        <v>49</v>
      </c>
      <c r="AA89" s="3" t="s">
        <v>594</v>
      </c>
      <c r="AC89" s="34" t="s">
        <v>598</v>
      </c>
      <c r="AD89" s="34"/>
      <c r="AE89" s="34"/>
      <c r="AF89" s="34"/>
      <c r="AG89" s="34"/>
      <c r="AH89" s="34"/>
      <c r="AI89" s="34"/>
      <c r="AJ89" s="34"/>
      <c r="AK89" s="34"/>
    </row>
    <row r="90" spans="1:37" ht="15.75" x14ac:dyDescent="0.25">
      <c r="A90" s="24">
        <v>13</v>
      </c>
      <c r="B90" s="3" t="s">
        <v>599</v>
      </c>
      <c r="C90" s="3"/>
      <c r="D90" s="35" t="s">
        <v>72</v>
      </c>
      <c r="E90" s="36" t="s">
        <v>600</v>
      </c>
      <c r="F90" s="36" t="s">
        <v>428</v>
      </c>
      <c r="G90" s="36" t="s">
        <v>601</v>
      </c>
      <c r="H90" s="36" t="s">
        <v>49</v>
      </c>
      <c r="I90" s="36" t="s">
        <v>602</v>
      </c>
      <c r="J90" s="36" t="s">
        <v>603</v>
      </c>
      <c r="K90" s="36"/>
      <c r="L90" s="36"/>
      <c r="M90" s="37"/>
      <c r="N90" s="38">
        <f t="shared" si="12"/>
        <v>0</v>
      </c>
      <c r="O90" s="39">
        <f t="shared" si="10"/>
        <v>8</v>
      </c>
      <c r="P90" s="40">
        <f t="shared" si="13"/>
        <v>0</v>
      </c>
      <c r="Q90" s="3"/>
      <c r="R90" s="3" t="s">
        <v>72</v>
      </c>
      <c r="S90" s="3" t="s">
        <v>600</v>
      </c>
      <c r="T90" s="3" t="s">
        <v>428</v>
      </c>
      <c r="U90" s="3" t="s">
        <v>601</v>
      </c>
      <c r="V90" s="3" t="s">
        <v>49</v>
      </c>
      <c r="W90" s="3" t="s">
        <v>602</v>
      </c>
      <c r="X90" s="3" t="s">
        <v>603</v>
      </c>
      <c r="Y90" s="3" t="s">
        <v>604</v>
      </c>
      <c r="Z90" s="42">
        <v>0</v>
      </c>
      <c r="AA90" s="42">
        <v>0</v>
      </c>
      <c r="AC90" s="34" t="s">
        <v>605</v>
      </c>
      <c r="AD90" s="34"/>
      <c r="AE90" s="34"/>
      <c r="AF90" s="34"/>
      <c r="AG90" s="34"/>
      <c r="AH90" s="34"/>
      <c r="AI90" s="34"/>
      <c r="AJ90" s="34"/>
      <c r="AK90" s="34"/>
    </row>
    <row r="91" spans="1:37" ht="15.75" x14ac:dyDescent="0.25">
      <c r="A91" s="24">
        <v>14</v>
      </c>
      <c r="B91" s="3" t="s">
        <v>606</v>
      </c>
      <c r="C91" s="3"/>
      <c r="D91" s="45" t="s">
        <v>28</v>
      </c>
      <c r="E91" s="46" t="s">
        <v>85</v>
      </c>
      <c r="F91" s="46" t="s">
        <v>607</v>
      </c>
      <c r="G91" s="46" t="s">
        <v>608</v>
      </c>
      <c r="H91" s="46" t="s">
        <v>609</v>
      </c>
      <c r="I91" s="46"/>
      <c r="J91" s="46"/>
      <c r="K91" s="46"/>
      <c r="L91" s="46" t="str">
        <f t="shared" si="11"/>
        <v/>
      </c>
      <c r="M91" s="50" t="str">
        <f t="shared" si="11"/>
        <v/>
      </c>
      <c r="N91" s="38">
        <f t="shared" si="12"/>
        <v>0</v>
      </c>
      <c r="O91" s="39">
        <f t="shared" si="10"/>
        <v>8</v>
      </c>
      <c r="P91" s="40">
        <f t="shared" si="13"/>
        <v>0</v>
      </c>
      <c r="Q91" s="3"/>
      <c r="R91" s="3" t="s">
        <v>28</v>
      </c>
      <c r="S91" s="3" t="s">
        <v>85</v>
      </c>
      <c r="T91" s="3" t="s">
        <v>610</v>
      </c>
      <c r="U91" s="3" t="s">
        <v>611</v>
      </c>
      <c r="V91" s="3" t="s">
        <v>612</v>
      </c>
      <c r="W91" s="3" t="s">
        <v>607</v>
      </c>
      <c r="X91" s="3" t="s">
        <v>92</v>
      </c>
      <c r="Y91" s="3" t="s">
        <v>613</v>
      </c>
      <c r="Z91" s="3">
        <v>0</v>
      </c>
      <c r="AA91" s="3">
        <v>0</v>
      </c>
      <c r="AC91" s="34" t="s">
        <v>614</v>
      </c>
      <c r="AD91" s="34"/>
      <c r="AE91" s="34"/>
      <c r="AF91" s="34"/>
      <c r="AG91" s="34"/>
      <c r="AH91" s="34"/>
      <c r="AI91" s="34"/>
      <c r="AJ91" s="34"/>
      <c r="AK91" s="34"/>
    </row>
    <row r="92" spans="1:37" ht="15.75" x14ac:dyDescent="0.25">
      <c r="A92" s="24">
        <v>15</v>
      </c>
      <c r="B92" s="3" t="s">
        <v>615</v>
      </c>
      <c r="C92" s="3"/>
      <c r="D92" s="36" t="s">
        <v>616</v>
      </c>
      <c r="E92" s="36" t="s">
        <v>617</v>
      </c>
      <c r="F92" s="36" t="s">
        <v>618</v>
      </c>
      <c r="G92" s="36" t="s">
        <v>619</v>
      </c>
      <c r="H92" s="36" t="s">
        <v>107</v>
      </c>
      <c r="I92" s="36" t="s">
        <v>620</v>
      </c>
      <c r="J92" s="36"/>
      <c r="K92" s="36"/>
      <c r="L92" s="36" t="str">
        <f>IF(Z92=0,"",Z92)</f>
        <v/>
      </c>
      <c r="M92" s="37" t="str">
        <f t="shared" si="11"/>
        <v/>
      </c>
      <c r="N92" s="38">
        <f t="shared" si="12"/>
        <v>0</v>
      </c>
      <c r="O92" s="39">
        <f t="shared" si="10"/>
        <v>7</v>
      </c>
      <c r="P92" s="40">
        <f t="shared" si="13"/>
        <v>0</v>
      </c>
      <c r="Q92" s="3"/>
      <c r="R92" s="3" t="s">
        <v>395</v>
      </c>
      <c r="S92" s="3" t="s">
        <v>621</v>
      </c>
      <c r="T92" s="3" t="s">
        <v>617</v>
      </c>
      <c r="U92" s="3" t="s">
        <v>618</v>
      </c>
      <c r="V92" s="3" t="s">
        <v>619</v>
      </c>
      <c r="W92" s="3" t="s">
        <v>107</v>
      </c>
      <c r="X92" s="3" t="s">
        <v>622</v>
      </c>
      <c r="Y92" s="3">
        <v>0</v>
      </c>
      <c r="Z92" s="42">
        <v>0</v>
      </c>
      <c r="AA92" s="42">
        <v>0</v>
      </c>
      <c r="AC92" s="34" t="s">
        <v>623</v>
      </c>
      <c r="AD92" s="34"/>
      <c r="AE92" s="34"/>
      <c r="AF92" s="34"/>
      <c r="AG92" s="34"/>
      <c r="AH92" s="34"/>
      <c r="AI92" s="34"/>
      <c r="AJ92" s="34"/>
      <c r="AK92" s="34"/>
    </row>
    <row r="93" spans="1:37" ht="15.75" x14ac:dyDescent="0.25">
      <c r="A93" s="24">
        <v>16</v>
      </c>
      <c r="B93" s="3" t="s">
        <v>624</v>
      </c>
      <c r="C93" s="3"/>
      <c r="D93" s="45" t="s">
        <v>625</v>
      </c>
      <c r="E93" s="46" t="s">
        <v>626</v>
      </c>
      <c r="F93" s="46" t="s">
        <v>279</v>
      </c>
      <c r="G93" s="46" t="s">
        <v>159</v>
      </c>
      <c r="H93" s="46" t="s">
        <v>622</v>
      </c>
      <c r="I93" s="46" t="s">
        <v>185</v>
      </c>
      <c r="J93" s="46" t="s">
        <v>627</v>
      </c>
      <c r="K93" s="46" t="s">
        <v>628</v>
      </c>
      <c r="L93" s="46" t="s">
        <v>629</v>
      </c>
      <c r="M93" s="50"/>
      <c r="N93" s="38">
        <f t="shared" si="12"/>
        <v>0</v>
      </c>
      <c r="O93" s="39">
        <f t="shared" si="10"/>
        <v>8</v>
      </c>
      <c r="P93" s="40">
        <f t="shared" si="13"/>
        <v>0</v>
      </c>
      <c r="Q93" s="3"/>
      <c r="R93" s="3" t="s">
        <v>354</v>
      </c>
      <c r="S93" s="3" t="s">
        <v>630</v>
      </c>
      <c r="T93" s="3" t="s">
        <v>631</v>
      </c>
      <c r="U93" s="3" t="s">
        <v>279</v>
      </c>
      <c r="V93" s="3" t="s">
        <v>159</v>
      </c>
      <c r="W93" s="3" t="s">
        <v>622</v>
      </c>
      <c r="X93" s="3" t="s">
        <v>185</v>
      </c>
      <c r="Y93" s="3" t="s">
        <v>632</v>
      </c>
      <c r="Z93" s="3">
        <v>0</v>
      </c>
      <c r="AA93" s="3">
        <v>0</v>
      </c>
      <c r="AC93" s="34" t="s">
        <v>633</v>
      </c>
      <c r="AD93" s="34"/>
      <c r="AE93" s="34"/>
      <c r="AF93" s="34"/>
      <c r="AG93" s="34"/>
      <c r="AH93" s="34"/>
      <c r="AI93" s="34"/>
      <c r="AJ93" s="34"/>
      <c r="AK93" s="34"/>
    </row>
    <row r="94" spans="1:37" ht="15.75" x14ac:dyDescent="0.25">
      <c r="A94" s="24">
        <v>17</v>
      </c>
      <c r="B94" s="3" t="s">
        <v>634</v>
      </c>
      <c r="C94" s="3"/>
      <c r="D94" s="35" t="s">
        <v>635</v>
      </c>
      <c r="E94" s="36" t="s">
        <v>636</v>
      </c>
      <c r="F94" s="36" t="s">
        <v>637</v>
      </c>
      <c r="G94" s="36" t="s">
        <v>638</v>
      </c>
      <c r="H94" s="36" t="s">
        <v>639</v>
      </c>
      <c r="I94" s="36"/>
      <c r="J94" s="36"/>
      <c r="K94" s="36"/>
      <c r="L94" s="36" t="str">
        <f t="shared" si="11"/>
        <v/>
      </c>
      <c r="M94" s="37" t="str">
        <f t="shared" si="11"/>
        <v/>
      </c>
      <c r="N94" s="38">
        <f t="shared" si="12"/>
        <v>0</v>
      </c>
      <c r="O94" s="39">
        <f t="shared" si="10"/>
        <v>5</v>
      </c>
      <c r="P94" s="40">
        <f t="shared" si="13"/>
        <v>0</v>
      </c>
      <c r="Q94" s="3"/>
      <c r="R94" s="3" t="s">
        <v>635</v>
      </c>
      <c r="S94" s="3" t="s">
        <v>636</v>
      </c>
      <c r="T94" s="3" t="s">
        <v>637</v>
      </c>
      <c r="U94" s="3" t="s">
        <v>43</v>
      </c>
      <c r="V94" s="3" t="s">
        <v>639</v>
      </c>
      <c r="W94" s="3">
        <v>0</v>
      </c>
      <c r="X94" s="3">
        <v>0</v>
      </c>
      <c r="Y94" s="3">
        <v>0</v>
      </c>
      <c r="Z94" s="42">
        <v>0</v>
      </c>
      <c r="AA94" s="42">
        <v>0</v>
      </c>
      <c r="AC94" s="34" t="s">
        <v>640</v>
      </c>
      <c r="AD94" s="34"/>
      <c r="AE94" s="34"/>
      <c r="AF94" s="34"/>
      <c r="AG94" s="34"/>
      <c r="AH94" s="34"/>
      <c r="AI94" s="34"/>
      <c r="AJ94" s="34"/>
      <c r="AK94" s="34"/>
    </row>
    <row r="95" spans="1:37" ht="16.5" thickBot="1" x14ac:dyDescent="0.3">
      <c r="A95" s="24">
        <v>18</v>
      </c>
      <c r="B95" s="3" t="s">
        <v>641</v>
      </c>
      <c r="C95" s="3"/>
      <c r="D95" s="74" t="s">
        <v>642</v>
      </c>
      <c r="E95" s="75" t="s">
        <v>643</v>
      </c>
      <c r="F95" s="75" t="s">
        <v>375</v>
      </c>
      <c r="G95" s="75" t="s">
        <v>435</v>
      </c>
      <c r="H95" s="75" t="s">
        <v>644</v>
      </c>
      <c r="I95" s="75"/>
      <c r="J95" s="75"/>
      <c r="K95" s="75"/>
      <c r="L95" s="75" t="str">
        <f t="shared" si="11"/>
        <v/>
      </c>
      <c r="M95" s="76" t="str">
        <f t="shared" si="11"/>
        <v/>
      </c>
      <c r="N95" s="38">
        <f t="shared" si="12"/>
        <v>0</v>
      </c>
      <c r="O95" s="39">
        <f t="shared" si="10"/>
        <v>6</v>
      </c>
      <c r="P95" s="40">
        <f t="shared" si="13"/>
        <v>0</v>
      </c>
      <c r="Q95" s="3"/>
      <c r="R95" s="3" t="s">
        <v>642</v>
      </c>
      <c r="S95" s="3" t="s">
        <v>116</v>
      </c>
      <c r="T95" s="3" t="s">
        <v>645</v>
      </c>
      <c r="U95" s="3" t="s">
        <v>345</v>
      </c>
      <c r="V95" s="3" t="s">
        <v>435</v>
      </c>
      <c r="W95" s="3" t="s">
        <v>646</v>
      </c>
      <c r="X95" s="3">
        <v>0</v>
      </c>
      <c r="Y95" s="3">
        <v>0</v>
      </c>
      <c r="Z95" s="3">
        <v>0</v>
      </c>
      <c r="AA95" s="3">
        <v>0</v>
      </c>
      <c r="AC95" s="34" t="s">
        <v>647</v>
      </c>
      <c r="AD95" s="34"/>
      <c r="AE95" s="34"/>
      <c r="AF95" s="34"/>
      <c r="AG95" s="34"/>
      <c r="AH95" s="34"/>
      <c r="AI95" s="34"/>
      <c r="AJ95" s="34"/>
      <c r="AK95" s="34"/>
    </row>
    <row r="96" spans="1:37" ht="16.5" thickBot="1" x14ac:dyDescent="0.3">
      <c r="A96" s="54"/>
      <c r="B96" s="54"/>
      <c r="C96" s="54"/>
      <c r="D96" s="69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 t="s">
        <v>177</v>
      </c>
      <c r="P96" s="70">
        <f>SUM(N78:N95)/SUM(O78:O95)</f>
        <v>0</v>
      </c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spans="1:37" ht="15.75" x14ac:dyDescent="0.25">
      <c r="A97" s="77"/>
      <c r="B97" s="77"/>
      <c r="C97" s="77"/>
      <c r="D97" s="2"/>
      <c r="E97" s="2"/>
      <c r="F97" s="2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spans="1:37" ht="16.5" thickBot="1" x14ac:dyDescent="0.3">
      <c r="A98" s="62" t="s">
        <v>648</v>
      </c>
      <c r="B98" s="62"/>
      <c r="C98" s="62"/>
      <c r="D98" s="62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37" ht="15.75" x14ac:dyDescent="0.25">
      <c r="A99" s="24">
        <v>1</v>
      </c>
      <c r="B99" s="25" t="s">
        <v>649</v>
      </c>
      <c r="C99" s="3"/>
      <c r="D99" s="27" t="s">
        <v>650</v>
      </c>
      <c r="E99" s="28" t="s">
        <v>651</v>
      </c>
      <c r="F99" s="28" t="s">
        <v>652</v>
      </c>
      <c r="G99" s="28" t="s">
        <v>653</v>
      </c>
      <c r="H99" s="28" t="s">
        <v>654</v>
      </c>
      <c r="I99" s="28" t="s">
        <v>655</v>
      </c>
      <c r="J99" s="28"/>
      <c r="K99" s="28"/>
      <c r="L99" s="28"/>
      <c r="M99" s="29"/>
      <c r="N99" s="30">
        <f>SUM(D99:M99)</f>
        <v>0</v>
      </c>
      <c r="O99" s="31">
        <f t="shared" ref="O99:O116" si="14">COUNTIF(R99:AA99,"&lt;&gt;0")</f>
        <v>6</v>
      </c>
      <c r="P99" s="32">
        <f>N99/O99</f>
        <v>0</v>
      </c>
      <c r="Q99" s="3"/>
      <c r="R99" s="3" t="s">
        <v>650</v>
      </c>
      <c r="S99" s="3" t="s">
        <v>651</v>
      </c>
      <c r="T99" s="3" t="s">
        <v>652</v>
      </c>
      <c r="U99" s="3" t="s">
        <v>653</v>
      </c>
      <c r="V99" s="3" t="s">
        <v>654</v>
      </c>
      <c r="W99" s="3" t="s">
        <v>655</v>
      </c>
      <c r="X99" s="3">
        <v>0</v>
      </c>
      <c r="Y99" s="3">
        <v>0</v>
      </c>
      <c r="Z99" s="3">
        <v>0</v>
      </c>
      <c r="AA99" s="3">
        <v>0</v>
      </c>
      <c r="AC99" s="43"/>
      <c r="AD99" s="43"/>
      <c r="AE99" s="43"/>
      <c r="AF99" s="43"/>
      <c r="AG99" s="43"/>
      <c r="AH99" s="43"/>
      <c r="AI99" s="43"/>
      <c r="AJ99" s="43"/>
      <c r="AK99" s="43"/>
    </row>
    <row r="100" spans="1:37" ht="15.75" x14ac:dyDescent="0.25">
      <c r="A100" s="24">
        <v>2</v>
      </c>
      <c r="B100" s="25" t="s">
        <v>656</v>
      </c>
      <c r="C100" s="3"/>
      <c r="D100" s="45" t="s">
        <v>657</v>
      </c>
      <c r="E100" s="46" t="s">
        <v>658</v>
      </c>
      <c r="F100" s="46" t="s">
        <v>659</v>
      </c>
      <c r="G100" s="46" t="s">
        <v>660</v>
      </c>
      <c r="H100" s="46" t="s">
        <v>661</v>
      </c>
      <c r="I100" s="46" t="s">
        <v>662</v>
      </c>
      <c r="J100" s="46"/>
      <c r="K100" s="46"/>
      <c r="L100" s="46" t="str">
        <f>IF(Z100=0,"",Z100)</f>
        <v/>
      </c>
      <c r="M100" s="50" t="str">
        <f>IF(AA100=0,"",AA100)</f>
        <v/>
      </c>
      <c r="N100" s="38">
        <f>SUM(D100:M100)</f>
        <v>0</v>
      </c>
      <c r="O100" s="39">
        <f t="shared" si="14"/>
        <v>6</v>
      </c>
      <c r="P100" s="40">
        <f t="shared" ref="P100:P116" si="15">N100/O100</f>
        <v>0</v>
      </c>
      <c r="Q100" s="3"/>
      <c r="R100" s="3" t="s">
        <v>657</v>
      </c>
      <c r="S100" s="3" t="s">
        <v>658</v>
      </c>
      <c r="T100" s="3" t="s">
        <v>659</v>
      </c>
      <c r="U100" s="3" t="s">
        <v>660</v>
      </c>
      <c r="V100" s="3" t="s">
        <v>661</v>
      </c>
      <c r="W100" s="3" t="s">
        <v>662</v>
      </c>
      <c r="X100" s="3">
        <v>0</v>
      </c>
      <c r="Y100" s="3">
        <v>0</v>
      </c>
      <c r="Z100" s="42">
        <v>0</v>
      </c>
      <c r="AA100" s="42">
        <v>0</v>
      </c>
      <c r="AC100" s="43"/>
      <c r="AD100" s="43"/>
      <c r="AE100" s="43"/>
      <c r="AF100" s="43"/>
      <c r="AG100" s="43"/>
      <c r="AH100" s="43"/>
      <c r="AI100" s="43"/>
      <c r="AJ100" s="43"/>
      <c r="AK100" s="43"/>
    </row>
    <row r="101" spans="1:37" ht="15.75" x14ac:dyDescent="0.25">
      <c r="A101" s="24">
        <v>3</v>
      </c>
      <c r="B101" s="25" t="s">
        <v>663</v>
      </c>
      <c r="C101" s="3"/>
      <c r="D101" s="35" t="s">
        <v>28</v>
      </c>
      <c r="E101" s="36" t="s">
        <v>664</v>
      </c>
      <c r="F101" s="36" t="s">
        <v>665</v>
      </c>
      <c r="G101" s="36" t="s">
        <v>651</v>
      </c>
      <c r="H101" s="36" t="s">
        <v>297</v>
      </c>
      <c r="I101" s="36" t="s">
        <v>84</v>
      </c>
      <c r="J101" s="36" t="s">
        <v>666</v>
      </c>
      <c r="K101" s="36" t="s">
        <v>667</v>
      </c>
      <c r="L101" s="36" t="s">
        <v>668</v>
      </c>
      <c r="M101" s="37" t="str">
        <f>IF(AA101=0,"",AA101)</f>
        <v/>
      </c>
      <c r="N101" s="38">
        <f>SUM(D101:M101)</f>
        <v>0</v>
      </c>
      <c r="O101" s="39">
        <f t="shared" si="14"/>
        <v>9</v>
      </c>
      <c r="P101" s="40">
        <f t="shared" si="15"/>
        <v>0</v>
      </c>
      <c r="Q101" s="3"/>
      <c r="R101" s="3" t="s">
        <v>28</v>
      </c>
      <c r="S101" s="3" t="s">
        <v>664</v>
      </c>
      <c r="T101" s="3" t="s">
        <v>665</v>
      </c>
      <c r="U101" s="3" t="s">
        <v>651</v>
      </c>
      <c r="V101" s="3" t="s">
        <v>297</v>
      </c>
      <c r="W101" s="3" t="s">
        <v>84</v>
      </c>
      <c r="X101" s="3" t="s">
        <v>666</v>
      </c>
      <c r="Y101" s="3" t="s">
        <v>667</v>
      </c>
      <c r="Z101" s="3" t="s">
        <v>668</v>
      </c>
      <c r="AA101" s="3">
        <v>0</v>
      </c>
      <c r="AC101" s="43"/>
      <c r="AD101" s="43"/>
      <c r="AE101" s="43"/>
      <c r="AF101" s="43"/>
      <c r="AG101" s="43"/>
      <c r="AH101" s="43"/>
      <c r="AI101" s="43"/>
      <c r="AJ101" s="43"/>
      <c r="AK101" s="43"/>
    </row>
    <row r="102" spans="1:37" ht="15.75" x14ac:dyDescent="0.25">
      <c r="A102" s="24">
        <v>4</v>
      </c>
      <c r="B102" s="25" t="s">
        <v>669</v>
      </c>
      <c r="C102" s="3"/>
      <c r="D102" s="45" t="s">
        <v>670</v>
      </c>
      <c r="E102" s="46" t="s">
        <v>49</v>
      </c>
      <c r="F102" s="46" t="s">
        <v>671</v>
      </c>
      <c r="G102" s="46" t="s">
        <v>672</v>
      </c>
      <c r="H102" s="46" t="s">
        <v>673</v>
      </c>
      <c r="I102" s="46" t="s">
        <v>159</v>
      </c>
      <c r="J102" s="46" t="s">
        <v>49</v>
      </c>
      <c r="K102" s="46" t="s">
        <v>674</v>
      </c>
      <c r="L102" s="46"/>
      <c r="M102" s="50"/>
      <c r="N102" s="38">
        <f>SUM(D102:M102)</f>
        <v>0</v>
      </c>
      <c r="O102" s="39">
        <f t="shared" si="14"/>
        <v>8</v>
      </c>
      <c r="P102" s="40">
        <f t="shared" si="15"/>
        <v>0</v>
      </c>
      <c r="Q102" s="3"/>
      <c r="R102" s="3" t="s">
        <v>670</v>
      </c>
      <c r="S102" s="3" t="s">
        <v>49</v>
      </c>
      <c r="T102" s="3" t="s">
        <v>671</v>
      </c>
      <c r="U102" s="3" t="s">
        <v>672</v>
      </c>
      <c r="V102" s="3" t="s">
        <v>673</v>
      </c>
      <c r="W102" s="3" t="s">
        <v>159</v>
      </c>
      <c r="X102" s="3" t="s">
        <v>49</v>
      </c>
      <c r="Y102" s="3" t="s">
        <v>674</v>
      </c>
      <c r="Z102" s="42">
        <v>0</v>
      </c>
      <c r="AA102" s="42">
        <v>0</v>
      </c>
      <c r="AC102" s="43"/>
      <c r="AD102" s="43"/>
      <c r="AE102" s="43"/>
      <c r="AF102" s="43"/>
      <c r="AG102" s="43"/>
      <c r="AH102" s="43"/>
      <c r="AI102" s="43"/>
      <c r="AJ102" s="43"/>
      <c r="AK102" s="43"/>
    </row>
    <row r="103" spans="1:37" ht="15.75" x14ac:dyDescent="0.25">
      <c r="A103" s="24">
        <v>5</v>
      </c>
      <c r="B103" s="25" t="s">
        <v>675</v>
      </c>
      <c r="C103" s="3"/>
      <c r="D103" s="35" t="s">
        <v>676</v>
      </c>
      <c r="E103" s="36" t="s">
        <v>677</v>
      </c>
      <c r="F103" s="36" t="s">
        <v>279</v>
      </c>
      <c r="G103" s="36" t="s">
        <v>678</v>
      </c>
      <c r="H103" s="36" t="s">
        <v>159</v>
      </c>
      <c r="I103" s="36" t="s">
        <v>49</v>
      </c>
      <c r="J103" s="36" t="s">
        <v>679</v>
      </c>
      <c r="K103" s="36" t="s">
        <v>680</v>
      </c>
      <c r="L103" s="36" t="s">
        <v>107</v>
      </c>
      <c r="M103" s="37" t="s">
        <v>681</v>
      </c>
      <c r="N103" s="38">
        <f>SUM(D103:M103)</f>
        <v>0</v>
      </c>
      <c r="O103" s="39">
        <f t="shared" si="14"/>
        <v>10</v>
      </c>
      <c r="P103" s="40">
        <f t="shared" si="15"/>
        <v>0</v>
      </c>
      <c r="Q103" s="3"/>
      <c r="R103" s="3" t="s">
        <v>676</v>
      </c>
      <c r="S103" s="3" t="s">
        <v>677</v>
      </c>
      <c r="T103" s="3" t="s">
        <v>279</v>
      </c>
      <c r="U103" s="3" t="s">
        <v>678</v>
      </c>
      <c r="V103" s="3" t="s">
        <v>159</v>
      </c>
      <c r="W103" s="3" t="s">
        <v>49</v>
      </c>
      <c r="X103" s="3" t="s">
        <v>679</v>
      </c>
      <c r="Y103" s="3" t="s">
        <v>680</v>
      </c>
      <c r="Z103" s="3" t="s">
        <v>107</v>
      </c>
      <c r="AA103" s="3" t="s">
        <v>681</v>
      </c>
      <c r="AC103" s="43"/>
      <c r="AD103" s="43"/>
      <c r="AE103" s="43"/>
      <c r="AF103" s="43"/>
      <c r="AG103" s="43"/>
      <c r="AH103" s="43"/>
      <c r="AI103" s="43"/>
      <c r="AJ103" s="43"/>
      <c r="AK103" s="43"/>
    </row>
    <row r="104" spans="1:37" ht="15.75" x14ac:dyDescent="0.25">
      <c r="A104" s="24">
        <v>6</v>
      </c>
      <c r="B104" s="25" t="s">
        <v>682</v>
      </c>
      <c r="C104" s="3"/>
      <c r="D104" s="45" t="s">
        <v>28</v>
      </c>
      <c r="E104" s="46" t="s">
        <v>683</v>
      </c>
      <c r="F104" s="46" t="s">
        <v>684</v>
      </c>
      <c r="G104" s="46" t="s">
        <v>378</v>
      </c>
      <c r="H104" s="46" t="s">
        <v>685</v>
      </c>
      <c r="I104" s="46" t="s">
        <v>686</v>
      </c>
      <c r="J104" s="46" t="s">
        <v>687</v>
      </c>
      <c r="K104" s="46"/>
      <c r="L104" s="46"/>
      <c r="M104" s="50" t="str">
        <f t="shared" ref="M104:M110" si="16">IF(AA104=0,"",AA104)</f>
        <v/>
      </c>
      <c r="N104" s="38">
        <f t="shared" ref="N104:N116" si="17">SUM(D104:M104)</f>
        <v>0</v>
      </c>
      <c r="O104" s="39">
        <f t="shared" si="14"/>
        <v>7</v>
      </c>
      <c r="P104" s="40">
        <f t="shared" si="15"/>
        <v>0</v>
      </c>
      <c r="Q104" s="3"/>
      <c r="R104" s="3" t="s">
        <v>28</v>
      </c>
      <c r="S104" s="3" t="s">
        <v>683</v>
      </c>
      <c r="T104" s="3" t="s">
        <v>684</v>
      </c>
      <c r="U104" s="3" t="s">
        <v>378</v>
      </c>
      <c r="V104" s="3" t="s">
        <v>685</v>
      </c>
      <c r="W104" s="3" t="s">
        <v>686</v>
      </c>
      <c r="X104" s="3" t="s">
        <v>687</v>
      </c>
      <c r="Y104" s="3">
        <v>0</v>
      </c>
      <c r="Z104" s="42">
        <v>0</v>
      </c>
      <c r="AA104" s="42">
        <v>0</v>
      </c>
      <c r="AC104" s="43"/>
      <c r="AD104" s="43"/>
      <c r="AE104" s="43"/>
      <c r="AF104" s="43"/>
      <c r="AG104" s="43"/>
      <c r="AH104" s="43"/>
      <c r="AI104" s="43"/>
      <c r="AJ104" s="43"/>
      <c r="AK104" s="43"/>
    </row>
    <row r="105" spans="1:37" ht="15.75" x14ac:dyDescent="0.25">
      <c r="A105" s="24">
        <v>7</v>
      </c>
      <c r="B105" s="25" t="s">
        <v>688</v>
      </c>
      <c r="C105" s="3"/>
      <c r="D105" s="35" t="s">
        <v>689</v>
      </c>
      <c r="E105" s="36" t="s">
        <v>132</v>
      </c>
      <c r="F105" s="36" t="s">
        <v>59</v>
      </c>
      <c r="G105" s="36" t="s">
        <v>43</v>
      </c>
      <c r="H105" s="36" t="s">
        <v>690</v>
      </c>
      <c r="I105" s="36" t="s">
        <v>496</v>
      </c>
      <c r="J105" s="36" t="s">
        <v>52</v>
      </c>
      <c r="K105" s="36" t="s">
        <v>691</v>
      </c>
      <c r="L105" s="36" t="str">
        <f>IF(Z105=0,"",Z105)</f>
        <v/>
      </c>
      <c r="M105" s="37" t="str">
        <f t="shared" si="16"/>
        <v/>
      </c>
      <c r="N105" s="38">
        <f t="shared" si="17"/>
        <v>0</v>
      </c>
      <c r="O105" s="39">
        <f t="shared" si="14"/>
        <v>8</v>
      </c>
      <c r="P105" s="40">
        <f t="shared" si="15"/>
        <v>0</v>
      </c>
      <c r="Q105" s="3"/>
      <c r="R105" s="3" t="s">
        <v>689</v>
      </c>
      <c r="S105" s="3" t="s">
        <v>132</v>
      </c>
      <c r="T105" s="3" t="s">
        <v>59</v>
      </c>
      <c r="U105" s="3" t="s">
        <v>43</v>
      </c>
      <c r="V105" s="3" t="s">
        <v>690</v>
      </c>
      <c r="W105" s="3" t="s">
        <v>496</v>
      </c>
      <c r="X105" s="3" t="s">
        <v>52</v>
      </c>
      <c r="Y105" s="3" t="s">
        <v>691</v>
      </c>
      <c r="Z105" s="3">
        <v>0</v>
      </c>
      <c r="AA105" s="3">
        <v>0</v>
      </c>
      <c r="AC105" s="43"/>
      <c r="AD105" s="43"/>
      <c r="AE105" s="43"/>
      <c r="AF105" s="43"/>
      <c r="AG105" s="43"/>
      <c r="AH105" s="43"/>
      <c r="AI105" s="43"/>
      <c r="AJ105" s="43"/>
      <c r="AK105" s="43"/>
    </row>
    <row r="106" spans="1:37" ht="15.75" x14ac:dyDescent="0.25">
      <c r="A106" s="24">
        <v>8</v>
      </c>
      <c r="B106" s="25" t="s">
        <v>692</v>
      </c>
      <c r="C106" s="3"/>
      <c r="D106" s="45" t="s">
        <v>693</v>
      </c>
      <c r="E106" s="46" t="s">
        <v>694</v>
      </c>
      <c r="F106" s="46" t="s">
        <v>279</v>
      </c>
      <c r="G106" s="46" t="s">
        <v>350</v>
      </c>
      <c r="H106" s="46" t="s">
        <v>107</v>
      </c>
      <c r="I106" s="46" t="s">
        <v>695</v>
      </c>
      <c r="J106" s="46" t="s">
        <v>132</v>
      </c>
      <c r="K106" s="46" t="s">
        <v>489</v>
      </c>
      <c r="L106" s="46" t="str">
        <f>IF(Z106=0,"",Z106)</f>
        <v/>
      </c>
      <c r="M106" s="50" t="str">
        <f t="shared" si="16"/>
        <v/>
      </c>
      <c r="N106" s="38">
        <f t="shared" si="17"/>
        <v>0</v>
      </c>
      <c r="O106" s="39">
        <f t="shared" si="14"/>
        <v>8</v>
      </c>
      <c r="P106" s="40">
        <f t="shared" si="15"/>
        <v>0</v>
      </c>
      <c r="Q106" s="3"/>
      <c r="R106" s="3" t="s">
        <v>693</v>
      </c>
      <c r="S106" s="3" t="s">
        <v>694</v>
      </c>
      <c r="T106" s="3" t="s">
        <v>279</v>
      </c>
      <c r="U106" s="3" t="s">
        <v>350</v>
      </c>
      <c r="V106" s="3" t="s">
        <v>107</v>
      </c>
      <c r="W106" s="3" t="s">
        <v>695</v>
      </c>
      <c r="X106" s="3" t="s">
        <v>132</v>
      </c>
      <c r="Y106" s="3" t="s">
        <v>489</v>
      </c>
      <c r="Z106" s="42">
        <v>0</v>
      </c>
      <c r="AA106" s="42">
        <v>0</v>
      </c>
      <c r="AC106" s="43"/>
      <c r="AD106" s="43"/>
      <c r="AE106" s="43"/>
      <c r="AF106" s="43"/>
      <c r="AG106" s="43"/>
      <c r="AH106" s="43"/>
      <c r="AI106" s="43"/>
      <c r="AJ106" s="43"/>
      <c r="AK106" s="43"/>
    </row>
    <row r="107" spans="1:37" ht="15.75" x14ac:dyDescent="0.25">
      <c r="A107" s="24">
        <v>9</v>
      </c>
      <c r="B107" s="25" t="s">
        <v>696</v>
      </c>
      <c r="C107" s="3"/>
      <c r="D107" s="35" t="s">
        <v>28</v>
      </c>
      <c r="E107" s="36" t="s">
        <v>697</v>
      </c>
      <c r="F107" s="36" t="s">
        <v>279</v>
      </c>
      <c r="G107" s="36" t="s">
        <v>698</v>
      </c>
      <c r="H107" s="36" t="s">
        <v>107</v>
      </c>
      <c r="I107" s="36" t="s">
        <v>699</v>
      </c>
      <c r="J107" s="36" t="s">
        <v>290</v>
      </c>
      <c r="K107" s="36" t="s">
        <v>575</v>
      </c>
      <c r="L107" s="36" t="str">
        <f>IF(Z107=0,"",Z107)</f>
        <v/>
      </c>
      <c r="M107" s="37" t="str">
        <f t="shared" si="16"/>
        <v/>
      </c>
      <c r="N107" s="38">
        <f t="shared" si="17"/>
        <v>0</v>
      </c>
      <c r="O107" s="39">
        <f t="shared" si="14"/>
        <v>8</v>
      </c>
      <c r="P107" s="40">
        <f t="shared" si="15"/>
        <v>0</v>
      </c>
      <c r="Q107" s="3"/>
      <c r="R107" s="3" t="s">
        <v>28</v>
      </c>
      <c r="S107" s="3" t="s">
        <v>697</v>
      </c>
      <c r="T107" s="3" t="s">
        <v>279</v>
      </c>
      <c r="U107" s="3" t="s">
        <v>698</v>
      </c>
      <c r="V107" s="3" t="s">
        <v>107</v>
      </c>
      <c r="W107" s="3" t="s">
        <v>699</v>
      </c>
      <c r="X107" s="3" t="s">
        <v>290</v>
      </c>
      <c r="Y107" s="3" t="s">
        <v>575</v>
      </c>
      <c r="Z107" s="3">
        <v>0</v>
      </c>
      <c r="AA107" s="3">
        <v>0</v>
      </c>
      <c r="AC107" s="43"/>
      <c r="AD107" s="43"/>
      <c r="AE107" s="43"/>
      <c r="AF107" s="43"/>
      <c r="AG107" s="43"/>
      <c r="AH107" s="43"/>
      <c r="AI107" s="43"/>
      <c r="AJ107" s="43"/>
      <c r="AK107" s="43"/>
    </row>
    <row r="108" spans="1:37" ht="15.75" x14ac:dyDescent="0.25">
      <c r="A108" s="24">
        <v>10</v>
      </c>
      <c r="B108" s="25" t="s">
        <v>700</v>
      </c>
      <c r="C108" s="3"/>
      <c r="D108" s="45" t="s">
        <v>395</v>
      </c>
      <c r="E108" s="46" t="s">
        <v>662</v>
      </c>
      <c r="F108" s="46" t="s">
        <v>701</v>
      </c>
      <c r="G108" s="46" t="s">
        <v>702</v>
      </c>
      <c r="H108" s="46" t="s">
        <v>84</v>
      </c>
      <c r="I108" s="46" t="s">
        <v>703</v>
      </c>
      <c r="J108" s="46" t="s">
        <v>42</v>
      </c>
      <c r="K108" s="46" t="s">
        <v>49</v>
      </c>
      <c r="L108" s="46" t="s">
        <v>704</v>
      </c>
      <c r="M108" s="50" t="str">
        <f t="shared" si="16"/>
        <v/>
      </c>
      <c r="N108" s="38">
        <f t="shared" si="17"/>
        <v>0</v>
      </c>
      <c r="O108" s="39">
        <f t="shared" si="14"/>
        <v>9</v>
      </c>
      <c r="P108" s="40">
        <f t="shared" si="15"/>
        <v>0</v>
      </c>
      <c r="Q108" s="3"/>
      <c r="R108" s="3" t="s">
        <v>395</v>
      </c>
      <c r="S108" s="3" t="s">
        <v>662</v>
      </c>
      <c r="T108" s="3" t="s">
        <v>701</v>
      </c>
      <c r="U108" s="3" t="s">
        <v>702</v>
      </c>
      <c r="V108" s="3" t="s">
        <v>84</v>
      </c>
      <c r="W108" s="3" t="s">
        <v>703</v>
      </c>
      <c r="X108" s="3" t="s">
        <v>42</v>
      </c>
      <c r="Y108" s="3" t="s">
        <v>49</v>
      </c>
      <c r="Z108" s="42" t="s">
        <v>704</v>
      </c>
      <c r="AA108" s="42">
        <v>0</v>
      </c>
      <c r="AC108" s="43"/>
      <c r="AD108" s="43"/>
      <c r="AE108" s="43"/>
      <c r="AF108" s="43"/>
      <c r="AG108" s="43"/>
      <c r="AH108" s="43"/>
      <c r="AI108" s="43"/>
      <c r="AJ108" s="43"/>
      <c r="AK108" s="43"/>
    </row>
    <row r="109" spans="1:37" ht="15.75" x14ac:dyDescent="0.25">
      <c r="A109" s="24">
        <v>11</v>
      </c>
      <c r="B109" s="25" t="s">
        <v>705</v>
      </c>
      <c r="C109" s="3"/>
      <c r="D109" s="35" t="s">
        <v>28</v>
      </c>
      <c r="E109" s="36" t="s">
        <v>706</v>
      </c>
      <c r="F109" s="36" t="s">
        <v>707</v>
      </c>
      <c r="G109" s="36" t="s">
        <v>49</v>
      </c>
      <c r="H109" s="36" t="s">
        <v>708</v>
      </c>
      <c r="I109" s="36" t="s">
        <v>92</v>
      </c>
      <c r="J109" s="36" t="s">
        <v>709</v>
      </c>
      <c r="K109" s="36" t="s">
        <v>710</v>
      </c>
      <c r="L109" s="36" t="str">
        <f>IF(Z109=0,"",Z109)</f>
        <v/>
      </c>
      <c r="M109" s="37" t="str">
        <f t="shared" si="16"/>
        <v/>
      </c>
      <c r="N109" s="38">
        <f t="shared" si="17"/>
        <v>0</v>
      </c>
      <c r="O109" s="39">
        <f t="shared" si="14"/>
        <v>8</v>
      </c>
      <c r="P109" s="40">
        <f t="shared" si="15"/>
        <v>0</v>
      </c>
      <c r="Q109" s="3"/>
      <c r="R109" s="3" t="s">
        <v>28</v>
      </c>
      <c r="S109" s="3" t="s">
        <v>711</v>
      </c>
      <c r="T109" s="3" t="s">
        <v>707</v>
      </c>
      <c r="U109" s="3" t="s">
        <v>49</v>
      </c>
      <c r="V109" s="3" t="s">
        <v>708</v>
      </c>
      <c r="W109" s="3" t="s">
        <v>92</v>
      </c>
      <c r="X109" s="3" t="s">
        <v>709</v>
      </c>
      <c r="Y109" s="3" t="s">
        <v>710</v>
      </c>
      <c r="Z109" s="3">
        <v>0</v>
      </c>
      <c r="AA109" s="3">
        <v>0</v>
      </c>
      <c r="AC109" s="43"/>
      <c r="AD109" s="43"/>
      <c r="AE109" s="43"/>
      <c r="AF109" s="43"/>
      <c r="AG109" s="43"/>
      <c r="AH109" s="43"/>
      <c r="AI109" s="43"/>
      <c r="AJ109" s="43"/>
      <c r="AK109" s="43"/>
    </row>
    <row r="110" spans="1:37" ht="15.75" x14ac:dyDescent="0.25">
      <c r="A110" s="24">
        <v>12</v>
      </c>
      <c r="B110" s="25" t="s">
        <v>712</v>
      </c>
      <c r="C110" s="3"/>
      <c r="D110" s="45" t="s">
        <v>28</v>
      </c>
      <c r="E110" s="46" t="s">
        <v>713</v>
      </c>
      <c r="F110" s="46" t="s">
        <v>714</v>
      </c>
      <c r="G110" s="78" t="s">
        <v>645</v>
      </c>
      <c r="H110" s="46" t="s">
        <v>49</v>
      </c>
      <c r="I110" s="46" t="s">
        <v>715</v>
      </c>
      <c r="J110" s="46" t="s">
        <v>345</v>
      </c>
      <c r="K110" s="46" t="s">
        <v>49</v>
      </c>
      <c r="L110" s="46" t="s">
        <v>716</v>
      </c>
      <c r="M110" s="50" t="str">
        <f t="shared" si="16"/>
        <v/>
      </c>
      <c r="N110" s="38">
        <f t="shared" si="17"/>
        <v>0</v>
      </c>
      <c r="O110" s="39">
        <f t="shared" si="14"/>
        <v>9</v>
      </c>
      <c r="P110" s="40">
        <f t="shared" si="15"/>
        <v>0</v>
      </c>
      <c r="Q110" s="3"/>
      <c r="R110" s="3" t="s">
        <v>28</v>
      </c>
      <c r="S110" s="3" t="s">
        <v>713</v>
      </c>
      <c r="T110" s="3" t="s">
        <v>714</v>
      </c>
      <c r="U110" s="3" t="s">
        <v>645</v>
      </c>
      <c r="V110" s="3" t="s">
        <v>49</v>
      </c>
      <c r="W110" s="3" t="s">
        <v>715</v>
      </c>
      <c r="X110" s="3" t="s">
        <v>345</v>
      </c>
      <c r="Y110" s="3" t="s">
        <v>49</v>
      </c>
      <c r="Z110" s="42" t="s">
        <v>716</v>
      </c>
      <c r="AA110" s="42">
        <v>0</v>
      </c>
      <c r="AC110" s="43"/>
      <c r="AD110" s="43"/>
      <c r="AE110" s="43"/>
      <c r="AF110" s="43"/>
      <c r="AG110" s="43"/>
      <c r="AH110" s="43"/>
      <c r="AI110" s="43"/>
      <c r="AJ110" s="43"/>
      <c r="AK110" s="43"/>
    </row>
    <row r="111" spans="1:37" ht="15.75" x14ac:dyDescent="0.25">
      <c r="A111" s="24">
        <v>13</v>
      </c>
      <c r="B111" s="25" t="s">
        <v>717</v>
      </c>
      <c r="C111" s="3"/>
      <c r="D111" s="35" t="s">
        <v>718</v>
      </c>
      <c r="E111" s="36" t="s">
        <v>719</v>
      </c>
      <c r="F111" s="36" t="s">
        <v>720</v>
      </c>
      <c r="G111" s="36" t="s">
        <v>330</v>
      </c>
      <c r="H111" s="36" t="s">
        <v>43</v>
      </c>
      <c r="I111" s="36" t="s">
        <v>721</v>
      </c>
      <c r="J111" s="36" t="s">
        <v>722</v>
      </c>
      <c r="K111" s="36" t="s">
        <v>231</v>
      </c>
      <c r="L111" s="36"/>
      <c r="M111" s="37"/>
      <c r="N111" s="38">
        <f t="shared" si="17"/>
        <v>0</v>
      </c>
      <c r="O111" s="39">
        <f t="shared" si="14"/>
        <v>8</v>
      </c>
      <c r="P111" s="40">
        <f t="shared" si="15"/>
        <v>0</v>
      </c>
      <c r="Q111" s="3"/>
      <c r="R111" s="3" t="s">
        <v>718</v>
      </c>
      <c r="S111" s="3" t="s">
        <v>719</v>
      </c>
      <c r="T111" s="3" t="s">
        <v>720</v>
      </c>
      <c r="U111" s="3" t="s">
        <v>330</v>
      </c>
      <c r="V111" s="3" t="s">
        <v>43</v>
      </c>
      <c r="W111" s="3" t="s">
        <v>721</v>
      </c>
      <c r="X111" s="3" t="s">
        <v>722</v>
      </c>
      <c r="Y111" s="3" t="s">
        <v>231</v>
      </c>
      <c r="Z111" s="3">
        <v>0</v>
      </c>
      <c r="AA111" s="3">
        <v>0</v>
      </c>
      <c r="AC111" s="43"/>
      <c r="AD111" s="43"/>
      <c r="AE111" s="43"/>
      <c r="AF111" s="43"/>
      <c r="AG111" s="43"/>
      <c r="AH111" s="43"/>
      <c r="AI111" s="43"/>
      <c r="AJ111" s="43"/>
      <c r="AK111" s="43"/>
    </row>
    <row r="112" spans="1:37" ht="15.75" x14ac:dyDescent="0.25">
      <c r="A112" s="24">
        <v>14</v>
      </c>
      <c r="B112" s="25" t="s">
        <v>723</v>
      </c>
      <c r="C112" s="3"/>
      <c r="D112" s="45" t="s">
        <v>724</v>
      </c>
      <c r="E112" s="46" t="s">
        <v>725</v>
      </c>
      <c r="F112" s="46" t="s">
        <v>726</v>
      </c>
      <c r="G112" s="46" t="s">
        <v>708</v>
      </c>
      <c r="H112" s="46" t="s">
        <v>727</v>
      </c>
      <c r="I112" s="46"/>
      <c r="J112" s="46"/>
      <c r="K112" s="46"/>
      <c r="L112" s="46" t="str">
        <f>IF(Z112=0,"",Z112)</f>
        <v/>
      </c>
      <c r="M112" s="50" t="str">
        <f>IF(AA112=0,"",AA112)</f>
        <v/>
      </c>
      <c r="N112" s="38">
        <f t="shared" si="17"/>
        <v>0</v>
      </c>
      <c r="O112" s="39">
        <f t="shared" si="14"/>
        <v>5</v>
      </c>
      <c r="P112" s="40">
        <f t="shared" si="15"/>
        <v>0</v>
      </c>
      <c r="Q112" s="3"/>
      <c r="R112" s="3" t="s">
        <v>724</v>
      </c>
      <c r="S112" s="3" t="s">
        <v>725</v>
      </c>
      <c r="T112" s="3" t="s">
        <v>726</v>
      </c>
      <c r="U112" s="3" t="s">
        <v>708</v>
      </c>
      <c r="V112" s="3" t="s">
        <v>727</v>
      </c>
      <c r="W112" s="3">
        <v>0</v>
      </c>
      <c r="X112" s="3">
        <v>0</v>
      </c>
      <c r="Y112" s="3">
        <v>0</v>
      </c>
      <c r="Z112" s="42">
        <v>0</v>
      </c>
      <c r="AA112" s="42">
        <v>0</v>
      </c>
      <c r="AC112" s="43"/>
      <c r="AD112" s="43"/>
      <c r="AE112" s="43"/>
      <c r="AF112" s="43"/>
      <c r="AG112" s="43"/>
      <c r="AH112" s="43"/>
      <c r="AI112" s="43"/>
      <c r="AJ112" s="43"/>
      <c r="AK112" s="43"/>
    </row>
    <row r="113" spans="1:37" ht="15.75" x14ac:dyDescent="0.25">
      <c r="A113" s="24">
        <v>15</v>
      </c>
      <c r="B113" s="25" t="s">
        <v>728</v>
      </c>
      <c r="C113" s="3"/>
      <c r="D113" s="35" t="s">
        <v>729</v>
      </c>
      <c r="E113" s="36" t="s">
        <v>59</v>
      </c>
      <c r="F113" s="36" t="s">
        <v>730</v>
      </c>
      <c r="G113" s="36" t="s">
        <v>185</v>
      </c>
      <c r="H113" s="36" t="s">
        <v>731</v>
      </c>
      <c r="I113" s="36" t="s">
        <v>31</v>
      </c>
      <c r="J113" s="36" t="s">
        <v>732</v>
      </c>
      <c r="K113" s="36" t="str">
        <f>IF(Y113=0,"",Y113)</f>
        <v/>
      </c>
      <c r="L113" s="36" t="str">
        <f>IF(Z113=0,"",Z113)</f>
        <v/>
      </c>
      <c r="M113" s="37" t="str">
        <f>IF(AA113=0,"",AA113)</f>
        <v/>
      </c>
      <c r="N113" s="38">
        <f t="shared" si="17"/>
        <v>0</v>
      </c>
      <c r="O113" s="39">
        <f t="shared" si="14"/>
        <v>7</v>
      </c>
      <c r="P113" s="40">
        <f t="shared" si="15"/>
        <v>0</v>
      </c>
      <c r="Q113" s="3"/>
      <c r="R113" s="3" t="s">
        <v>729</v>
      </c>
      <c r="S113" s="3" t="s">
        <v>59</v>
      </c>
      <c r="T113" s="3" t="s">
        <v>730</v>
      </c>
      <c r="U113" s="3" t="s">
        <v>185</v>
      </c>
      <c r="V113" s="3" t="s">
        <v>731</v>
      </c>
      <c r="W113" s="3" t="s">
        <v>662</v>
      </c>
      <c r="X113" s="3" t="s">
        <v>732</v>
      </c>
      <c r="Y113" s="3">
        <v>0</v>
      </c>
      <c r="Z113" s="3">
        <v>0</v>
      </c>
      <c r="AA113" s="3">
        <v>0</v>
      </c>
      <c r="AC113" s="43"/>
      <c r="AD113" s="43"/>
      <c r="AE113" s="43"/>
      <c r="AF113" s="43"/>
      <c r="AG113" s="43"/>
      <c r="AH113" s="43"/>
      <c r="AI113" s="43"/>
      <c r="AJ113" s="43"/>
      <c r="AK113" s="43"/>
    </row>
    <row r="114" spans="1:37" ht="15.75" x14ac:dyDescent="0.25">
      <c r="A114" s="24">
        <v>16</v>
      </c>
      <c r="B114" s="25" t="s">
        <v>733</v>
      </c>
      <c r="C114" s="3"/>
      <c r="D114" s="45" t="s">
        <v>490</v>
      </c>
      <c r="E114" s="46" t="s">
        <v>238</v>
      </c>
      <c r="F114" s="46" t="s">
        <v>340</v>
      </c>
      <c r="G114" s="46" t="s">
        <v>496</v>
      </c>
      <c r="H114" s="46" t="s">
        <v>156</v>
      </c>
      <c r="I114" s="46" t="s">
        <v>734</v>
      </c>
      <c r="J114" s="46" t="s">
        <v>76</v>
      </c>
      <c r="K114" s="46" t="s">
        <v>735</v>
      </c>
      <c r="L114" s="46" t="s">
        <v>736</v>
      </c>
      <c r="M114" s="50" t="s">
        <v>345</v>
      </c>
      <c r="N114" s="38">
        <f t="shared" si="17"/>
        <v>0</v>
      </c>
      <c r="O114" s="39">
        <f t="shared" si="14"/>
        <v>10</v>
      </c>
      <c r="P114" s="40">
        <f t="shared" si="15"/>
        <v>0</v>
      </c>
      <c r="Q114" s="3"/>
      <c r="R114" s="3" t="s">
        <v>490</v>
      </c>
      <c r="S114" s="3" t="s">
        <v>238</v>
      </c>
      <c r="T114" s="3" t="s">
        <v>340</v>
      </c>
      <c r="U114" s="3" t="s">
        <v>496</v>
      </c>
      <c r="V114" s="3" t="s">
        <v>156</v>
      </c>
      <c r="W114" s="3" t="s">
        <v>734</v>
      </c>
      <c r="X114" s="3" t="s">
        <v>76</v>
      </c>
      <c r="Y114" s="3" t="s">
        <v>735</v>
      </c>
      <c r="Z114" s="42" t="s">
        <v>736</v>
      </c>
      <c r="AA114" s="42" t="s">
        <v>345</v>
      </c>
      <c r="AC114" s="43"/>
      <c r="AD114" s="43"/>
      <c r="AE114" s="43"/>
      <c r="AF114" s="43"/>
      <c r="AG114" s="43"/>
      <c r="AH114" s="43"/>
      <c r="AI114" s="43"/>
      <c r="AJ114" s="43"/>
      <c r="AK114" s="43"/>
    </row>
    <row r="115" spans="1:37" ht="15.75" x14ac:dyDescent="0.25">
      <c r="A115" s="24">
        <v>17</v>
      </c>
      <c r="B115" s="25" t="s">
        <v>737</v>
      </c>
      <c r="C115" s="3"/>
      <c r="D115" s="35" t="s">
        <v>193</v>
      </c>
      <c r="E115" s="36" t="s">
        <v>738</v>
      </c>
      <c r="F115" s="36" t="s">
        <v>53</v>
      </c>
      <c r="G115" s="36" t="s">
        <v>739</v>
      </c>
      <c r="H115" s="36" t="s">
        <v>185</v>
      </c>
      <c r="I115" s="36" t="s">
        <v>76</v>
      </c>
      <c r="J115" s="36" t="s">
        <v>740</v>
      </c>
      <c r="K115" s="36" t="s">
        <v>741</v>
      </c>
      <c r="L115" s="36" t="str">
        <f>IF(Z115=0,"",Z115)</f>
        <v/>
      </c>
      <c r="M115" s="37" t="str">
        <f>IF(AA115=0,"",AA115)</f>
        <v/>
      </c>
      <c r="N115" s="38">
        <f t="shared" si="17"/>
        <v>0</v>
      </c>
      <c r="O115" s="39">
        <f t="shared" si="14"/>
        <v>8</v>
      </c>
      <c r="P115" s="40">
        <f t="shared" si="15"/>
        <v>0</v>
      </c>
      <c r="Q115" s="3"/>
      <c r="R115" s="3" t="s">
        <v>193</v>
      </c>
      <c r="S115" s="3" t="s">
        <v>738</v>
      </c>
      <c r="T115" s="3" t="s">
        <v>53</v>
      </c>
      <c r="U115" s="3" t="s">
        <v>739</v>
      </c>
      <c r="V115" s="3" t="s">
        <v>185</v>
      </c>
      <c r="W115" s="3" t="s">
        <v>76</v>
      </c>
      <c r="X115" s="3" t="s">
        <v>740</v>
      </c>
      <c r="Y115" s="3" t="s">
        <v>741</v>
      </c>
      <c r="Z115" s="3">
        <v>0</v>
      </c>
      <c r="AA115" s="3">
        <v>0</v>
      </c>
      <c r="AC115" s="43"/>
      <c r="AD115" s="43"/>
      <c r="AE115" s="43"/>
      <c r="AF115" s="43"/>
      <c r="AG115" s="43"/>
      <c r="AH115" s="43"/>
      <c r="AI115" s="43"/>
      <c r="AJ115" s="43"/>
      <c r="AK115" s="43"/>
    </row>
    <row r="116" spans="1:37" ht="16.5" thickBot="1" x14ac:dyDescent="0.3">
      <c r="A116" s="24">
        <v>18</v>
      </c>
      <c r="B116" s="25" t="s">
        <v>742</v>
      </c>
      <c r="C116" s="3"/>
      <c r="D116" s="74" t="s">
        <v>28</v>
      </c>
      <c r="E116" s="75" t="s">
        <v>743</v>
      </c>
      <c r="F116" s="75" t="s">
        <v>744</v>
      </c>
      <c r="G116" s="75" t="s">
        <v>49</v>
      </c>
      <c r="H116" s="75" t="s">
        <v>745</v>
      </c>
      <c r="I116" s="75"/>
      <c r="J116" s="75"/>
      <c r="K116" s="75"/>
      <c r="L116" s="75"/>
      <c r="M116" s="76" t="str">
        <f>IF(AA116=0,"",AA116)</f>
        <v/>
      </c>
      <c r="N116" s="38">
        <f t="shared" si="17"/>
        <v>0</v>
      </c>
      <c r="O116" s="39">
        <f t="shared" si="14"/>
        <v>5</v>
      </c>
      <c r="P116" s="40">
        <f t="shared" si="15"/>
        <v>0</v>
      </c>
      <c r="Q116" s="3"/>
      <c r="R116" s="3" t="s">
        <v>28</v>
      </c>
      <c r="S116" s="3" t="s">
        <v>743</v>
      </c>
      <c r="T116" s="3" t="s">
        <v>744</v>
      </c>
      <c r="U116" s="3" t="s">
        <v>49</v>
      </c>
      <c r="V116" s="3" t="s">
        <v>745</v>
      </c>
      <c r="W116" s="3">
        <v>0</v>
      </c>
      <c r="X116" s="3">
        <v>0</v>
      </c>
      <c r="Y116" s="3">
        <v>0</v>
      </c>
      <c r="Z116" s="42">
        <v>0</v>
      </c>
      <c r="AA116" s="42">
        <v>0</v>
      </c>
      <c r="AC116" s="43"/>
      <c r="AD116" s="43"/>
      <c r="AE116" s="43"/>
      <c r="AF116" s="43"/>
      <c r="AG116" s="43"/>
      <c r="AH116" s="43"/>
      <c r="AI116" s="43"/>
      <c r="AJ116" s="43"/>
      <c r="AK116" s="43"/>
    </row>
    <row r="117" spans="1:37" ht="16.5" thickBot="1" x14ac:dyDescent="0.3">
      <c r="A117" s="54"/>
      <c r="B117" s="54"/>
      <c r="C117" s="54"/>
      <c r="D117" s="69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 t="s">
        <v>177</v>
      </c>
      <c r="P117" s="70">
        <f>SUM(N99:N116)/SUM(O99:O116)</f>
        <v>0</v>
      </c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9" spans="1:37" ht="16.5" thickBot="1" x14ac:dyDescent="0.3">
      <c r="A119" s="79" t="s">
        <v>746</v>
      </c>
      <c r="B119" s="79"/>
      <c r="C119" s="79"/>
      <c r="D119" s="79"/>
      <c r="E119" s="5"/>
      <c r="F119" s="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37" ht="15.75" x14ac:dyDescent="0.25">
      <c r="A120" s="24">
        <v>1</v>
      </c>
      <c r="B120" s="25" t="s">
        <v>747</v>
      </c>
      <c r="C120" s="3"/>
      <c r="D120" s="64"/>
      <c r="E120" s="66"/>
      <c r="F120" s="66"/>
      <c r="G120" s="66"/>
      <c r="H120" s="66"/>
      <c r="I120" s="66"/>
      <c r="J120" s="66"/>
      <c r="K120" s="66"/>
      <c r="L120" s="66"/>
      <c r="M120" s="67"/>
      <c r="N120" s="30">
        <f>SUM(D120:M120)</f>
        <v>0</v>
      </c>
      <c r="O120" s="31">
        <f t="shared" ref="O120:O137" si="18">COUNTIF(R120:AA120,"&lt;&gt;0")</f>
        <v>7</v>
      </c>
      <c r="P120" s="32">
        <f>N120/O120</f>
        <v>0</v>
      </c>
      <c r="Q120" s="3"/>
      <c r="R120" s="3" t="s">
        <v>748</v>
      </c>
      <c r="S120" s="3" t="s">
        <v>142</v>
      </c>
      <c r="T120" s="3" t="s">
        <v>376</v>
      </c>
      <c r="U120" s="3" t="s">
        <v>221</v>
      </c>
      <c r="V120" s="3" t="s">
        <v>749</v>
      </c>
      <c r="W120" s="3" t="s">
        <v>49</v>
      </c>
      <c r="X120" s="3" t="s">
        <v>750</v>
      </c>
      <c r="Y120" s="3">
        <v>0</v>
      </c>
      <c r="Z120" s="42">
        <v>0</v>
      </c>
      <c r="AA120" s="42">
        <v>0</v>
      </c>
      <c r="AC120" s="43"/>
      <c r="AD120" s="43"/>
      <c r="AE120" s="43"/>
      <c r="AF120" s="43"/>
      <c r="AG120" s="43"/>
      <c r="AH120" s="43"/>
      <c r="AI120" s="43"/>
      <c r="AJ120" s="43"/>
      <c r="AK120" s="43"/>
    </row>
    <row r="121" spans="1:37" ht="15.75" x14ac:dyDescent="0.25">
      <c r="A121" s="24">
        <v>2</v>
      </c>
      <c r="B121" s="25" t="s">
        <v>751</v>
      </c>
      <c r="C121" s="3"/>
      <c r="D121" s="35" t="s">
        <v>28</v>
      </c>
      <c r="E121" s="36" t="s">
        <v>752</v>
      </c>
      <c r="F121" s="36" t="s">
        <v>753</v>
      </c>
      <c r="G121" s="36" t="s">
        <v>754</v>
      </c>
      <c r="H121" s="36"/>
      <c r="I121" s="36"/>
      <c r="J121" s="36"/>
      <c r="K121" s="36"/>
      <c r="L121" s="36"/>
      <c r="M121" s="37"/>
      <c r="N121" s="38">
        <f t="shared" ref="N121:N137" si="19">SUM(D121:M121)</f>
        <v>0</v>
      </c>
      <c r="O121" s="39">
        <f t="shared" si="18"/>
        <v>7</v>
      </c>
      <c r="P121" s="40">
        <f t="shared" ref="P121:P137" si="20">N121/O121</f>
        <v>0</v>
      </c>
      <c r="Q121" s="3"/>
      <c r="R121" s="3" t="s">
        <v>395</v>
      </c>
      <c r="S121" s="3" t="s">
        <v>752</v>
      </c>
      <c r="T121" s="3" t="s">
        <v>753</v>
      </c>
      <c r="U121" s="3" t="s">
        <v>171</v>
      </c>
      <c r="V121" s="3" t="s">
        <v>755</v>
      </c>
      <c r="W121" s="3" t="s">
        <v>756</v>
      </c>
      <c r="X121" s="3" t="s">
        <v>757</v>
      </c>
      <c r="Y121" s="3">
        <v>0</v>
      </c>
      <c r="Z121" s="3">
        <v>0</v>
      </c>
      <c r="AA121" s="3">
        <v>0</v>
      </c>
      <c r="AC121" s="34" t="s">
        <v>758</v>
      </c>
      <c r="AD121" s="34"/>
      <c r="AE121" s="34"/>
      <c r="AF121" s="34"/>
      <c r="AG121" s="34"/>
      <c r="AH121" s="34"/>
      <c r="AI121" s="34"/>
      <c r="AJ121" s="34"/>
      <c r="AK121" s="34"/>
    </row>
    <row r="122" spans="1:37" ht="15.75" x14ac:dyDescent="0.25">
      <c r="A122" s="24">
        <v>3</v>
      </c>
      <c r="B122" s="25" t="s">
        <v>759</v>
      </c>
      <c r="C122" s="3"/>
      <c r="D122" s="45" t="s">
        <v>760</v>
      </c>
      <c r="E122" s="46" t="s">
        <v>124</v>
      </c>
      <c r="F122" s="46" t="s">
        <v>761</v>
      </c>
      <c r="G122" s="46" t="s">
        <v>762</v>
      </c>
      <c r="H122" s="46" t="s">
        <v>763</v>
      </c>
      <c r="I122" s="46" t="s">
        <v>764</v>
      </c>
      <c r="J122" s="46" t="s">
        <v>765</v>
      </c>
      <c r="K122" s="46" t="str">
        <f>IF(Y122=0,"",Y122)</f>
        <v/>
      </c>
      <c r="L122" s="46" t="str">
        <f>IF(Z122=0,"",Z122)</f>
        <v/>
      </c>
      <c r="M122" s="50" t="str">
        <f>IF(AA122=0,"",AA122)</f>
        <v/>
      </c>
      <c r="N122" s="38">
        <f t="shared" si="19"/>
        <v>0</v>
      </c>
      <c r="O122" s="39">
        <f t="shared" si="18"/>
        <v>6</v>
      </c>
      <c r="P122" s="40">
        <f t="shared" si="20"/>
        <v>0</v>
      </c>
      <c r="Q122" s="3"/>
      <c r="R122" s="3" t="s">
        <v>760</v>
      </c>
      <c r="S122" s="3" t="s">
        <v>329</v>
      </c>
      <c r="T122" s="3" t="s">
        <v>766</v>
      </c>
      <c r="U122" s="3" t="s">
        <v>767</v>
      </c>
      <c r="V122" s="3" t="s">
        <v>76</v>
      </c>
      <c r="W122" s="3" t="s">
        <v>768</v>
      </c>
      <c r="X122" s="3">
        <v>0</v>
      </c>
      <c r="Y122" s="3">
        <v>0</v>
      </c>
      <c r="Z122" s="42">
        <v>0</v>
      </c>
      <c r="AA122" s="42">
        <v>0</v>
      </c>
      <c r="AC122" s="34" t="s">
        <v>769</v>
      </c>
      <c r="AD122" s="34"/>
      <c r="AE122" s="34"/>
      <c r="AF122" s="34"/>
      <c r="AG122" s="34"/>
      <c r="AH122" s="34"/>
      <c r="AI122" s="34"/>
      <c r="AJ122" s="34"/>
      <c r="AK122" s="34"/>
    </row>
    <row r="123" spans="1:37" ht="15.75" x14ac:dyDescent="0.25">
      <c r="A123" s="24">
        <v>4</v>
      </c>
      <c r="B123" s="25" t="s">
        <v>770</v>
      </c>
      <c r="C123" s="3"/>
      <c r="D123" s="35" t="s">
        <v>771</v>
      </c>
      <c r="E123" s="36"/>
      <c r="F123" s="36"/>
      <c r="G123" s="36"/>
      <c r="H123" s="36"/>
      <c r="I123" s="36"/>
      <c r="J123" s="36"/>
      <c r="K123" s="36"/>
      <c r="L123" s="36"/>
      <c r="M123" s="37"/>
      <c r="N123" s="38">
        <f t="shared" si="19"/>
        <v>0</v>
      </c>
      <c r="O123" s="39">
        <f t="shared" si="18"/>
        <v>10</v>
      </c>
      <c r="P123" s="40">
        <f t="shared" si="20"/>
        <v>0</v>
      </c>
      <c r="Q123" s="3"/>
      <c r="R123" s="3" t="s">
        <v>772</v>
      </c>
      <c r="S123" s="3" t="s">
        <v>773</v>
      </c>
      <c r="T123" s="3" t="s">
        <v>607</v>
      </c>
      <c r="U123" s="3" t="s">
        <v>575</v>
      </c>
      <c r="V123" s="3" t="s">
        <v>774</v>
      </c>
      <c r="W123" s="3" t="s">
        <v>52</v>
      </c>
      <c r="X123" s="3" t="s">
        <v>639</v>
      </c>
      <c r="Y123" s="3" t="s">
        <v>775</v>
      </c>
      <c r="Z123" s="3" t="s">
        <v>49</v>
      </c>
      <c r="AA123" s="3" t="s">
        <v>776</v>
      </c>
      <c r="AC123" s="33" t="s">
        <v>771</v>
      </c>
      <c r="AD123" s="34"/>
      <c r="AE123" s="34"/>
      <c r="AF123" s="34"/>
      <c r="AG123" s="34"/>
      <c r="AH123" s="34"/>
      <c r="AI123" s="34"/>
      <c r="AJ123" s="34"/>
      <c r="AK123" s="34"/>
    </row>
    <row r="124" spans="1:37" ht="15.75" x14ac:dyDescent="0.25">
      <c r="A124" s="24">
        <v>5</v>
      </c>
      <c r="B124" s="25" t="s">
        <v>777</v>
      </c>
      <c r="C124" s="3"/>
      <c r="D124" s="45" t="s">
        <v>778</v>
      </c>
      <c r="E124" s="46" t="s">
        <v>779</v>
      </c>
      <c r="F124" s="46" t="s">
        <v>780</v>
      </c>
      <c r="G124" s="46"/>
      <c r="H124" s="46"/>
      <c r="I124" s="46"/>
      <c r="J124" s="46" t="str">
        <f>IF(X124=0,"",X124)</f>
        <v/>
      </c>
      <c r="K124" s="46" t="str">
        <f>IF(Y124=0,"",Y124)</f>
        <v/>
      </c>
      <c r="L124" s="46" t="str">
        <f>IF(Z124=0,"",Z124)</f>
        <v/>
      </c>
      <c r="M124" s="50" t="str">
        <f>IF(AA124=0,"",AA124)</f>
        <v/>
      </c>
      <c r="N124" s="38">
        <f t="shared" si="19"/>
        <v>0</v>
      </c>
      <c r="O124" s="39">
        <f t="shared" si="18"/>
        <v>6</v>
      </c>
      <c r="P124" s="40">
        <f t="shared" si="20"/>
        <v>0</v>
      </c>
      <c r="Q124" s="3"/>
      <c r="R124" s="3" t="s">
        <v>778</v>
      </c>
      <c r="S124" s="3" t="s">
        <v>779</v>
      </c>
      <c r="T124" s="3" t="s">
        <v>780</v>
      </c>
      <c r="U124" s="3" t="s">
        <v>40</v>
      </c>
      <c r="V124" s="3" t="s">
        <v>781</v>
      </c>
      <c r="W124" s="3" t="s">
        <v>782</v>
      </c>
      <c r="X124" s="3">
        <v>0</v>
      </c>
      <c r="Y124" s="3">
        <v>0</v>
      </c>
      <c r="Z124" s="42">
        <v>0</v>
      </c>
      <c r="AA124" s="42">
        <v>0</v>
      </c>
      <c r="AC124" s="34" t="s">
        <v>783</v>
      </c>
      <c r="AD124" s="34"/>
      <c r="AE124" s="34"/>
      <c r="AF124" s="34"/>
      <c r="AG124" s="34"/>
      <c r="AH124" s="34"/>
      <c r="AI124" s="34"/>
      <c r="AJ124" s="34"/>
      <c r="AK124" s="34"/>
    </row>
    <row r="125" spans="1:37" ht="15.75" x14ac:dyDescent="0.25">
      <c r="A125" s="24">
        <v>6</v>
      </c>
      <c r="B125" s="25" t="s">
        <v>784</v>
      </c>
      <c r="C125" s="3"/>
      <c r="D125" s="35" t="s">
        <v>785</v>
      </c>
      <c r="E125" s="36" t="s">
        <v>786</v>
      </c>
      <c r="F125" s="36" t="s">
        <v>132</v>
      </c>
      <c r="G125" s="36" t="s">
        <v>787</v>
      </c>
      <c r="H125" s="36" t="s">
        <v>788</v>
      </c>
      <c r="I125" s="36"/>
      <c r="J125" s="36"/>
      <c r="K125" s="36"/>
      <c r="L125" s="36" t="str">
        <f>IF(Z125=0,"",Z125)</f>
        <v/>
      </c>
      <c r="M125" s="37" t="str">
        <f>IF(AA125=0,"",AA125)</f>
        <v/>
      </c>
      <c r="N125" s="38">
        <f t="shared" si="19"/>
        <v>0</v>
      </c>
      <c r="O125" s="39">
        <f t="shared" si="18"/>
        <v>8</v>
      </c>
      <c r="P125" s="40">
        <f t="shared" si="20"/>
        <v>0</v>
      </c>
      <c r="Q125" s="3"/>
      <c r="R125" s="3" t="s">
        <v>789</v>
      </c>
      <c r="S125" s="3" t="s">
        <v>790</v>
      </c>
      <c r="T125" s="3" t="s">
        <v>762</v>
      </c>
      <c r="U125" s="3" t="s">
        <v>43</v>
      </c>
      <c r="V125" s="3" t="s">
        <v>791</v>
      </c>
      <c r="W125" s="3" t="s">
        <v>115</v>
      </c>
      <c r="X125" s="3" t="s">
        <v>787</v>
      </c>
      <c r="Y125" s="3" t="s">
        <v>788</v>
      </c>
      <c r="Z125" s="3">
        <v>0</v>
      </c>
      <c r="AA125" s="3">
        <v>0</v>
      </c>
      <c r="AC125" s="34" t="s">
        <v>792</v>
      </c>
      <c r="AD125" s="34"/>
      <c r="AE125" s="34"/>
      <c r="AF125" s="34"/>
      <c r="AG125" s="34"/>
      <c r="AH125" s="34"/>
      <c r="AI125" s="34"/>
      <c r="AJ125" s="34"/>
      <c r="AK125" s="34"/>
    </row>
    <row r="126" spans="1:37" ht="15.75" x14ac:dyDescent="0.25">
      <c r="A126" s="24">
        <v>7</v>
      </c>
      <c r="B126" s="25" t="s">
        <v>793</v>
      </c>
      <c r="C126" s="3"/>
      <c r="D126" s="45"/>
      <c r="E126" s="46"/>
      <c r="F126" s="46"/>
      <c r="G126" s="46"/>
      <c r="H126" s="46"/>
      <c r="I126" s="46"/>
      <c r="J126" s="46"/>
      <c r="K126" s="46"/>
      <c r="L126" s="46" t="str">
        <f>IF(Z126=0,"",Z126)</f>
        <v/>
      </c>
      <c r="M126" s="50" t="str">
        <f>IF(AA126=0,"",AA126)</f>
        <v/>
      </c>
      <c r="N126" s="38">
        <f>SUM(D126:M126)</f>
        <v>0</v>
      </c>
      <c r="O126" s="39">
        <f t="shared" si="18"/>
        <v>7</v>
      </c>
      <c r="P126" s="40">
        <f t="shared" si="20"/>
        <v>0</v>
      </c>
      <c r="Q126" s="3"/>
      <c r="R126" s="3" t="s">
        <v>794</v>
      </c>
      <c r="S126" s="3" t="s">
        <v>43</v>
      </c>
      <c r="T126" s="3" t="s">
        <v>713</v>
      </c>
      <c r="U126" s="3" t="s">
        <v>795</v>
      </c>
      <c r="V126" s="3" t="s">
        <v>515</v>
      </c>
      <c r="W126" s="3" t="s">
        <v>310</v>
      </c>
      <c r="X126" s="3" t="s">
        <v>796</v>
      </c>
      <c r="Y126" s="3">
        <v>0</v>
      </c>
      <c r="Z126" s="42">
        <v>0</v>
      </c>
      <c r="AA126" s="42">
        <v>0</v>
      </c>
      <c r="AC126" s="43"/>
      <c r="AD126" s="43"/>
      <c r="AE126" s="43"/>
      <c r="AF126" s="43"/>
      <c r="AG126" s="43"/>
      <c r="AH126" s="43"/>
      <c r="AI126" s="43"/>
      <c r="AJ126" s="43"/>
      <c r="AK126" s="43"/>
    </row>
    <row r="127" spans="1:37" ht="15.75" x14ac:dyDescent="0.25">
      <c r="A127" s="24">
        <v>8</v>
      </c>
      <c r="B127" s="25" t="s">
        <v>797</v>
      </c>
      <c r="C127" s="3"/>
      <c r="D127" s="35" t="s">
        <v>798</v>
      </c>
      <c r="E127" s="36"/>
      <c r="F127" s="36"/>
      <c r="G127" s="36"/>
      <c r="H127" s="36"/>
      <c r="I127" s="36"/>
      <c r="J127" s="36"/>
      <c r="K127" s="36"/>
      <c r="L127" s="36"/>
      <c r="M127" s="37"/>
      <c r="N127" s="38">
        <f>SUM(D127:M127)</f>
        <v>0</v>
      </c>
      <c r="O127" s="39">
        <f t="shared" si="18"/>
        <v>7</v>
      </c>
      <c r="P127" s="40">
        <f t="shared" si="20"/>
        <v>0</v>
      </c>
      <c r="Q127" s="3"/>
      <c r="R127" s="3" t="s">
        <v>799</v>
      </c>
      <c r="S127" s="3" t="s">
        <v>43</v>
      </c>
      <c r="T127" s="3" t="s">
        <v>800</v>
      </c>
      <c r="U127" s="3" t="s">
        <v>185</v>
      </c>
      <c r="V127" s="3" t="s">
        <v>116</v>
      </c>
      <c r="W127" s="3" t="s">
        <v>801</v>
      </c>
      <c r="X127" s="3" t="s">
        <v>802</v>
      </c>
      <c r="Y127" s="3">
        <v>0</v>
      </c>
      <c r="Z127" s="3">
        <v>0</v>
      </c>
      <c r="AA127" s="3">
        <v>0</v>
      </c>
      <c r="AC127" s="34" t="s">
        <v>798</v>
      </c>
      <c r="AD127" s="34"/>
      <c r="AE127" s="34"/>
      <c r="AF127" s="34"/>
      <c r="AG127" s="34"/>
      <c r="AH127" s="34"/>
      <c r="AI127" s="34"/>
      <c r="AJ127" s="34"/>
      <c r="AK127" s="34"/>
    </row>
    <row r="128" spans="1:37" ht="15.75" x14ac:dyDescent="0.25">
      <c r="A128" s="24">
        <v>9</v>
      </c>
      <c r="B128" s="25" t="s">
        <v>803</v>
      </c>
      <c r="C128" s="3"/>
      <c r="D128" s="45" t="s">
        <v>804</v>
      </c>
      <c r="E128" s="46" t="s">
        <v>805</v>
      </c>
      <c r="F128" s="46" t="s">
        <v>806</v>
      </c>
      <c r="G128" s="46"/>
      <c r="H128" s="46"/>
      <c r="I128" s="46"/>
      <c r="J128" s="46"/>
      <c r="K128" s="46" t="str">
        <f>IF(Y128=0,"",Y128)</f>
        <v/>
      </c>
      <c r="L128" s="46" t="str">
        <f>IF(Z128=0,"",Z128)</f>
        <v/>
      </c>
      <c r="M128" s="50" t="str">
        <f>IF(AA128=0,"",AA128)</f>
        <v/>
      </c>
      <c r="N128" s="38">
        <f t="shared" si="19"/>
        <v>0</v>
      </c>
      <c r="O128" s="39">
        <f t="shared" si="18"/>
        <v>5</v>
      </c>
      <c r="P128" s="40">
        <f t="shared" si="20"/>
        <v>0</v>
      </c>
      <c r="Q128" s="3"/>
      <c r="R128" s="3" t="s">
        <v>804</v>
      </c>
      <c r="S128" s="3" t="s">
        <v>805</v>
      </c>
      <c r="T128" s="3" t="s">
        <v>806</v>
      </c>
      <c r="U128" s="3" t="s">
        <v>807</v>
      </c>
      <c r="V128" s="3" t="s">
        <v>808</v>
      </c>
      <c r="W128" s="3">
        <v>0</v>
      </c>
      <c r="X128" s="3">
        <v>0</v>
      </c>
      <c r="Y128" s="3">
        <v>0</v>
      </c>
      <c r="Z128" s="42">
        <v>0</v>
      </c>
      <c r="AA128" s="42">
        <v>0</v>
      </c>
      <c r="AC128" s="34" t="s">
        <v>809</v>
      </c>
      <c r="AD128" s="34"/>
      <c r="AE128" s="34"/>
      <c r="AF128" s="34"/>
      <c r="AG128" s="34"/>
      <c r="AH128" s="34"/>
      <c r="AI128" s="34"/>
      <c r="AJ128" s="34"/>
      <c r="AK128" s="34"/>
    </row>
    <row r="129" spans="1:37" ht="15.75" x14ac:dyDescent="0.25">
      <c r="A129" s="24">
        <v>10</v>
      </c>
      <c r="B129" s="25" t="s">
        <v>810</v>
      </c>
      <c r="C129" s="3"/>
      <c r="D129" s="35" t="s">
        <v>811</v>
      </c>
      <c r="E129" s="36" t="s">
        <v>812</v>
      </c>
      <c r="F129" s="36" t="s">
        <v>338</v>
      </c>
      <c r="G129" s="36"/>
      <c r="H129" s="36"/>
      <c r="I129" s="36"/>
      <c r="J129" s="36"/>
      <c r="K129" s="36"/>
      <c r="L129" s="36"/>
      <c r="M129" s="37"/>
      <c r="N129" s="38">
        <f t="shared" si="19"/>
        <v>0</v>
      </c>
      <c r="O129" s="39">
        <f t="shared" si="18"/>
        <v>10</v>
      </c>
      <c r="P129" s="40">
        <f t="shared" si="20"/>
        <v>0</v>
      </c>
      <c r="Q129" s="3"/>
      <c r="R129" s="3" t="s">
        <v>296</v>
      </c>
      <c r="S129" s="3" t="s">
        <v>221</v>
      </c>
      <c r="T129" s="3" t="s">
        <v>83</v>
      </c>
      <c r="U129" s="3" t="s">
        <v>813</v>
      </c>
      <c r="V129" s="3" t="s">
        <v>114</v>
      </c>
      <c r="W129" s="3" t="s">
        <v>814</v>
      </c>
      <c r="X129" s="3" t="s">
        <v>115</v>
      </c>
      <c r="Y129" s="3" t="s">
        <v>815</v>
      </c>
      <c r="Z129" s="3" t="s">
        <v>812</v>
      </c>
      <c r="AA129" s="3" t="s">
        <v>338</v>
      </c>
      <c r="AC129" s="34" t="s">
        <v>816</v>
      </c>
      <c r="AD129" s="34"/>
      <c r="AE129" s="34"/>
      <c r="AF129" s="34"/>
      <c r="AG129" s="34"/>
      <c r="AH129" s="34"/>
      <c r="AI129" s="34"/>
      <c r="AJ129" s="34"/>
      <c r="AK129" s="34"/>
    </row>
    <row r="130" spans="1:37" ht="15.75" x14ac:dyDescent="0.25">
      <c r="A130" s="24">
        <v>11</v>
      </c>
      <c r="B130" s="25" t="s">
        <v>817</v>
      </c>
      <c r="C130" s="3"/>
      <c r="D130" s="35"/>
      <c r="E130" s="36"/>
      <c r="F130" s="36"/>
      <c r="G130" s="36"/>
      <c r="H130" s="36"/>
      <c r="I130" s="36"/>
      <c r="J130" s="36"/>
      <c r="K130" s="36"/>
      <c r="L130" s="36"/>
      <c r="M130" s="37" t="str">
        <f>IF(AA130=0,"",AA130)</f>
        <v/>
      </c>
      <c r="N130" s="38">
        <f t="shared" si="19"/>
        <v>0</v>
      </c>
      <c r="O130" s="39">
        <f t="shared" si="18"/>
        <v>9</v>
      </c>
      <c r="P130" s="40">
        <f t="shared" si="20"/>
        <v>0</v>
      </c>
      <c r="Q130" s="3"/>
      <c r="R130" s="3" t="s">
        <v>818</v>
      </c>
      <c r="S130" s="3" t="s">
        <v>50</v>
      </c>
      <c r="T130" s="3" t="s">
        <v>92</v>
      </c>
      <c r="U130" s="3" t="s">
        <v>735</v>
      </c>
      <c r="V130" s="3" t="s">
        <v>819</v>
      </c>
      <c r="W130" s="3" t="s">
        <v>49</v>
      </c>
      <c r="X130" s="3" t="s">
        <v>714</v>
      </c>
      <c r="Y130" s="3" t="s">
        <v>231</v>
      </c>
      <c r="Z130" s="42" t="s">
        <v>820</v>
      </c>
      <c r="AA130" s="42">
        <v>0</v>
      </c>
      <c r="AC130" s="43"/>
      <c r="AD130" s="43"/>
      <c r="AE130" s="43"/>
      <c r="AF130" s="43"/>
      <c r="AG130" s="43"/>
      <c r="AH130" s="43"/>
      <c r="AI130" s="43"/>
      <c r="AJ130" s="43"/>
      <c r="AK130" s="43"/>
    </row>
    <row r="131" spans="1:37" ht="15.75" x14ac:dyDescent="0.25">
      <c r="A131" s="24">
        <v>12</v>
      </c>
      <c r="B131" s="25" t="s">
        <v>821</v>
      </c>
      <c r="C131" s="3"/>
      <c r="D131" s="45" t="s">
        <v>822</v>
      </c>
      <c r="E131" s="46" t="s">
        <v>823</v>
      </c>
      <c r="F131" s="46"/>
      <c r="G131" s="46"/>
      <c r="H131" s="46"/>
      <c r="I131" s="46"/>
      <c r="J131" s="46"/>
      <c r="K131" s="46"/>
      <c r="L131" s="46"/>
      <c r="M131" s="50" t="str">
        <f>IF(AA131=0,"",AA131)</f>
        <v/>
      </c>
      <c r="N131" s="38">
        <f t="shared" si="19"/>
        <v>0</v>
      </c>
      <c r="O131" s="39">
        <f t="shared" si="18"/>
        <v>6</v>
      </c>
      <c r="P131" s="40">
        <f t="shared" si="20"/>
        <v>0</v>
      </c>
      <c r="Q131" s="3"/>
      <c r="R131" s="3" t="s">
        <v>822</v>
      </c>
      <c r="S131" s="3" t="s">
        <v>824</v>
      </c>
      <c r="T131" s="3" t="s">
        <v>825</v>
      </c>
      <c r="U131" s="3" t="s">
        <v>826</v>
      </c>
      <c r="V131" s="3" t="s">
        <v>450</v>
      </c>
      <c r="W131" s="3" t="s">
        <v>827</v>
      </c>
      <c r="X131" s="3">
        <v>0</v>
      </c>
      <c r="Y131" s="3">
        <v>0</v>
      </c>
      <c r="Z131" s="3">
        <v>0</v>
      </c>
      <c r="AA131" s="3">
        <v>0</v>
      </c>
      <c r="AC131" s="34" t="s">
        <v>822</v>
      </c>
      <c r="AD131" s="34"/>
      <c r="AE131" s="34"/>
      <c r="AF131" s="34"/>
      <c r="AG131" s="34"/>
      <c r="AH131" s="34"/>
      <c r="AI131" s="34"/>
      <c r="AJ131" s="34"/>
      <c r="AK131" s="34"/>
    </row>
    <row r="132" spans="1:37" ht="15.75" x14ac:dyDescent="0.25">
      <c r="A132" s="24">
        <v>13</v>
      </c>
      <c r="B132" s="25" t="s">
        <v>828</v>
      </c>
      <c r="C132" s="3"/>
      <c r="D132" s="35"/>
      <c r="E132" s="36"/>
      <c r="F132" s="36"/>
      <c r="G132" s="36"/>
      <c r="H132" s="36"/>
      <c r="I132" s="36"/>
      <c r="J132" s="36"/>
      <c r="K132" s="36" t="str">
        <f>IF(Y132=0,"",Y132)</f>
        <v/>
      </c>
      <c r="L132" s="36" t="str">
        <f>IF(Z132=0,"",Z132)</f>
        <v/>
      </c>
      <c r="M132" s="37" t="str">
        <f>IF(AA132=0,"",AA132)</f>
        <v/>
      </c>
      <c r="N132" s="38">
        <f t="shared" si="19"/>
        <v>0</v>
      </c>
      <c r="O132" s="39">
        <f t="shared" si="18"/>
        <v>7</v>
      </c>
      <c r="P132" s="40">
        <f t="shared" si="20"/>
        <v>0</v>
      </c>
      <c r="Q132" s="3"/>
      <c r="R132" s="3" t="s">
        <v>829</v>
      </c>
      <c r="S132" s="3" t="s">
        <v>575</v>
      </c>
      <c r="T132" s="3" t="s">
        <v>830</v>
      </c>
      <c r="U132" s="3" t="s">
        <v>59</v>
      </c>
      <c r="V132" s="3" t="s">
        <v>831</v>
      </c>
      <c r="W132" s="3" t="s">
        <v>832</v>
      </c>
      <c r="X132" s="3" t="b">
        <v>1</v>
      </c>
      <c r="Y132" s="3">
        <v>0</v>
      </c>
      <c r="Z132" s="42">
        <v>0</v>
      </c>
      <c r="AA132" s="42">
        <v>0</v>
      </c>
      <c r="AC132" s="33" t="s">
        <v>823</v>
      </c>
      <c r="AD132" s="34"/>
      <c r="AE132" s="34"/>
      <c r="AF132" s="34"/>
      <c r="AG132" s="34"/>
      <c r="AH132" s="34"/>
      <c r="AI132" s="34"/>
      <c r="AJ132" s="34"/>
      <c r="AK132" s="34"/>
    </row>
    <row r="133" spans="1:37" ht="15.75" x14ac:dyDescent="0.25">
      <c r="A133" s="24">
        <v>14</v>
      </c>
      <c r="B133" s="25" t="s">
        <v>833</v>
      </c>
      <c r="C133" s="3"/>
      <c r="D133" s="45" t="s">
        <v>834</v>
      </c>
      <c r="E133" s="46" t="s">
        <v>835</v>
      </c>
      <c r="F133" s="46"/>
      <c r="G133" s="46"/>
      <c r="H133" s="46"/>
      <c r="I133" s="46"/>
      <c r="J133" s="46"/>
      <c r="K133" s="46"/>
      <c r="L133" s="46"/>
      <c r="M133" s="50"/>
      <c r="N133" s="38">
        <f t="shared" si="19"/>
        <v>0</v>
      </c>
      <c r="O133" s="39">
        <f t="shared" si="18"/>
        <v>10</v>
      </c>
      <c r="P133" s="40">
        <f t="shared" si="20"/>
        <v>0</v>
      </c>
      <c r="Q133" s="3"/>
      <c r="R133" s="3" t="s">
        <v>836</v>
      </c>
      <c r="S133" s="3" t="s">
        <v>837</v>
      </c>
      <c r="T133" s="3" t="s">
        <v>53</v>
      </c>
      <c r="U133" s="3" t="s">
        <v>838</v>
      </c>
      <c r="V133" s="3" t="s">
        <v>839</v>
      </c>
      <c r="W133" s="3" t="s">
        <v>76</v>
      </c>
      <c r="X133" s="3" t="s">
        <v>840</v>
      </c>
      <c r="Y133" s="3" t="s">
        <v>841</v>
      </c>
      <c r="Z133" s="3" t="s">
        <v>842</v>
      </c>
      <c r="AA133" s="3" t="s">
        <v>843</v>
      </c>
      <c r="AC133" s="34" t="s">
        <v>844</v>
      </c>
      <c r="AD133" s="34"/>
      <c r="AE133" s="34"/>
      <c r="AF133" s="34"/>
      <c r="AG133" s="34"/>
      <c r="AH133" s="34"/>
      <c r="AI133" s="34"/>
      <c r="AJ133" s="34"/>
      <c r="AK133" s="34"/>
    </row>
    <row r="134" spans="1:37" ht="15.75" x14ac:dyDescent="0.25">
      <c r="A134" s="24">
        <v>15</v>
      </c>
      <c r="B134" s="25" t="s">
        <v>845</v>
      </c>
      <c r="C134" s="3"/>
      <c r="D134" s="35" t="s">
        <v>96</v>
      </c>
      <c r="E134" s="36" t="s">
        <v>846</v>
      </c>
      <c r="F134" s="36" t="s">
        <v>847</v>
      </c>
      <c r="G134" s="36"/>
      <c r="H134" s="36"/>
      <c r="I134" s="36"/>
      <c r="J134" s="36"/>
      <c r="K134" s="36"/>
      <c r="L134" s="36"/>
      <c r="M134" s="37"/>
      <c r="N134" s="38">
        <f t="shared" si="19"/>
        <v>0</v>
      </c>
      <c r="O134" s="39">
        <f t="shared" si="18"/>
        <v>10</v>
      </c>
      <c r="P134" s="40">
        <f t="shared" si="20"/>
        <v>0</v>
      </c>
      <c r="Q134" s="3"/>
      <c r="R134" s="3" t="s">
        <v>72</v>
      </c>
      <c r="S134" s="3" t="s">
        <v>846</v>
      </c>
      <c r="T134" s="3" t="s">
        <v>848</v>
      </c>
      <c r="U134" s="3" t="s">
        <v>849</v>
      </c>
      <c r="V134" s="3" t="s">
        <v>114</v>
      </c>
      <c r="W134" s="3" t="s">
        <v>850</v>
      </c>
      <c r="X134" s="3" t="s">
        <v>260</v>
      </c>
      <c r="Y134" s="3" t="s">
        <v>205</v>
      </c>
      <c r="Z134" s="42" t="s">
        <v>183</v>
      </c>
      <c r="AA134" s="42" t="s">
        <v>851</v>
      </c>
      <c r="AC134" s="34" t="s">
        <v>852</v>
      </c>
      <c r="AD134" s="34"/>
      <c r="AE134" s="34"/>
      <c r="AF134" s="34"/>
      <c r="AG134" s="34"/>
      <c r="AH134" s="34"/>
      <c r="AI134" s="34"/>
      <c r="AJ134" s="34"/>
      <c r="AK134" s="34"/>
    </row>
    <row r="135" spans="1:37" ht="15.75" x14ac:dyDescent="0.25">
      <c r="A135" s="24">
        <v>16</v>
      </c>
      <c r="B135" s="25" t="s">
        <v>853</v>
      </c>
      <c r="C135" s="3"/>
      <c r="D135" s="35" t="s">
        <v>854</v>
      </c>
      <c r="E135" s="36"/>
      <c r="F135" s="36"/>
      <c r="G135" s="36"/>
      <c r="H135" s="36"/>
      <c r="I135" s="36"/>
      <c r="J135" s="36" t="str">
        <f>IF(X135=0,"",X135)</f>
        <v/>
      </c>
      <c r="K135" s="36" t="str">
        <f>IF(Y135=0,"",Y135)</f>
        <v/>
      </c>
      <c r="L135" s="36" t="str">
        <f>IF(Z135=0,"",Z135)</f>
        <v/>
      </c>
      <c r="M135" s="37" t="str">
        <f>IF(AA135=0,"",AA135)</f>
        <v/>
      </c>
      <c r="N135" s="38">
        <f t="shared" si="19"/>
        <v>0</v>
      </c>
      <c r="O135" s="39">
        <f t="shared" si="18"/>
        <v>5</v>
      </c>
      <c r="P135" s="40">
        <f t="shared" si="20"/>
        <v>0</v>
      </c>
      <c r="Q135" s="3"/>
      <c r="R135" s="3" t="s">
        <v>395</v>
      </c>
      <c r="S135" s="3" t="s">
        <v>855</v>
      </c>
      <c r="T135" s="3" t="s">
        <v>856</v>
      </c>
      <c r="U135" s="3" t="s">
        <v>59</v>
      </c>
      <c r="V135" s="3" t="s">
        <v>857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C135" s="33" t="s">
        <v>854</v>
      </c>
      <c r="AD135" s="34"/>
      <c r="AE135" s="34"/>
      <c r="AF135" s="34"/>
      <c r="AG135" s="34"/>
      <c r="AH135" s="34"/>
      <c r="AI135" s="34"/>
      <c r="AJ135" s="34"/>
      <c r="AK135" s="34"/>
    </row>
    <row r="136" spans="1:37" ht="15.75" x14ac:dyDescent="0.25">
      <c r="A136" s="24">
        <v>17</v>
      </c>
      <c r="B136" s="25" t="s">
        <v>858</v>
      </c>
      <c r="C136" s="3"/>
      <c r="D136" s="45" t="s">
        <v>859</v>
      </c>
      <c r="E136" s="46"/>
      <c r="F136" s="46"/>
      <c r="G136" s="46"/>
      <c r="H136" s="46"/>
      <c r="I136" s="46"/>
      <c r="J136" s="46"/>
      <c r="K136" s="46"/>
      <c r="L136" s="46"/>
      <c r="M136" s="50" t="str">
        <f>IF(AA136=0,"",AA136)</f>
        <v/>
      </c>
      <c r="N136" s="38">
        <f t="shared" si="19"/>
        <v>0</v>
      </c>
      <c r="O136" s="39">
        <f t="shared" si="18"/>
        <v>8</v>
      </c>
      <c r="P136" s="40">
        <f t="shared" si="20"/>
        <v>0</v>
      </c>
      <c r="Q136" s="3"/>
      <c r="R136" s="3" t="s">
        <v>860</v>
      </c>
      <c r="S136" s="3" t="s">
        <v>59</v>
      </c>
      <c r="T136" s="3" t="s">
        <v>43</v>
      </c>
      <c r="U136" s="3" t="s">
        <v>861</v>
      </c>
      <c r="V136" s="3" t="s">
        <v>768</v>
      </c>
      <c r="W136" s="3" t="s">
        <v>378</v>
      </c>
      <c r="X136" s="3" t="s">
        <v>862</v>
      </c>
      <c r="Y136" s="3" t="s">
        <v>863</v>
      </c>
      <c r="Z136" s="42">
        <v>0</v>
      </c>
      <c r="AA136" s="42">
        <v>0</v>
      </c>
      <c r="AC136" s="33" t="s">
        <v>859</v>
      </c>
      <c r="AD136" s="34"/>
      <c r="AE136" s="34"/>
      <c r="AF136" s="34"/>
      <c r="AG136" s="34"/>
      <c r="AH136" s="34"/>
      <c r="AI136" s="34"/>
      <c r="AJ136" s="34"/>
      <c r="AK136" s="34"/>
    </row>
    <row r="137" spans="1:37" ht="16.5" thickBot="1" x14ac:dyDescent="0.3">
      <c r="A137" s="24">
        <v>18</v>
      </c>
      <c r="B137" s="25" t="s">
        <v>864</v>
      </c>
      <c r="C137" s="3"/>
      <c r="D137" s="51" t="s">
        <v>28</v>
      </c>
      <c r="E137" s="52" t="s">
        <v>865</v>
      </c>
      <c r="F137" s="52" t="s">
        <v>866</v>
      </c>
      <c r="G137" s="52" t="s">
        <v>867</v>
      </c>
      <c r="H137" s="52" t="s">
        <v>474</v>
      </c>
      <c r="I137" s="52"/>
      <c r="J137" s="52"/>
      <c r="K137" s="52"/>
      <c r="L137" s="52"/>
      <c r="M137" s="53"/>
      <c r="N137" s="38">
        <f t="shared" si="19"/>
        <v>0</v>
      </c>
      <c r="O137" s="39">
        <f t="shared" si="18"/>
        <v>9</v>
      </c>
      <c r="P137" s="40">
        <f t="shared" si="20"/>
        <v>0</v>
      </c>
      <c r="Q137" s="3"/>
      <c r="R137" s="3" t="s">
        <v>28</v>
      </c>
      <c r="S137" s="3" t="s">
        <v>865</v>
      </c>
      <c r="T137" s="3" t="s">
        <v>866</v>
      </c>
      <c r="U137" s="3" t="s">
        <v>867</v>
      </c>
      <c r="V137" s="3" t="s">
        <v>474</v>
      </c>
      <c r="W137" s="3" t="s">
        <v>868</v>
      </c>
      <c r="X137" s="3" t="s">
        <v>107</v>
      </c>
      <c r="Y137" s="3" t="s">
        <v>140</v>
      </c>
      <c r="Z137" s="3" t="s">
        <v>869</v>
      </c>
      <c r="AA137" s="3">
        <v>0</v>
      </c>
      <c r="AC137" s="34" t="s">
        <v>870</v>
      </c>
      <c r="AD137" s="34"/>
      <c r="AE137" s="34"/>
      <c r="AF137" s="34"/>
      <c r="AG137" s="34"/>
      <c r="AH137" s="34"/>
      <c r="AI137" s="34"/>
      <c r="AJ137" s="34"/>
      <c r="AK137" s="34"/>
    </row>
    <row r="138" spans="1:37" ht="16.5" thickBot="1" x14ac:dyDescent="0.3">
      <c r="A138" s="54"/>
      <c r="B138" s="54"/>
      <c r="C138" s="54"/>
      <c r="D138" s="80"/>
      <c r="E138" s="81"/>
      <c r="F138" s="81"/>
      <c r="G138" s="81"/>
      <c r="H138" s="81"/>
      <c r="I138" s="81"/>
      <c r="J138" s="81"/>
      <c r="K138" s="81"/>
      <c r="L138" s="81"/>
      <c r="M138" s="82"/>
      <c r="N138" s="21"/>
      <c r="O138" s="21" t="s">
        <v>177</v>
      </c>
      <c r="P138" s="70">
        <f>SUM(N120:N137)/SUM(O120:O137)</f>
        <v>0</v>
      </c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spans="1:37" ht="15.75" x14ac:dyDescent="0.25">
      <c r="R139" s="3"/>
      <c r="S139" s="3"/>
    </row>
    <row r="141" spans="1:37" ht="16.5" thickBot="1" x14ac:dyDescent="0.3">
      <c r="A141" s="62" t="s">
        <v>871</v>
      </c>
      <c r="B141" s="62"/>
      <c r="C141" s="62"/>
      <c r="D141" s="6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37" ht="15.75" x14ac:dyDescent="0.25">
      <c r="A142" s="24">
        <v>1</v>
      </c>
      <c r="B142" s="25" t="s">
        <v>649</v>
      </c>
      <c r="C142" s="3"/>
      <c r="D142" s="27" t="s">
        <v>872</v>
      </c>
      <c r="E142" s="28" t="s">
        <v>34</v>
      </c>
      <c r="F142" s="28" t="s">
        <v>873</v>
      </c>
      <c r="G142" s="28" t="s">
        <v>874</v>
      </c>
      <c r="H142" s="28" t="s">
        <v>297</v>
      </c>
      <c r="I142" s="28"/>
      <c r="J142" s="28"/>
      <c r="K142" s="28"/>
      <c r="L142" s="28"/>
      <c r="M142" s="29"/>
      <c r="N142" s="30">
        <f>SUM(D142:M142)</f>
        <v>0</v>
      </c>
      <c r="O142" s="31">
        <f>COUNTIF(R142:AA142,"&lt;&gt;0")</f>
        <v>6</v>
      </c>
      <c r="P142" s="32">
        <f>N142/O142</f>
        <v>0</v>
      </c>
      <c r="Q142" s="3"/>
      <c r="R142" s="3" t="s">
        <v>872</v>
      </c>
      <c r="S142" s="3" t="s">
        <v>34</v>
      </c>
      <c r="T142" s="3" t="s">
        <v>873</v>
      </c>
      <c r="U142" s="3" t="s">
        <v>874</v>
      </c>
      <c r="V142" s="3" t="s">
        <v>297</v>
      </c>
      <c r="W142" s="3" t="s">
        <v>875</v>
      </c>
      <c r="X142" s="3">
        <v>0</v>
      </c>
      <c r="Y142" s="3">
        <v>0</v>
      </c>
      <c r="Z142" s="3">
        <v>0</v>
      </c>
      <c r="AA142" s="3">
        <v>0</v>
      </c>
      <c r="AC142" s="34" t="s">
        <v>876</v>
      </c>
      <c r="AD142" s="34"/>
      <c r="AE142" s="34"/>
      <c r="AF142" s="34"/>
      <c r="AG142" s="34"/>
      <c r="AH142" s="34"/>
      <c r="AI142" s="34"/>
      <c r="AJ142" s="34"/>
      <c r="AK142" s="34"/>
    </row>
    <row r="143" spans="1:37" ht="15.75" x14ac:dyDescent="0.25">
      <c r="A143" s="24">
        <v>2</v>
      </c>
      <c r="B143" s="25" t="s">
        <v>656</v>
      </c>
      <c r="C143" s="3"/>
      <c r="D143" s="45" t="s">
        <v>877</v>
      </c>
      <c r="E143" s="46" t="s">
        <v>878</v>
      </c>
      <c r="F143" s="46" t="s">
        <v>879</v>
      </c>
      <c r="G143" s="46" t="s">
        <v>880</v>
      </c>
      <c r="H143" s="46" t="s">
        <v>881</v>
      </c>
      <c r="I143" s="46"/>
      <c r="J143" s="46"/>
      <c r="K143" s="46"/>
      <c r="L143" s="46" t="str">
        <f>IF(Z143=0,"",Z143)</f>
        <v/>
      </c>
      <c r="M143" s="50" t="str">
        <f>IF(AA143=0,"",AA143)</f>
        <v/>
      </c>
      <c r="N143" s="38">
        <f>SUM(D143:M143)</f>
        <v>0</v>
      </c>
      <c r="O143" s="39">
        <f t="shared" ref="O143:O159" si="21">COUNTIF(R143:AA143,"&lt;&gt;0")</f>
        <v>5</v>
      </c>
      <c r="P143" s="40">
        <f t="shared" ref="P143:P159" si="22">N143/O143</f>
        <v>0</v>
      </c>
      <c r="Q143" s="3"/>
      <c r="R143" s="3" t="s">
        <v>877</v>
      </c>
      <c r="S143" s="3" t="s">
        <v>878</v>
      </c>
      <c r="T143" s="3" t="s">
        <v>879</v>
      </c>
      <c r="U143" s="3" t="s">
        <v>279</v>
      </c>
      <c r="V143" s="3" t="s">
        <v>882</v>
      </c>
      <c r="W143" s="3">
        <v>0</v>
      </c>
      <c r="X143" s="3">
        <v>0</v>
      </c>
      <c r="Y143" s="3">
        <v>0</v>
      </c>
      <c r="Z143" s="42">
        <v>0</v>
      </c>
      <c r="AA143" s="42">
        <v>0</v>
      </c>
      <c r="AC143" s="34" t="s">
        <v>883</v>
      </c>
      <c r="AD143" s="43"/>
      <c r="AE143" s="43"/>
      <c r="AF143" s="43"/>
      <c r="AG143" s="43"/>
      <c r="AH143" s="43"/>
      <c r="AI143" s="43"/>
      <c r="AJ143" s="43"/>
      <c r="AK143" s="43"/>
    </row>
    <row r="144" spans="1:37" ht="15.75" x14ac:dyDescent="0.25">
      <c r="A144" s="24">
        <v>3</v>
      </c>
      <c r="B144" s="25" t="s">
        <v>663</v>
      </c>
      <c r="C144" s="3"/>
      <c r="D144" s="35" t="s">
        <v>96</v>
      </c>
      <c r="E144" s="36" t="s">
        <v>884</v>
      </c>
      <c r="F144" s="36" t="s">
        <v>885</v>
      </c>
      <c r="G144" s="36" t="s">
        <v>886</v>
      </c>
      <c r="H144" s="36" t="s">
        <v>887</v>
      </c>
      <c r="I144" s="36"/>
      <c r="J144" s="36"/>
      <c r="K144" s="36"/>
      <c r="L144" s="36"/>
      <c r="M144" s="37"/>
      <c r="N144" s="38">
        <f>SUM(D144:M144)</f>
        <v>0</v>
      </c>
      <c r="O144" s="39">
        <f t="shared" si="21"/>
        <v>7</v>
      </c>
      <c r="P144" s="40">
        <f t="shared" si="22"/>
        <v>0</v>
      </c>
      <c r="Q144" s="3"/>
      <c r="R144" s="3" t="s">
        <v>888</v>
      </c>
      <c r="S144" s="3" t="s">
        <v>435</v>
      </c>
      <c r="T144" s="3" t="s">
        <v>889</v>
      </c>
      <c r="U144" s="3" t="s">
        <v>435</v>
      </c>
      <c r="V144" s="3" t="s">
        <v>885</v>
      </c>
      <c r="W144" s="3" t="s">
        <v>890</v>
      </c>
      <c r="X144" s="3" t="s">
        <v>891</v>
      </c>
      <c r="Y144" s="3">
        <v>0</v>
      </c>
      <c r="Z144" s="3">
        <v>0</v>
      </c>
      <c r="AA144" s="3">
        <v>0</v>
      </c>
      <c r="AC144" s="34" t="s">
        <v>892</v>
      </c>
      <c r="AD144" s="34"/>
      <c r="AE144" s="34"/>
      <c r="AF144" s="34"/>
      <c r="AG144" s="34"/>
      <c r="AH144" s="34"/>
      <c r="AI144" s="34"/>
      <c r="AJ144" s="34"/>
      <c r="AK144" s="34"/>
    </row>
    <row r="145" spans="1:37" ht="15.75" x14ac:dyDescent="0.25">
      <c r="A145" s="24">
        <v>4</v>
      </c>
      <c r="B145" s="25" t="s">
        <v>669</v>
      </c>
      <c r="C145" s="3"/>
      <c r="D145" s="45" t="s">
        <v>836</v>
      </c>
      <c r="E145" s="46" t="s">
        <v>893</v>
      </c>
      <c r="F145" s="46" t="s">
        <v>894</v>
      </c>
      <c r="G145" s="46" t="s">
        <v>32</v>
      </c>
      <c r="H145" s="46" t="s">
        <v>592</v>
      </c>
      <c r="I145" s="46" t="s">
        <v>43</v>
      </c>
      <c r="J145" s="46" t="s">
        <v>895</v>
      </c>
      <c r="K145" s="46" t="s">
        <v>31</v>
      </c>
      <c r="L145" s="46" t="s">
        <v>896</v>
      </c>
      <c r="M145" s="50" t="str">
        <f>IF(AA145=0,"",AA145)</f>
        <v/>
      </c>
      <c r="N145" s="38">
        <f>SUM(D145:M145)</f>
        <v>0</v>
      </c>
      <c r="O145" s="39">
        <f t="shared" si="21"/>
        <v>9</v>
      </c>
      <c r="P145" s="40">
        <f t="shared" si="22"/>
        <v>0</v>
      </c>
      <c r="Q145" s="3"/>
      <c r="R145" s="3" t="s">
        <v>836</v>
      </c>
      <c r="S145" s="3" t="s">
        <v>893</v>
      </c>
      <c r="T145" s="3" t="s">
        <v>894</v>
      </c>
      <c r="U145" s="3" t="s">
        <v>32</v>
      </c>
      <c r="V145" s="3" t="s">
        <v>592</v>
      </c>
      <c r="W145" s="3" t="s">
        <v>43</v>
      </c>
      <c r="X145" s="3" t="s">
        <v>895</v>
      </c>
      <c r="Y145" s="3" t="s">
        <v>31</v>
      </c>
      <c r="Z145" s="42" t="s">
        <v>897</v>
      </c>
      <c r="AA145" s="42">
        <v>0</v>
      </c>
      <c r="AC145" s="34" t="s">
        <v>898</v>
      </c>
      <c r="AD145" s="34"/>
      <c r="AE145" s="34"/>
      <c r="AF145" s="34"/>
      <c r="AG145" s="34"/>
      <c r="AH145" s="34"/>
      <c r="AI145" s="34"/>
      <c r="AJ145" s="34"/>
      <c r="AK145" s="34"/>
    </row>
    <row r="146" spans="1:37" ht="15.75" x14ac:dyDescent="0.25">
      <c r="A146" s="24">
        <v>5</v>
      </c>
      <c r="B146" s="25" t="s">
        <v>675</v>
      </c>
      <c r="C146" s="3"/>
      <c r="D146" s="35" t="s">
        <v>899</v>
      </c>
      <c r="E146" s="36" t="s">
        <v>260</v>
      </c>
      <c r="F146" s="36" t="s">
        <v>900</v>
      </c>
      <c r="G146" s="36"/>
      <c r="H146" s="36"/>
      <c r="I146" s="36"/>
      <c r="J146" s="36"/>
      <c r="K146" s="36"/>
      <c r="L146" s="36"/>
      <c r="M146" s="37"/>
      <c r="N146" s="38">
        <f>SUM(D146:M146)</f>
        <v>0</v>
      </c>
      <c r="O146" s="39">
        <f t="shared" si="21"/>
        <v>9</v>
      </c>
      <c r="P146" s="40">
        <f t="shared" si="22"/>
        <v>0</v>
      </c>
      <c r="Q146" s="3"/>
      <c r="R146" s="3" t="s">
        <v>266</v>
      </c>
      <c r="S146" s="3" t="s">
        <v>43</v>
      </c>
      <c r="T146" s="3" t="s">
        <v>901</v>
      </c>
      <c r="U146" s="3" t="s">
        <v>902</v>
      </c>
      <c r="V146" s="3" t="s">
        <v>230</v>
      </c>
      <c r="W146" s="3" t="s">
        <v>83</v>
      </c>
      <c r="X146" s="3" t="s">
        <v>903</v>
      </c>
      <c r="Y146" s="3" t="s">
        <v>260</v>
      </c>
      <c r="Z146" s="3" t="s">
        <v>900</v>
      </c>
      <c r="AA146" s="3">
        <v>0</v>
      </c>
      <c r="AC146" s="34" t="s">
        <v>904</v>
      </c>
      <c r="AD146" s="34"/>
      <c r="AE146" s="34"/>
      <c r="AF146" s="34"/>
      <c r="AG146" s="34"/>
      <c r="AH146" s="34"/>
      <c r="AI146" s="34"/>
      <c r="AJ146" s="34"/>
      <c r="AK146" s="34"/>
    </row>
    <row r="147" spans="1:37" ht="15.75" x14ac:dyDescent="0.25">
      <c r="A147" s="24">
        <v>6</v>
      </c>
      <c r="B147" s="25" t="s">
        <v>682</v>
      </c>
      <c r="C147" s="3"/>
      <c r="D147" s="45" t="s">
        <v>905</v>
      </c>
      <c r="E147" s="46" t="s">
        <v>906</v>
      </c>
      <c r="F147" s="46" t="s">
        <v>907</v>
      </c>
      <c r="G147" s="46" t="s">
        <v>908</v>
      </c>
      <c r="H147" s="46" t="s">
        <v>42</v>
      </c>
      <c r="I147" s="46" t="s">
        <v>909</v>
      </c>
      <c r="J147" s="46" t="s">
        <v>910</v>
      </c>
      <c r="K147" s="46"/>
      <c r="L147" s="46"/>
      <c r="M147" s="50" t="str">
        <f t="shared" ref="M147:M153" si="23">IF(AA147=0,"",AA147)</f>
        <v/>
      </c>
      <c r="N147" s="38">
        <f t="shared" ref="N147:N159" si="24">SUM(D147:M147)</f>
        <v>0</v>
      </c>
      <c r="O147" s="39">
        <f t="shared" si="21"/>
        <v>7</v>
      </c>
      <c r="P147" s="40">
        <f t="shared" si="22"/>
        <v>0</v>
      </c>
      <c r="Q147" s="3"/>
      <c r="R147" s="3" t="s">
        <v>905</v>
      </c>
      <c r="S147" s="3" t="s">
        <v>906</v>
      </c>
      <c r="T147" s="3" t="s">
        <v>907</v>
      </c>
      <c r="U147" s="3" t="s">
        <v>908</v>
      </c>
      <c r="V147" s="3" t="s">
        <v>42</v>
      </c>
      <c r="W147" s="3" t="s">
        <v>909</v>
      </c>
      <c r="X147" s="3" t="s">
        <v>911</v>
      </c>
      <c r="Y147" s="3">
        <v>0</v>
      </c>
      <c r="Z147" s="42">
        <v>0</v>
      </c>
      <c r="AA147" s="42">
        <v>0</v>
      </c>
      <c r="AC147" s="34" t="s">
        <v>912</v>
      </c>
      <c r="AD147" s="34"/>
      <c r="AE147" s="34"/>
      <c r="AF147" s="34"/>
      <c r="AG147" s="34"/>
      <c r="AH147" s="34"/>
      <c r="AI147" s="34"/>
      <c r="AJ147" s="34"/>
      <c r="AK147" s="34"/>
    </row>
    <row r="148" spans="1:37" ht="15.75" x14ac:dyDescent="0.25">
      <c r="A148" s="24">
        <v>7</v>
      </c>
      <c r="B148" s="25" t="s">
        <v>688</v>
      </c>
      <c r="C148" s="3"/>
      <c r="D148" s="35" t="s">
        <v>877</v>
      </c>
      <c r="E148" s="36" t="s">
        <v>107</v>
      </c>
      <c r="F148" s="36" t="s">
        <v>735</v>
      </c>
      <c r="G148" s="36" t="s">
        <v>913</v>
      </c>
      <c r="H148" s="36" t="s">
        <v>914</v>
      </c>
      <c r="I148" s="36">
        <v>-60</v>
      </c>
      <c r="J148" s="36"/>
      <c r="K148" s="36"/>
      <c r="L148" s="36"/>
      <c r="M148" s="37"/>
      <c r="N148" s="38">
        <f t="shared" si="24"/>
        <v>-60</v>
      </c>
      <c r="O148" s="39">
        <f t="shared" si="21"/>
        <v>10</v>
      </c>
      <c r="P148" s="40">
        <f t="shared" si="22"/>
        <v>-6</v>
      </c>
      <c r="Q148" s="3"/>
      <c r="R148" s="3" t="s">
        <v>877</v>
      </c>
      <c r="S148" s="3" t="s">
        <v>107</v>
      </c>
      <c r="T148" s="3" t="s">
        <v>735</v>
      </c>
      <c r="U148" s="3" t="s">
        <v>915</v>
      </c>
      <c r="V148" s="3" t="s">
        <v>356</v>
      </c>
      <c r="W148" s="3" t="s">
        <v>499</v>
      </c>
      <c r="X148" s="3" t="s">
        <v>31</v>
      </c>
      <c r="Y148" s="3" t="s">
        <v>240</v>
      </c>
      <c r="Z148" s="3" t="s">
        <v>916</v>
      </c>
      <c r="AA148" s="3" t="s">
        <v>917</v>
      </c>
      <c r="AC148" s="34" t="s">
        <v>918</v>
      </c>
      <c r="AD148" s="34"/>
      <c r="AE148" s="34"/>
      <c r="AF148" s="34"/>
      <c r="AG148" s="34"/>
      <c r="AH148" s="34"/>
      <c r="AI148" s="34"/>
      <c r="AJ148" s="34"/>
      <c r="AK148" s="34"/>
    </row>
    <row r="149" spans="1:37" ht="15.75" x14ac:dyDescent="0.25">
      <c r="A149" s="24">
        <v>8</v>
      </c>
      <c r="B149" s="25" t="s">
        <v>692</v>
      </c>
      <c r="C149" s="3"/>
      <c r="D149" s="45" t="s">
        <v>919</v>
      </c>
      <c r="E149" s="46" t="s">
        <v>920</v>
      </c>
      <c r="F149" s="46" t="s">
        <v>921</v>
      </c>
      <c r="G149" s="46" t="s">
        <v>922</v>
      </c>
      <c r="H149" s="46" t="s">
        <v>923</v>
      </c>
      <c r="I149" s="46" t="s">
        <v>924</v>
      </c>
      <c r="J149" s="46" t="s">
        <v>925</v>
      </c>
      <c r="K149" s="46"/>
      <c r="L149" s="46" t="str">
        <f t="shared" ref="L149:L153" si="25">IF(Z149=0,"",Z149)</f>
        <v/>
      </c>
      <c r="M149" s="50" t="str">
        <f t="shared" si="23"/>
        <v/>
      </c>
      <c r="N149" s="38">
        <f>SUM(E149:M149)</f>
        <v>0</v>
      </c>
      <c r="O149" s="39">
        <f t="shared" si="21"/>
        <v>6</v>
      </c>
      <c r="P149" s="40">
        <f t="shared" si="22"/>
        <v>0</v>
      </c>
      <c r="Q149" s="3"/>
      <c r="R149" s="3" t="s">
        <v>919</v>
      </c>
      <c r="S149" s="3" t="s">
        <v>920</v>
      </c>
      <c r="T149" s="3" t="s">
        <v>926</v>
      </c>
      <c r="U149" s="3" t="s">
        <v>922</v>
      </c>
      <c r="V149" s="3" t="s">
        <v>923</v>
      </c>
      <c r="W149" s="3" t="s">
        <v>927</v>
      </c>
      <c r="X149" s="3">
        <v>0</v>
      </c>
      <c r="Y149" s="3">
        <v>0</v>
      </c>
      <c r="Z149" s="42">
        <v>0</v>
      </c>
      <c r="AA149" s="42">
        <v>0</v>
      </c>
      <c r="AC149" s="34" t="s">
        <v>928</v>
      </c>
      <c r="AD149" s="34"/>
      <c r="AE149" s="34"/>
      <c r="AF149" s="34"/>
      <c r="AG149" s="34"/>
      <c r="AH149" s="34"/>
      <c r="AI149" s="34"/>
      <c r="AJ149" s="34"/>
      <c r="AK149" s="34"/>
    </row>
    <row r="150" spans="1:37" ht="15.75" x14ac:dyDescent="0.25">
      <c r="A150" s="24">
        <v>9</v>
      </c>
      <c r="B150" s="25" t="s">
        <v>696</v>
      </c>
      <c r="C150" s="3"/>
      <c r="D150" s="35" t="s">
        <v>490</v>
      </c>
      <c r="E150" s="36" t="s">
        <v>105</v>
      </c>
      <c r="F150" s="36" t="s">
        <v>929</v>
      </c>
      <c r="G150" s="36" t="s">
        <v>43</v>
      </c>
      <c r="H150" s="36" t="s">
        <v>930</v>
      </c>
      <c r="I150" s="36" t="s">
        <v>931</v>
      </c>
      <c r="J150" s="36"/>
      <c r="K150" s="36"/>
      <c r="L150" s="36"/>
      <c r="M150" s="37"/>
      <c r="N150" s="38">
        <f>SUM(E150:M150)</f>
        <v>0</v>
      </c>
      <c r="O150" s="39">
        <f t="shared" si="21"/>
        <v>10</v>
      </c>
      <c r="P150" s="40">
        <f t="shared" si="22"/>
        <v>0</v>
      </c>
      <c r="Q150" s="3"/>
      <c r="R150" s="3" t="s">
        <v>932</v>
      </c>
      <c r="S150" s="3" t="s">
        <v>83</v>
      </c>
      <c r="T150" s="3" t="s">
        <v>929</v>
      </c>
      <c r="U150" s="3" t="s">
        <v>43</v>
      </c>
      <c r="V150" s="3" t="s">
        <v>930</v>
      </c>
      <c r="W150" s="3" t="s">
        <v>931</v>
      </c>
      <c r="X150" s="3" t="s">
        <v>933</v>
      </c>
      <c r="Y150" s="3" t="s">
        <v>934</v>
      </c>
      <c r="Z150" s="3" t="s">
        <v>107</v>
      </c>
      <c r="AA150" s="3" t="s">
        <v>935</v>
      </c>
      <c r="AC150" s="34" t="s">
        <v>936</v>
      </c>
      <c r="AD150" s="34"/>
      <c r="AE150" s="34"/>
      <c r="AF150" s="34"/>
      <c r="AG150" s="34"/>
      <c r="AH150" s="34"/>
      <c r="AI150" s="34"/>
      <c r="AJ150" s="34"/>
      <c r="AK150" s="34"/>
    </row>
    <row r="151" spans="1:37" ht="15.75" x14ac:dyDescent="0.25">
      <c r="A151" s="24">
        <v>10</v>
      </c>
      <c r="B151" s="25" t="s">
        <v>700</v>
      </c>
      <c r="C151" s="3"/>
      <c r="D151" s="45" t="s">
        <v>235</v>
      </c>
      <c r="E151" s="46" t="s">
        <v>146</v>
      </c>
      <c r="F151" s="46" t="s">
        <v>937</v>
      </c>
      <c r="G151" s="46" t="s">
        <v>159</v>
      </c>
      <c r="H151" s="46" t="s">
        <v>938</v>
      </c>
      <c r="I151" s="46" t="s">
        <v>939</v>
      </c>
      <c r="J151" s="46"/>
      <c r="K151" s="46" t="str">
        <f>IF(Y151=0,"",Y151)</f>
        <v/>
      </c>
      <c r="L151" s="46" t="str">
        <f t="shared" si="25"/>
        <v/>
      </c>
      <c r="M151" s="50" t="str">
        <f t="shared" si="23"/>
        <v/>
      </c>
      <c r="N151" s="38">
        <f t="shared" si="24"/>
        <v>0</v>
      </c>
      <c r="O151" s="39">
        <f t="shared" si="21"/>
        <v>6</v>
      </c>
      <c r="P151" s="40">
        <f t="shared" si="22"/>
        <v>0</v>
      </c>
      <c r="Q151" s="3"/>
      <c r="R151" s="3" t="s">
        <v>235</v>
      </c>
      <c r="S151" s="3" t="s">
        <v>146</v>
      </c>
      <c r="T151" s="3" t="s">
        <v>937</v>
      </c>
      <c r="U151" s="3" t="s">
        <v>159</v>
      </c>
      <c r="V151" s="3" t="s">
        <v>938</v>
      </c>
      <c r="W151" s="3" t="s">
        <v>939</v>
      </c>
      <c r="X151" s="3">
        <v>0</v>
      </c>
      <c r="Y151" s="3">
        <v>0</v>
      </c>
      <c r="Z151" s="42">
        <v>0</v>
      </c>
      <c r="AA151" s="42">
        <v>0</v>
      </c>
      <c r="AC151" s="34" t="s">
        <v>940</v>
      </c>
      <c r="AD151" s="34"/>
      <c r="AE151" s="34"/>
      <c r="AF151" s="34"/>
      <c r="AG151" s="34"/>
      <c r="AH151" s="34"/>
      <c r="AI151" s="34"/>
      <c r="AJ151" s="34"/>
      <c r="AK151" s="34"/>
    </row>
    <row r="152" spans="1:37" ht="15.75" x14ac:dyDescent="0.25">
      <c r="A152" s="24">
        <v>11</v>
      </c>
      <c r="B152" s="25" t="s">
        <v>705</v>
      </c>
      <c r="C152" s="3"/>
      <c r="D152" s="35" t="s">
        <v>490</v>
      </c>
      <c r="E152" s="36" t="s">
        <v>941</v>
      </c>
      <c r="F152" s="36" t="s">
        <v>942</v>
      </c>
      <c r="G152" s="36" t="s">
        <v>943</v>
      </c>
      <c r="H152" s="36" t="s">
        <v>944</v>
      </c>
      <c r="I152" s="36" t="s">
        <v>945</v>
      </c>
      <c r="J152" s="36" t="s">
        <v>946</v>
      </c>
      <c r="K152" s="36"/>
      <c r="L152" s="36" t="str">
        <f t="shared" si="25"/>
        <v/>
      </c>
      <c r="M152" s="37" t="str">
        <f t="shared" si="23"/>
        <v/>
      </c>
      <c r="N152" s="38">
        <f t="shared" si="24"/>
        <v>0</v>
      </c>
      <c r="O152" s="39">
        <f t="shared" si="21"/>
        <v>8</v>
      </c>
      <c r="P152" s="40">
        <f t="shared" si="22"/>
        <v>0</v>
      </c>
      <c r="Q152" s="3"/>
      <c r="R152" s="3" t="s">
        <v>490</v>
      </c>
      <c r="S152" s="3" t="s">
        <v>947</v>
      </c>
      <c r="T152" s="3" t="s">
        <v>948</v>
      </c>
      <c r="U152" s="3" t="s">
        <v>949</v>
      </c>
      <c r="V152" s="3" t="s">
        <v>31</v>
      </c>
      <c r="W152" s="3" t="s">
        <v>944</v>
      </c>
      <c r="X152" s="3" t="s">
        <v>945</v>
      </c>
      <c r="Y152" s="3" t="s">
        <v>946</v>
      </c>
      <c r="Z152" s="3">
        <v>0</v>
      </c>
      <c r="AA152" s="3">
        <v>0</v>
      </c>
      <c r="AC152" s="34" t="s">
        <v>950</v>
      </c>
      <c r="AD152" s="34"/>
      <c r="AE152" s="34"/>
      <c r="AF152" s="34"/>
      <c r="AG152" s="34"/>
      <c r="AH152" s="34"/>
      <c r="AI152" s="34"/>
      <c r="AJ152" s="34"/>
      <c r="AK152" s="34"/>
    </row>
    <row r="153" spans="1:37" ht="15.75" x14ac:dyDescent="0.25">
      <c r="A153" s="24">
        <v>12</v>
      </c>
      <c r="B153" s="25" t="s">
        <v>712</v>
      </c>
      <c r="C153" s="3"/>
      <c r="D153" s="45" t="s">
        <v>951</v>
      </c>
      <c r="E153" s="46" t="s">
        <v>952</v>
      </c>
      <c r="F153" s="46" t="s">
        <v>953</v>
      </c>
      <c r="G153" s="78" t="s">
        <v>954</v>
      </c>
      <c r="H153" s="46" t="s">
        <v>955</v>
      </c>
      <c r="I153" s="46"/>
      <c r="J153" s="46"/>
      <c r="K153" s="46"/>
      <c r="L153" s="46" t="str">
        <f t="shared" si="25"/>
        <v/>
      </c>
      <c r="M153" s="50" t="str">
        <f t="shared" si="23"/>
        <v/>
      </c>
      <c r="N153" s="38">
        <f t="shared" si="24"/>
        <v>0</v>
      </c>
      <c r="O153" s="39">
        <f t="shared" si="21"/>
        <v>6</v>
      </c>
      <c r="P153" s="40">
        <f t="shared" si="22"/>
        <v>0</v>
      </c>
      <c r="Q153" s="3"/>
      <c r="R153" s="3" t="s">
        <v>951</v>
      </c>
      <c r="S153" s="3" t="s">
        <v>956</v>
      </c>
      <c r="T153" s="3" t="s">
        <v>953</v>
      </c>
      <c r="U153" s="3" t="s">
        <v>59</v>
      </c>
      <c r="V153" s="3" t="s">
        <v>43</v>
      </c>
      <c r="W153" s="3" t="s">
        <v>955</v>
      </c>
      <c r="X153" s="3">
        <v>0</v>
      </c>
      <c r="Y153" s="3">
        <v>0</v>
      </c>
      <c r="Z153" s="42">
        <v>0</v>
      </c>
      <c r="AA153" s="42">
        <v>0</v>
      </c>
      <c r="AC153" s="34" t="s">
        <v>957</v>
      </c>
      <c r="AD153" s="34"/>
      <c r="AE153" s="34"/>
      <c r="AF153" s="34"/>
      <c r="AG153" s="34"/>
      <c r="AH153" s="34"/>
      <c r="AI153" s="34"/>
      <c r="AJ153" s="34"/>
      <c r="AK153" s="34"/>
    </row>
    <row r="154" spans="1:37" ht="15.75" x14ac:dyDescent="0.25">
      <c r="A154" s="24">
        <v>13</v>
      </c>
      <c r="B154" s="25" t="s">
        <v>717</v>
      </c>
      <c r="C154" s="3"/>
      <c r="D154" s="36" t="s">
        <v>958</v>
      </c>
      <c r="E154" s="36" t="s">
        <v>959</v>
      </c>
      <c r="F154" s="36" t="s">
        <v>960</v>
      </c>
      <c r="G154" s="36" t="s">
        <v>115</v>
      </c>
      <c r="H154" s="36" t="s">
        <v>961</v>
      </c>
      <c r="I154" s="36" t="s">
        <v>962</v>
      </c>
      <c r="J154" s="36" t="s">
        <v>963</v>
      </c>
      <c r="K154" s="36" t="s">
        <v>835</v>
      </c>
      <c r="L154" s="36" t="s">
        <v>964</v>
      </c>
      <c r="M154" s="37"/>
      <c r="N154" s="38">
        <f t="shared" si="24"/>
        <v>0</v>
      </c>
      <c r="O154" s="39">
        <f t="shared" si="21"/>
        <v>8</v>
      </c>
      <c r="P154" s="40">
        <f t="shared" si="22"/>
        <v>0</v>
      </c>
      <c r="Q154" s="3"/>
      <c r="R154" s="3" t="s">
        <v>28</v>
      </c>
      <c r="S154" s="3" t="s">
        <v>965</v>
      </c>
      <c r="T154" s="3" t="s">
        <v>279</v>
      </c>
      <c r="U154" s="3" t="s">
        <v>966</v>
      </c>
      <c r="V154" s="3" t="s">
        <v>159</v>
      </c>
      <c r="W154" s="3" t="s">
        <v>967</v>
      </c>
      <c r="X154" s="3" t="s">
        <v>185</v>
      </c>
      <c r="Y154" s="3" t="s">
        <v>968</v>
      </c>
      <c r="Z154" s="3">
        <v>0</v>
      </c>
      <c r="AA154" s="3">
        <v>0</v>
      </c>
      <c r="AC154" s="34" t="s">
        <v>969</v>
      </c>
      <c r="AD154" s="34"/>
      <c r="AE154" s="34"/>
      <c r="AF154" s="34"/>
      <c r="AG154" s="34"/>
      <c r="AH154" s="34"/>
      <c r="AI154" s="34"/>
      <c r="AJ154" s="34"/>
      <c r="AK154" s="34"/>
    </row>
    <row r="155" spans="1:37" ht="15.75" x14ac:dyDescent="0.25">
      <c r="A155" s="24">
        <v>14</v>
      </c>
      <c r="B155" s="25" t="s">
        <v>723</v>
      </c>
      <c r="C155" s="3"/>
      <c r="D155" s="45" t="s">
        <v>970</v>
      </c>
      <c r="E155" s="46" t="s">
        <v>450</v>
      </c>
      <c r="F155" s="46" t="s">
        <v>971</v>
      </c>
      <c r="G155" s="46" t="s">
        <v>972</v>
      </c>
      <c r="H155" s="46" t="s">
        <v>973</v>
      </c>
      <c r="I155" s="46"/>
      <c r="J155" s="46"/>
      <c r="K155" s="46"/>
      <c r="L155" s="46"/>
      <c r="M155" s="50"/>
      <c r="N155" s="38">
        <f t="shared" si="24"/>
        <v>0</v>
      </c>
      <c r="O155" s="39">
        <f t="shared" si="21"/>
        <v>10</v>
      </c>
      <c r="P155" s="40">
        <f t="shared" si="22"/>
        <v>0</v>
      </c>
      <c r="Q155" s="3"/>
      <c r="R155" s="3" t="s">
        <v>974</v>
      </c>
      <c r="S155" s="3" t="s">
        <v>326</v>
      </c>
      <c r="T155" s="3" t="s">
        <v>43</v>
      </c>
      <c r="U155" s="3" t="s">
        <v>975</v>
      </c>
      <c r="V155" s="3" t="s">
        <v>976</v>
      </c>
      <c r="W155" s="3" t="s">
        <v>977</v>
      </c>
      <c r="X155" s="3" t="s">
        <v>450</v>
      </c>
      <c r="Y155" s="3" t="s">
        <v>971</v>
      </c>
      <c r="Z155" s="42" t="s">
        <v>972</v>
      </c>
      <c r="AA155" s="42" t="s">
        <v>978</v>
      </c>
      <c r="AC155" s="34" t="s">
        <v>979</v>
      </c>
      <c r="AD155" s="34"/>
      <c r="AE155" s="34"/>
      <c r="AF155" s="34"/>
      <c r="AG155" s="34"/>
      <c r="AH155" s="34"/>
      <c r="AI155" s="34"/>
      <c r="AJ155" s="34"/>
      <c r="AK155" s="34"/>
    </row>
    <row r="156" spans="1:37" ht="15.75" x14ac:dyDescent="0.25">
      <c r="A156" s="24">
        <v>15</v>
      </c>
      <c r="B156" s="25" t="s">
        <v>728</v>
      </c>
      <c r="C156" s="3"/>
      <c r="D156" s="36" t="s">
        <v>980</v>
      </c>
      <c r="E156" s="36" t="s">
        <v>981</v>
      </c>
      <c r="F156" s="36" t="s">
        <v>982</v>
      </c>
      <c r="G156" s="36"/>
      <c r="H156" s="36"/>
      <c r="I156" s="36"/>
      <c r="J156" s="36"/>
      <c r="K156" s="36"/>
      <c r="L156" s="36"/>
      <c r="M156" s="37"/>
      <c r="N156" s="38">
        <f t="shared" si="24"/>
        <v>0</v>
      </c>
      <c r="O156" s="39">
        <f t="shared" si="21"/>
        <v>6</v>
      </c>
      <c r="P156" s="40">
        <f t="shared" si="22"/>
        <v>0</v>
      </c>
      <c r="Q156" s="3"/>
      <c r="R156" s="3" t="s">
        <v>354</v>
      </c>
      <c r="S156" s="3" t="s">
        <v>983</v>
      </c>
      <c r="T156" s="3" t="s">
        <v>984</v>
      </c>
      <c r="U156" s="3" t="s">
        <v>981</v>
      </c>
      <c r="V156" s="3" t="s">
        <v>326</v>
      </c>
      <c r="W156" s="3" t="s">
        <v>985</v>
      </c>
      <c r="X156" s="3">
        <v>0</v>
      </c>
      <c r="Y156" s="3">
        <v>0</v>
      </c>
      <c r="Z156" s="3">
        <v>0</v>
      </c>
      <c r="AA156" s="3">
        <v>0</v>
      </c>
      <c r="AC156" s="34" t="s">
        <v>986</v>
      </c>
      <c r="AD156" s="34"/>
      <c r="AE156" s="34"/>
      <c r="AF156" s="34"/>
      <c r="AG156" s="34"/>
      <c r="AH156" s="34"/>
      <c r="AI156" s="34"/>
      <c r="AJ156" s="34"/>
      <c r="AK156" s="34"/>
    </row>
    <row r="157" spans="1:37" ht="15.75" x14ac:dyDescent="0.25">
      <c r="A157" s="24">
        <v>16</v>
      </c>
      <c r="B157" s="25" t="s">
        <v>733</v>
      </c>
      <c r="C157" s="3"/>
      <c r="D157" s="45" t="s">
        <v>670</v>
      </c>
      <c r="E157" s="46" t="s">
        <v>43</v>
      </c>
      <c r="F157" s="46" t="s">
        <v>987</v>
      </c>
      <c r="G157" s="46" t="s">
        <v>988</v>
      </c>
      <c r="H157" s="46" t="s">
        <v>345</v>
      </c>
      <c r="I157" s="46" t="s">
        <v>989</v>
      </c>
      <c r="J157" s="46"/>
      <c r="K157" s="46"/>
      <c r="L157" s="46"/>
      <c r="M157" s="50" t="str">
        <f>IF(AA157=0,"",AA157)</f>
        <v/>
      </c>
      <c r="N157" s="38">
        <f t="shared" si="24"/>
        <v>0</v>
      </c>
      <c r="O157" s="39">
        <f t="shared" si="21"/>
        <v>6</v>
      </c>
      <c r="P157" s="40">
        <f t="shared" si="22"/>
        <v>0</v>
      </c>
      <c r="Q157" s="3"/>
      <c r="R157" s="3" t="s">
        <v>670</v>
      </c>
      <c r="S157" s="3" t="s">
        <v>43</v>
      </c>
      <c r="T157" s="3" t="s">
        <v>990</v>
      </c>
      <c r="U157" s="3" t="s">
        <v>988</v>
      </c>
      <c r="V157" s="3" t="s">
        <v>345</v>
      </c>
      <c r="W157" s="3" t="s">
        <v>989</v>
      </c>
      <c r="X157" s="3">
        <v>0</v>
      </c>
      <c r="Y157" s="3">
        <v>0</v>
      </c>
      <c r="Z157" s="42">
        <v>0</v>
      </c>
      <c r="AA157" s="42">
        <v>0</v>
      </c>
      <c r="AC157" s="34" t="s">
        <v>991</v>
      </c>
      <c r="AD157" s="34"/>
      <c r="AE157" s="34"/>
      <c r="AF157" s="34"/>
      <c r="AG157" s="34"/>
      <c r="AH157" s="34"/>
      <c r="AI157" s="34"/>
      <c r="AJ157" s="34"/>
      <c r="AK157" s="34"/>
    </row>
    <row r="158" spans="1:37" ht="15.75" x14ac:dyDescent="0.25">
      <c r="A158" s="24">
        <v>17</v>
      </c>
      <c r="B158" s="25" t="s">
        <v>737</v>
      </c>
      <c r="C158" s="3"/>
      <c r="D158" s="35" t="s">
        <v>992</v>
      </c>
      <c r="E158" s="36" t="s">
        <v>993</v>
      </c>
      <c r="F158" s="36" t="s">
        <v>994</v>
      </c>
      <c r="G158" s="36" t="s">
        <v>995</v>
      </c>
      <c r="H158" s="36" t="s">
        <v>996</v>
      </c>
      <c r="I158" s="36" t="s">
        <v>997</v>
      </c>
      <c r="J158" s="36" t="s">
        <v>250</v>
      </c>
      <c r="K158" s="36"/>
      <c r="L158" s="36"/>
      <c r="M158" s="37"/>
      <c r="N158" s="38">
        <f t="shared" si="24"/>
        <v>0</v>
      </c>
      <c r="O158" s="39">
        <f t="shared" si="21"/>
        <v>6</v>
      </c>
      <c r="P158" s="40">
        <f t="shared" si="22"/>
        <v>0</v>
      </c>
      <c r="Q158" s="3"/>
      <c r="R158" s="3" t="s">
        <v>992</v>
      </c>
      <c r="S158" s="3" t="s">
        <v>993</v>
      </c>
      <c r="T158" s="3" t="s">
        <v>994</v>
      </c>
      <c r="U158" s="3" t="s">
        <v>995</v>
      </c>
      <c r="V158" s="3" t="s">
        <v>996</v>
      </c>
      <c r="W158" s="3" t="s">
        <v>998</v>
      </c>
      <c r="X158" s="3">
        <v>0</v>
      </c>
      <c r="Y158" s="3">
        <v>0</v>
      </c>
      <c r="Z158" s="3">
        <v>0</v>
      </c>
      <c r="AA158" s="3">
        <v>0</v>
      </c>
      <c r="AC158" s="34" t="s">
        <v>999</v>
      </c>
      <c r="AD158" s="34"/>
      <c r="AE158" s="34"/>
      <c r="AF158" s="34"/>
      <c r="AG158" s="34"/>
      <c r="AH158" s="34"/>
      <c r="AI158" s="34"/>
      <c r="AJ158" s="34"/>
      <c r="AK158" s="34"/>
    </row>
    <row r="159" spans="1:37" ht="16.5" thickBot="1" x14ac:dyDescent="0.3">
      <c r="A159" s="24">
        <v>18</v>
      </c>
      <c r="B159" s="25" t="s">
        <v>742</v>
      </c>
      <c r="C159" s="3"/>
      <c r="D159" s="74" t="s">
        <v>1000</v>
      </c>
      <c r="E159" s="75" t="s">
        <v>1001</v>
      </c>
      <c r="F159" s="75" t="s">
        <v>105</v>
      </c>
      <c r="G159" s="75" t="s">
        <v>84</v>
      </c>
      <c r="H159" s="75" t="s">
        <v>1002</v>
      </c>
      <c r="I159" s="75" t="s">
        <v>1003</v>
      </c>
      <c r="J159" s="75"/>
      <c r="K159" s="75"/>
      <c r="L159" s="75"/>
      <c r="M159" s="76" t="str">
        <f>IF(AA159=0,"",AA159)</f>
        <v/>
      </c>
      <c r="N159" s="38">
        <f t="shared" si="24"/>
        <v>0</v>
      </c>
      <c r="O159" s="39">
        <f t="shared" si="21"/>
        <v>6</v>
      </c>
      <c r="P159" s="40">
        <f t="shared" si="22"/>
        <v>0</v>
      </c>
      <c r="Q159" s="3"/>
      <c r="R159" s="3" t="s">
        <v>1000</v>
      </c>
      <c r="S159" s="3" t="s">
        <v>1001</v>
      </c>
      <c r="T159" s="3" t="s">
        <v>105</v>
      </c>
      <c r="U159" s="3" t="s">
        <v>84</v>
      </c>
      <c r="V159" s="3" t="s">
        <v>1002</v>
      </c>
      <c r="W159" s="3" t="s">
        <v>1003</v>
      </c>
      <c r="X159" s="3">
        <v>0</v>
      </c>
      <c r="Y159" s="3">
        <v>0</v>
      </c>
      <c r="Z159" s="42">
        <v>0</v>
      </c>
      <c r="AA159" s="42">
        <v>0</v>
      </c>
      <c r="AC159" s="34" t="s">
        <v>1004</v>
      </c>
      <c r="AD159" s="34"/>
      <c r="AE159" s="34"/>
      <c r="AF159" s="34"/>
      <c r="AG159" s="34"/>
      <c r="AH159" s="34"/>
      <c r="AI159" s="34"/>
      <c r="AJ159" s="34"/>
      <c r="AK159" s="34"/>
    </row>
    <row r="160" spans="1:37" ht="16.5" thickBot="1" x14ac:dyDescent="0.3">
      <c r="A160" s="54"/>
      <c r="B160" s="54"/>
      <c r="C160" s="54"/>
      <c r="D160" s="69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 t="s">
        <v>177</v>
      </c>
      <c r="P160" s="70">
        <f>SUM(N142:N159)/SUM(O142:O159)</f>
        <v>-0.4580152671755725</v>
      </c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3" spans="1:37" ht="16.5" thickBot="1" x14ac:dyDescent="0.3">
      <c r="A163" s="62" t="s">
        <v>1005</v>
      </c>
      <c r="B163" s="62"/>
      <c r="C163" s="62"/>
      <c r="D163" s="6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37" ht="15.75" x14ac:dyDescent="0.25">
      <c r="A164" s="24">
        <v>1</v>
      </c>
      <c r="B164" s="25" t="s">
        <v>649</v>
      </c>
      <c r="C164" s="3"/>
      <c r="D164" s="27" t="s">
        <v>1006</v>
      </c>
      <c r="E164" s="28" t="s">
        <v>31</v>
      </c>
      <c r="F164" s="28" t="s">
        <v>1007</v>
      </c>
      <c r="G164" s="28" t="s">
        <v>159</v>
      </c>
      <c r="H164" s="28" t="s">
        <v>1008</v>
      </c>
      <c r="I164" s="28" t="s">
        <v>1009</v>
      </c>
      <c r="J164" s="28" t="s">
        <v>1010</v>
      </c>
      <c r="K164" s="28"/>
      <c r="L164" s="28"/>
      <c r="M164" s="29"/>
      <c r="N164" s="30">
        <f>SUM(D164:M164)</f>
        <v>0</v>
      </c>
      <c r="O164" s="31">
        <f>COUNTIF(R164:AA164,"&lt;&gt;0")</f>
        <v>7</v>
      </c>
      <c r="P164" s="32">
        <f>N164/O164</f>
        <v>0</v>
      </c>
      <c r="Q164" s="3"/>
      <c r="R164" s="3" t="s">
        <v>1006</v>
      </c>
      <c r="S164" s="3" t="s">
        <v>31</v>
      </c>
      <c r="T164" s="3" t="s">
        <v>1007</v>
      </c>
      <c r="U164" s="3" t="s">
        <v>159</v>
      </c>
      <c r="V164" s="3" t="s">
        <v>1008</v>
      </c>
      <c r="W164" s="3" t="s">
        <v>1009</v>
      </c>
      <c r="X164" s="3" t="s">
        <v>1010</v>
      </c>
      <c r="Y164" s="3">
        <v>0</v>
      </c>
      <c r="Z164" s="3">
        <v>0</v>
      </c>
      <c r="AA164" s="3">
        <v>0</v>
      </c>
      <c r="AC164" s="43"/>
      <c r="AD164" s="43"/>
      <c r="AE164" s="43"/>
      <c r="AF164" s="43"/>
      <c r="AG164" s="43"/>
      <c r="AH164" s="43"/>
      <c r="AI164" s="43"/>
      <c r="AJ164" s="43"/>
      <c r="AK164" s="43"/>
    </row>
    <row r="165" spans="1:37" ht="15.75" x14ac:dyDescent="0.25">
      <c r="A165" s="24">
        <v>2</v>
      </c>
      <c r="B165" s="25" t="s">
        <v>656</v>
      </c>
      <c r="C165" s="3"/>
      <c r="D165" s="45" t="s">
        <v>1011</v>
      </c>
      <c r="E165" s="46" t="s">
        <v>1012</v>
      </c>
      <c r="F165" s="46" t="s">
        <v>115</v>
      </c>
      <c r="G165" s="46" t="s">
        <v>49</v>
      </c>
      <c r="H165" s="46" t="s">
        <v>1013</v>
      </c>
      <c r="I165" s="46" t="s">
        <v>1014</v>
      </c>
      <c r="J165" s="46"/>
      <c r="K165" s="46"/>
      <c r="L165" s="46" t="str">
        <f>IF(Z165=0,"",Z165)</f>
        <v/>
      </c>
      <c r="M165" s="50" t="str">
        <f>IF(AA165=0,"",AA165)</f>
        <v/>
      </c>
      <c r="N165" s="38">
        <f>SUM(D165:M165)</f>
        <v>0</v>
      </c>
      <c r="O165" s="39">
        <f t="shared" ref="O165:O181" si="26">COUNTIF(R165:AA165,"&lt;&gt;0")</f>
        <v>6</v>
      </c>
      <c r="P165" s="40">
        <f t="shared" ref="P165:P181" si="27">N165/O165</f>
        <v>0</v>
      </c>
      <c r="Q165" s="3"/>
      <c r="R165" s="3" t="s">
        <v>1011</v>
      </c>
      <c r="S165" s="3" t="s">
        <v>1012</v>
      </c>
      <c r="T165" s="3" t="s">
        <v>115</v>
      </c>
      <c r="U165" s="3" t="s">
        <v>49</v>
      </c>
      <c r="V165" s="3" t="s">
        <v>1013</v>
      </c>
      <c r="W165" s="3" t="s">
        <v>1014</v>
      </c>
      <c r="X165" s="3">
        <v>0</v>
      </c>
      <c r="Y165" s="3">
        <v>0</v>
      </c>
      <c r="Z165" s="42">
        <v>0</v>
      </c>
      <c r="AA165" s="42">
        <v>0</v>
      </c>
      <c r="AC165" s="43"/>
      <c r="AD165" s="43"/>
      <c r="AE165" s="43"/>
      <c r="AF165" s="43"/>
      <c r="AG165" s="43"/>
      <c r="AH165" s="43"/>
      <c r="AI165" s="43"/>
      <c r="AJ165" s="43"/>
      <c r="AK165" s="43"/>
    </row>
    <row r="166" spans="1:37" ht="15.75" x14ac:dyDescent="0.25">
      <c r="A166" s="24">
        <v>3</v>
      </c>
      <c r="B166" s="25" t="s">
        <v>663</v>
      </c>
      <c r="C166" s="3"/>
      <c r="D166" s="35" t="s">
        <v>974</v>
      </c>
      <c r="E166" s="36" t="s">
        <v>326</v>
      </c>
      <c r="F166" s="36" t="s">
        <v>1015</v>
      </c>
      <c r="G166" s="36" t="s">
        <v>31</v>
      </c>
      <c r="H166" s="36" t="s">
        <v>43</v>
      </c>
      <c r="I166" s="36" t="s">
        <v>1016</v>
      </c>
      <c r="J166" s="36" t="s">
        <v>1017</v>
      </c>
      <c r="K166" s="36" t="s">
        <v>408</v>
      </c>
      <c r="L166" s="36" t="s">
        <v>1018</v>
      </c>
      <c r="M166" s="37"/>
      <c r="N166" s="38">
        <f>SUM(D166:M166)</f>
        <v>0</v>
      </c>
      <c r="O166" s="39">
        <f t="shared" si="26"/>
        <v>9</v>
      </c>
      <c r="P166" s="40">
        <f t="shared" si="27"/>
        <v>0</v>
      </c>
      <c r="Q166" s="3"/>
      <c r="R166" s="3" t="s">
        <v>974</v>
      </c>
      <c r="S166" s="3" t="s">
        <v>326</v>
      </c>
      <c r="T166" s="3" t="s">
        <v>1015</v>
      </c>
      <c r="U166" s="3" t="s">
        <v>31</v>
      </c>
      <c r="V166" s="3" t="s">
        <v>43</v>
      </c>
      <c r="W166" s="3" t="s">
        <v>1016</v>
      </c>
      <c r="X166" s="3" t="s">
        <v>1017</v>
      </c>
      <c r="Y166" s="3" t="s">
        <v>408</v>
      </c>
      <c r="Z166" s="3" t="s">
        <v>1018</v>
      </c>
      <c r="AA166" s="3">
        <v>0</v>
      </c>
      <c r="AC166" s="43"/>
      <c r="AD166" s="43"/>
      <c r="AE166" s="43"/>
      <c r="AF166" s="43"/>
      <c r="AG166" s="43"/>
      <c r="AH166" s="43"/>
      <c r="AI166" s="43"/>
      <c r="AJ166" s="43"/>
      <c r="AK166" s="43"/>
    </row>
    <row r="167" spans="1:37" ht="15.75" x14ac:dyDescent="0.25">
      <c r="A167" s="24">
        <v>4</v>
      </c>
      <c r="B167" s="25" t="s">
        <v>669</v>
      </c>
      <c r="C167" s="3"/>
      <c r="D167" s="45" t="s">
        <v>1019</v>
      </c>
      <c r="E167" s="46" t="s">
        <v>1020</v>
      </c>
      <c r="F167" s="46" t="s">
        <v>1021</v>
      </c>
      <c r="G167" s="46" t="s">
        <v>1022</v>
      </c>
      <c r="H167" s="46" t="s">
        <v>450</v>
      </c>
      <c r="I167" s="46" t="s">
        <v>1023</v>
      </c>
      <c r="J167" s="46" t="s">
        <v>1024</v>
      </c>
      <c r="K167" s="46" t="s">
        <v>1025</v>
      </c>
      <c r="L167" s="46"/>
      <c r="M167" s="50" t="str">
        <f>IF(AA167=0,"",AA167)</f>
        <v/>
      </c>
      <c r="N167" s="38">
        <f>SUM(D167:M167)</f>
        <v>0</v>
      </c>
      <c r="O167" s="39">
        <f t="shared" si="26"/>
        <v>8</v>
      </c>
      <c r="P167" s="40">
        <f t="shared" si="27"/>
        <v>0</v>
      </c>
      <c r="Q167" s="3"/>
      <c r="R167" s="3" t="s">
        <v>1019</v>
      </c>
      <c r="S167" s="3" t="s">
        <v>1020</v>
      </c>
      <c r="T167" s="3" t="s">
        <v>1021</v>
      </c>
      <c r="U167" s="3" t="s">
        <v>1022</v>
      </c>
      <c r="V167" s="3" t="s">
        <v>450</v>
      </c>
      <c r="W167" s="3" t="s">
        <v>1023</v>
      </c>
      <c r="X167" s="3" t="s">
        <v>1024</v>
      </c>
      <c r="Y167" s="3" t="s">
        <v>1025</v>
      </c>
      <c r="Z167" s="42">
        <v>0</v>
      </c>
      <c r="AA167" s="42">
        <v>0</v>
      </c>
      <c r="AC167" s="43"/>
      <c r="AD167" s="43"/>
      <c r="AE167" s="43"/>
      <c r="AF167" s="43"/>
      <c r="AG167" s="43"/>
      <c r="AH167" s="43"/>
      <c r="AI167" s="43"/>
      <c r="AJ167" s="43"/>
      <c r="AK167" s="43"/>
    </row>
    <row r="168" spans="1:37" ht="15.75" x14ac:dyDescent="0.25">
      <c r="A168" s="24">
        <v>5</v>
      </c>
      <c r="B168" s="25" t="s">
        <v>675</v>
      </c>
      <c r="C168" s="3"/>
      <c r="D168" s="35" t="s">
        <v>193</v>
      </c>
      <c r="E168" s="36" t="s">
        <v>1026</v>
      </c>
      <c r="F168" s="36" t="s">
        <v>33</v>
      </c>
      <c r="G168" s="36" t="s">
        <v>1027</v>
      </c>
      <c r="H168" s="36" t="s">
        <v>1028</v>
      </c>
      <c r="I168" s="36" t="s">
        <v>107</v>
      </c>
      <c r="J168" s="36" t="s">
        <v>1029</v>
      </c>
      <c r="K168" s="36" t="s">
        <v>92</v>
      </c>
      <c r="L168" s="36" t="s">
        <v>310</v>
      </c>
      <c r="M168" s="37" t="s">
        <v>412</v>
      </c>
      <c r="N168" s="38">
        <f>SUM(D168:M168)</f>
        <v>0</v>
      </c>
      <c r="O168" s="39">
        <f t="shared" si="26"/>
        <v>10</v>
      </c>
      <c r="P168" s="40">
        <f t="shared" si="27"/>
        <v>0</v>
      </c>
      <c r="Q168" s="3"/>
      <c r="R168" s="3" t="s">
        <v>193</v>
      </c>
      <c r="S168" s="3" t="s">
        <v>1026</v>
      </c>
      <c r="T168" s="3" t="s">
        <v>33</v>
      </c>
      <c r="U168" s="3" t="s">
        <v>1030</v>
      </c>
      <c r="V168" s="3" t="s">
        <v>1028</v>
      </c>
      <c r="W168" s="3" t="s">
        <v>107</v>
      </c>
      <c r="X168" s="3" t="s">
        <v>1029</v>
      </c>
      <c r="Y168" s="3" t="s">
        <v>92</v>
      </c>
      <c r="Z168" s="3" t="s">
        <v>310</v>
      </c>
      <c r="AA168" s="3" t="s">
        <v>412</v>
      </c>
      <c r="AC168" s="43"/>
      <c r="AD168" s="43"/>
      <c r="AE168" s="43"/>
      <c r="AF168" s="43"/>
      <c r="AG168" s="43"/>
      <c r="AH168" s="43"/>
      <c r="AI168" s="43"/>
      <c r="AJ168" s="43"/>
      <c r="AK168" s="43"/>
    </row>
    <row r="169" spans="1:37" ht="15.75" x14ac:dyDescent="0.25">
      <c r="A169" s="24">
        <v>6</v>
      </c>
      <c r="B169" s="25" t="s">
        <v>682</v>
      </c>
      <c r="C169" s="3"/>
      <c r="D169" s="45" t="s">
        <v>1031</v>
      </c>
      <c r="E169" s="46" t="s">
        <v>31</v>
      </c>
      <c r="F169" s="46" t="s">
        <v>1032</v>
      </c>
      <c r="G169" s="46" t="s">
        <v>165</v>
      </c>
      <c r="H169" s="46" t="s">
        <v>1033</v>
      </c>
      <c r="I169" s="46" t="s">
        <v>1034</v>
      </c>
      <c r="J169" s="46" t="s">
        <v>1035</v>
      </c>
      <c r="K169" s="46"/>
      <c r="L169" s="46"/>
      <c r="M169" s="50" t="str">
        <f t="shared" ref="M169" si="28">IF(AA169=0,"",AA169)</f>
        <v/>
      </c>
      <c r="N169" s="38">
        <f t="shared" ref="N169:N170" si="29">SUM(D169:M169)</f>
        <v>0</v>
      </c>
      <c r="O169" s="39">
        <f t="shared" si="26"/>
        <v>7</v>
      </c>
      <c r="P169" s="40">
        <f t="shared" si="27"/>
        <v>0</v>
      </c>
      <c r="Q169" s="3"/>
      <c r="R169" s="3" t="s">
        <v>1031</v>
      </c>
      <c r="S169" s="3" t="s">
        <v>31</v>
      </c>
      <c r="T169" s="3" t="s">
        <v>1032</v>
      </c>
      <c r="U169" s="3" t="s">
        <v>165</v>
      </c>
      <c r="V169" s="3" t="s">
        <v>1033</v>
      </c>
      <c r="W169" s="3" t="s">
        <v>1034</v>
      </c>
      <c r="X169" s="3" t="s">
        <v>1035</v>
      </c>
      <c r="Y169" s="3">
        <v>0</v>
      </c>
      <c r="Z169" s="42">
        <v>0</v>
      </c>
      <c r="AA169" s="42">
        <v>0</v>
      </c>
      <c r="AC169" s="43"/>
      <c r="AD169" s="43"/>
      <c r="AE169" s="43"/>
      <c r="AF169" s="43"/>
      <c r="AG169" s="43"/>
      <c r="AH169" s="43"/>
      <c r="AI169" s="43"/>
      <c r="AJ169" s="43"/>
      <c r="AK169" s="43"/>
    </row>
    <row r="170" spans="1:37" ht="15.75" x14ac:dyDescent="0.25">
      <c r="A170" s="24">
        <v>7</v>
      </c>
      <c r="B170" s="25" t="s">
        <v>688</v>
      </c>
      <c r="C170" s="3"/>
      <c r="D170" s="35" t="s">
        <v>877</v>
      </c>
      <c r="E170" s="36" t="s">
        <v>1036</v>
      </c>
      <c r="F170" s="36" t="s">
        <v>428</v>
      </c>
      <c r="G170" s="36" t="s">
        <v>43</v>
      </c>
      <c r="H170" s="36" t="s">
        <v>251</v>
      </c>
      <c r="I170" s="36" t="s">
        <v>107</v>
      </c>
      <c r="J170" s="36" t="s">
        <v>49</v>
      </c>
      <c r="K170" s="36" t="s">
        <v>1037</v>
      </c>
      <c r="L170" s="36" t="s">
        <v>1038</v>
      </c>
      <c r="M170" s="37"/>
      <c r="N170" s="38">
        <f t="shared" si="29"/>
        <v>0</v>
      </c>
      <c r="O170" s="39">
        <f t="shared" si="26"/>
        <v>9</v>
      </c>
      <c r="P170" s="40">
        <f t="shared" si="27"/>
        <v>0</v>
      </c>
      <c r="Q170" s="3"/>
      <c r="R170" s="3" t="s">
        <v>877</v>
      </c>
      <c r="S170" s="3" t="s">
        <v>1036</v>
      </c>
      <c r="T170" s="3" t="s">
        <v>428</v>
      </c>
      <c r="U170" s="3" t="s">
        <v>43</v>
      </c>
      <c r="V170" s="3" t="s">
        <v>251</v>
      </c>
      <c r="W170" s="3" t="s">
        <v>107</v>
      </c>
      <c r="X170" s="3" t="s">
        <v>49</v>
      </c>
      <c r="Y170" s="3" t="s">
        <v>1037</v>
      </c>
      <c r="Z170" s="3" t="s">
        <v>1038</v>
      </c>
      <c r="AA170" s="3">
        <v>0</v>
      </c>
      <c r="AC170" s="43"/>
      <c r="AD170" s="43"/>
      <c r="AE170" s="43"/>
      <c r="AF170" s="43"/>
      <c r="AG170" s="43"/>
      <c r="AH170" s="43"/>
      <c r="AI170" s="43"/>
      <c r="AJ170" s="43"/>
      <c r="AK170" s="43"/>
    </row>
    <row r="171" spans="1:37" ht="15.75" x14ac:dyDescent="0.25">
      <c r="A171" s="24">
        <v>8</v>
      </c>
      <c r="B171" s="25" t="s">
        <v>692</v>
      </c>
      <c r="C171" s="3"/>
      <c r="D171" s="45" t="s">
        <v>1039</v>
      </c>
      <c r="E171" s="46" t="s">
        <v>1040</v>
      </c>
      <c r="F171" s="46" t="s">
        <v>326</v>
      </c>
      <c r="G171" s="46" t="s">
        <v>1041</v>
      </c>
      <c r="H171" s="46" t="s">
        <v>1042</v>
      </c>
      <c r="I171" s="46" t="s">
        <v>1043</v>
      </c>
      <c r="J171" s="46"/>
      <c r="K171" s="46"/>
      <c r="L171" s="46" t="str">
        <f t="shared" ref="L171:M171" si="30">IF(Z171=0,"",Z171)</f>
        <v/>
      </c>
      <c r="M171" s="50" t="str">
        <f t="shared" si="30"/>
        <v/>
      </c>
      <c r="N171" s="38">
        <f>SUM(E171:M171)</f>
        <v>0</v>
      </c>
      <c r="O171" s="39">
        <f t="shared" si="26"/>
        <v>6</v>
      </c>
      <c r="P171" s="40">
        <f t="shared" si="27"/>
        <v>0</v>
      </c>
      <c r="Q171" s="3"/>
      <c r="R171" s="3" t="s">
        <v>1039</v>
      </c>
      <c r="S171" s="3" t="s">
        <v>1040</v>
      </c>
      <c r="T171" s="3" t="s">
        <v>326</v>
      </c>
      <c r="U171" s="3" t="s">
        <v>1041</v>
      </c>
      <c r="V171" s="3" t="s">
        <v>1042</v>
      </c>
      <c r="W171" s="3" t="s">
        <v>1043</v>
      </c>
      <c r="X171" s="3">
        <v>0</v>
      </c>
      <c r="Y171" s="3">
        <v>0</v>
      </c>
      <c r="Z171" s="42">
        <v>0</v>
      </c>
      <c r="AA171" s="42">
        <v>0</v>
      </c>
      <c r="AC171" s="43"/>
      <c r="AD171" s="43"/>
      <c r="AE171" s="43"/>
      <c r="AF171" s="43"/>
      <c r="AG171" s="43"/>
      <c r="AH171" s="43"/>
      <c r="AI171" s="43"/>
      <c r="AJ171" s="43"/>
      <c r="AK171" s="43"/>
    </row>
    <row r="172" spans="1:37" ht="15.75" x14ac:dyDescent="0.25">
      <c r="A172" s="24">
        <v>9</v>
      </c>
      <c r="B172" s="25" t="s">
        <v>696</v>
      </c>
      <c r="C172" s="3"/>
      <c r="D172" s="35" t="s">
        <v>1044</v>
      </c>
      <c r="E172" s="36" t="s">
        <v>185</v>
      </c>
      <c r="F172" s="36" t="s">
        <v>1045</v>
      </c>
      <c r="G172" s="36" t="s">
        <v>279</v>
      </c>
      <c r="H172" s="36" t="s">
        <v>1046</v>
      </c>
      <c r="I172" s="36" t="s">
        <v>1047</v>
      </c>
      <c r="J172" s="36" t="s">
        <v>31</v>
      </c>
      <c r="K172" s="36" t="s">
        <v>1048</v>
      </c>
      <c r="L172" s="36" t="s">
        <v>159</v>
      </c>
      <c r="M172" s="37" t="s">
        <v>1049</v>
      </c>
      <c r="N172" s="38">
        <f>SUM(E172:M172)</f>
        <v>0</v>
      </c>
      <c r="O172" s="39">
        <f t="shared" si="26"/>
        <v>10</v>
      </c>
      <c r="P172" s="40">
        <f t="shared" si="27"/>
        <v>0</v>
      </c>
      <c r="Q172" s="3"/>
      <c r="R172" s="3" t="s">
        <v>1044</v>
      </c>
      <c r="S172" s="3" t="s">
        <v>185</v>
      </c>
      <c r="T172" s="3" t="s">
        <v>1045</v>
      </c>
      <c r="U172" s="3" t="s">
        <v>279</v>
      </c>
      <c r="V172" s="3" t="s">
        <v>1046</v>
      </c>
      <c r="W172" s="3" t="s">
        <v>1047</v>
      </c>
      <c r="X172" s="3" t="s">
        <v>31</v>
      </c>
      <c r="Y172" s="3" t="s">
        <v>1048</v>
      </c>
      <c r="Z172" s="3" t="s">
        <v>159</v>
      </c>
      <c r="AA172" s="3" t="s">
        <v>1049</v>
      </c>
      <c r="AC172" s="43"/>
      <c r="AD172" s="43"/>
      <c r="AE172" s="43"/>
      <c r="AF172" s="43"/>
      <c r="AG172" s="43"/>
      <c r="AH172" s="43"/>
      <c r="AI172" s="43"/>
      <c r="AJ172" s="43"/>
      <c r="AK172" s="43"/>
    </row>
    <row r="173" spans="1:37" ht="15.75" x14ac:dyDescent="0.25">
      <c r="A173" s="24">
        <v>10</v>
      </c>
      <c r="B173" s="25" t="s">
        <v>700</v>
      </c>
      <c r="C173" s="3"/>
      <c r="D173" s="45" t="s">
        <v>395</v>
      </c>
      <c r="E173" s="46" t="s">
        <v>1050</v>
      </c>
      <c r="F173" s="46" t="s">
        <v>1051</v>
      </c>
      <c r="G173" s="46" t="s">
        <v>59</v>
      </c>
      <c r="H173" s="46" t="s">
        <v>143</v>
      </c>
      <c r="I173" s="46" t="s">
        <v>92</v>
      </c>
      <c r="J173" s="46" t="s">
        <v>165</v>
      </c>
      <c r="K173" s="46" t="s">
        <v>1052</v>
      </c>
      <c r="L173" s="46" t="str">
        <f t="shared" ref="L173:M175" si="31">IF(Z173=0,"",Z173)</f>
        <v/>
      </c>
      <c r="M173" s="50" t="str">
        <f t="shared" si="31"/>
        <v/>
      </c>
      <c r="N173" s="38">
        <f t="shared" ref="N173:N181" si="32">SUM(D173:M173)</f>
        <v>0</v>
      </c>
      <c r="O173" s="39">
        <f t="shared" si="26"/>
        <v>8</v>
      </c>
      <c r="P173" s="40">
        <f t="shared" si="27"/>
        <v>0</v>
      </c>
      <c r="Q173" s="3"/>
      <c r="R173" s="3" t="s">
        <v>395</v>
      </c>
      <c r="S173" s="3" t="s">
        <v>1050</v>
      </c>
      <c r="T173" s="3" t="s">
        <v>1051</v>
      </c>
      <c r="U173" s="3" t="s">
        <v>59</v>
      </c>
      <c r="V173" s="3" t="s">
        <v>143</v>
      </c>
      <c r="W173" s="3" t="s">
        <v>92</v>
      </c>
      <c r="X173" s="3" t="s">
        <v>165</v>
      </c>
      <c r="Y173" s="3" t="s">
        <v>1052</v>
      </c>
      <c r="Z173" s="42">
        <v>0</v>
      </c>
      <c r="AA173" s="42">
        <v>0</v>
      </c>
      <c r="AC173" s="43"/>
      <c r="AD173" s="43"/>
      <c r="AE173" s="43"/>
      <c r="AF173" s="43"/>
      <c r="AG173" s="43"/>
      <c r="AH173" s="43"/>
      <c r="AI173" s="43"/>
      <c r="AJ173" s="43"/>
      <c r="AK173" s="43"/>
    </row>
    <row r="174" spans="1:37" ht="15.75" x14ac:dyDescent="0.25">
      <c r="A174" s="24">
        <v>11</v>
      </c>
      <c r="B174" s="25" t="s">
        <v>705</v>
      </c>
      <c r="C174" s="3"/>
      <c r="D174" s="35" t="s">
        <v>193</v>
      </c>
      <c r="E174" s="36" t="s">
        <v>428</v>
      </c>
      <c r="F174" s="36" t="s">
        <v>805</v>
      </c>
      <c r="G174" s="36" t="s">
        <v>1053</v>
      </c>
      <c r="H174" s="36" t="s">
        <v>1054</v>
      </c>
      <c r="I174" s="36" t="s">
        <v>1055</v>
      </c>
      <c r="J174" s="36" t="s">
        <v>31</v>
      </c>
      <c r="K174" s="36" t="s">
        <v>53</v>
      </c>
      <c r="L174" s="36" t="str">
        <f t="shared" si="31"/>
        <v/>
      </c>
      <c r="M174" s="37" t="str">
        <f t="shared" si="31"/>
        <v/>
      </c>
      <c r="N174" s="38">
        <f t="shared" si="32"/>
        <v>0</v>
      </c>
      <c r="O174" s="39">
        <f t="shared" si="26"/>
        <v>8</v>
      </c>
      <c r="P174" s="40">
        <f t="shared" si="27"/>
        <v>0</v>
      </c>
      <c r="Q174" s="3"/>
      <c r="R174" s="3" t="s">
        <v>193</v>
      </c>
      <c r="S174" s="3" t="s">
        <v>428</v>
      </c>
      <c r="T174" s="3" t="s">
        <v>805</v>
      </c>
      <c r="U174" s="3" t="s">
        <v>1053</v>
      </c>
      <c r="V174" s="3" t="s">
        <v>1054</v>
      </c>
      <c r="W174" s="3" t="s">
        <v>1055</v>
      </c>
      <c r="X174" s="3" t="s">
        <v>31</v>
      </c>
      <c r="Y174" s="3" t="s">
        <v>53</v>
      </c>
      <c r="Z174" s="3">
        <v>0</v>
      </c>
      <c r="AA174" s="3">
        <v>0</v>
      </c>
      <c r="AC174" s="43"/>
      <c r="AD174" s="43"/>
      <c r="AE174" s="43"/>
      <c r="AF174" s="43"/>
      <c r="AG174" s="43"/>
      <c r="AH174" s="43"/>
      <c r="AI174" s="43"/>
      <c r="AJ174" s="43"/>
      <c r="AK174" s="43"/>
    </row>
    <row r="175" spans="1:37" ht="15.75" x14ac:dyDescent="0.25">
      <c r="A175" s="24">
        <v>12</v>
      </c>
      <c r="B175" s="25" t="s">
        <v>712</v>
      </c>
      <c r="C175" s="3"/>
      <c r="D175" s="45" t="s">
        <v>1056</v>
      </c>
      <c r="E175" s="46" t="s">
        <v>1057</v>
      </c>
      <c r="F175" s="46" t="s">
        <v>297</v>
      </c>
      <c r="G175" s="78" t="s">
        <v>31</v>
      </c>
      <c r="H175" s="46" t="s">
        <v>1058</v>
      </c>
      <c r="I175" s="46" t="s">
        <v>1059</v>
      </c>
      <c r="J175" s="46" t="s">
        <v>49</v>
      </c>
      <c r="K175" s="46" t="s">
        <v>1060</v>
      </c>
      <c r="L175" s="46" t="s">
        <v>1061</v>
      </c>
      <c r="M175" s="50" t="str">
        <f t="shared" si="31"/>
        <v/>
      </c>
      <c r="N175" s="38">
        <f t="shared" si="32"/>
        <v>0</v>
      </c>
      <c r="O175" s="39">
        <f t="shared" si="26"/>
        <v>9</v>
      </c>
      <c r="P175" s="40">
        <f t="shared" si="27"/>
        <v>0</v>
      </c>
      <c r="Q175" s="3"/>
      <c r="R175" s="3" t="s">
        <v>1056</v>
      </c>
      <c r="S175" s="3" t="s">
        <v>1020</v>
      </c>
      <c r="T175" s="3" t="s">
        <v>297</v>
      </c>
      <c r="U175" s="3" t="s">
        <v>31</v>
      </c>
      <c r="V175" s="3" t="s">
        <v>1058</v>
      </c>
      <c r="W175" s="3" t="s">
        <v>1059</v>
      </c>
      <c r="X175" s="3" t="s">
        <v>49</v>
      </c>
      <c r="Y175" s="3" t="s">
        <v>1060</v>
      </c>
      <c r="Z175" s="42" t="s">
        <v>1061</v>
      </c>
      <c r="AA175" s="42">
        <v>0</v>
      </c>
      <c r="AC175" s="43"/>
      <c r="AD175" s="43"/>
      <c r="AE175" s="43"/>
      <c r="AF175" s="43"/>
      <c r="AG175" s="43"/>
      <c r="AH175" s="43"/>
      <c r="AI175" s="43"/>
      <c r="AJ175" s="43"/>
      <c r="AK175" s="43"/>
    </row>
    <row r="176" spans="1:37" ht="15.75" x14ac:dyDescent="0.25">
      <c r="A176" s="24">
        <v>13</v>
      </c>
      <c r="B176" s="25" t="s">
        <v>717</v>
      </c>
      <c r="C176" s="3"/>
      <c r="D176" s="35" t="s">
        <v>1062</v>
      </c>
      <c r="E176" s="36" t="s">
        <v>221</v>
      </c>
      <c r="F176" s="36" t="s">
        <v>1063</v>
      </c>
      <c r="G176" s="36" t="s">
        <v>1064</v>
      </c>
      <c r="H176" s="36" t="s">
        <v>126</v>
      </c>
      <c r="I176" s="36" t="s">
        <v>1065</v>
      </c>
      <c r="J176" s="36" t="s">
        <v>1066</v>
      </c>
      <c r="K176" s="36" t="s">
        <v>326</v>
      </c>
      <c r="L176" s="36" t="s">
        <v>1067</v>
      </c>
      <c r="M176" s="37" t="s">
        <v>350</v>
      </c>
      <c r="N176" s="38">
        <f t="shared" si="32"/>
        <v>0</v>
      </c>
      <c r="O176" s="39">
        <f t="shared" si="26"/>
        <v>10</v>
      </c>
      <c r="P176" s="40">
        <f t="shared" si="27"/>
        <v>0</v>
      </c>
      <c r="Q176" s="3"/>
      <c r="R176" s="3" t="s">
        <v>1062</v>
      </c>
      <c r="S176" s="3" t="s">
        <v>221</v>
      </c>
      <c r="T176" s="3" t="s">
        <v>1063</v>
      </c>
      <c r="U176" s="3" t="s">
        <v>1064</v>
      </c>
      <c r="V176" s="3" t="s">
        <v>126</v>
      </c>
      <c r="W176" s="3" t="s">
        <v>1065</v>
      </c>
      <c r="X176" s="3" t="s">
        <v>1066</v>
      </c>
      <c r="Y176" s="3" t="s">
        <v>326</v>
      </c>
      <c r="Z176" s="3" t="s">
        <v>1067</v>
      </c>
      <c r="AA176" s="3" t="s">
        <v>350</v>
      </c>
      <c r="AC176" s="43"/>
      <c r="AD176" s="43"/>
      <c r="AE176" s="43"/>
      <c r="AF176" s="43"/>
      <c r="AG176" s="43"/>
      <c r="AH176" s="43"/>
      <c r="AI176" s="43"/>
      <c r="AJ176" s="43"/>
      <c r="AK176" s="43"/>
    </row>
    <row r="177" spans="1:37" ht="15.75" x14ac:dyDescent="0.25">
      <c r="A177" s="24">
        <v>14</v>
      </c>
      <c r="B177" s="25" t="s">
        <v>723</v>
      </c>
      <c r="C177" s="3"/>
      <c r="D177" s="45" t="s">
        <v>28</v>
      </c>
      <c r="E177" s="46" t="s">
        <v>236</v>
      </c>
      <c r="F177" s="46" t="s">
        <v>59</v>
      </c>
      <c r="G177" s="46" t="s">
        <v>1068</v>
      </c>
      <c r="H177" s="46" t="s">
        <v>596</v>
      </c>
      <c r="I177" s="46" t="s">
        <v>1069</v>
      </c>
      <c r="J177" s="46" t="s">
        <v>49</v>
      </c>
      <c r="K177" s="46" t="s">
        <v>1070</v>
      </c>
      <c r="L177" s="46" t="s">
        <v>1071</v>
      </c>
      <c r="M177" s="50"/>
      <c r="N177" s="38">
        <f t="shared" si="32"/>
        <v>0</v>
      </c>
      <c r="O177" s="39">
        <f t="shared" si="26"/>
        <v>9</v>
      </c>
      <c r="P177" s="40">
        <f t="shared" si="27"/>
        <v>0</v>
      </c>
      <c r="Q177" s="3"/>
      <c r="R177" s="3" t="s">
        <v>28</v>
      </c>
      <c r="S177" s="3" t="s">
        <v>236</v>
      </c>
      <c r="T177" s="3" t="s">
        <v>59</v>
      </c>
      <c r="U177" s="3" t="s">
        <v>1068</v>
      </c>
      <c r="V177" s="3" t="s">
        <v>596</v>
      </c>
      <c r="W177" s="3" t="s">
        <v>1069</v>
      </c>
      <c r="X177" s="3" t="s">
        <v>49</v>
      </c>
      <c r="Y177" s="3" t="s">
        <v>1070</v>
      </c>
      <c r="Z177" s="42" t="s">
        <v>1071</v>
      </c>
      <c r="AA177" s="42">
        <v>0</v>
      </c>
      <c r="AC177" s="43"/>
      <c r="AD177" s="43"/>
      <c r="AE177" s="43"/>
      <c r="AF177" s="43"/>
      <c r="AG177" s="43"/>
      <c r="AH177" s="43"/>
      <c r="AI177" s="43"/>
      <c r="AJ177" s="43"/>
      <c r="AK177" s="43"/>
    </row>
    <row r="178" spans="1:37" ht="15.75" x14ac:dyDescent="0.25">
      <c r="A178" s="24">
        <v>15</v>
      </c>
      <c r="B178" s="25" t="s">
        <v>728</v>
      </c>
      <c r="C178" s="3"/>
      <c r="D178" s="35" t="s">
        <v>28</v>
      </c>
      <c r="E178" s="36" t="s">
        <v>1072</v>
      </c>
      <c r="F178" s="36" t="s">
        <v>1073</v>
      </c>
      <c r="G178" s="36" t="s">
        <v>326</v>
      </c>
      <c r="H178" s="36" t="s">
        <v>1074</v>
      </c>
      <c r="I178" s="36" t="s">
        <v>1075</v>
      </c>
      <c r="J178" s="36"/>
      <c r="K178" s="36"/>
      <c r="L178" s="36"/>
      <c r="M178" s="37"/>
      <c r="N178" s="38">
        <f t="shared" si="32"/>
        <v>0</v>
      </c>
      <c r="O178" s="39">
        <f t="shared" si="26"/>
        <v>6</v>
      </c>
      <c r="P178" s="40">
        <f t="shared" si="27"/>
        <v>0</v>
      </c>
      <c r="Q178" s="3"/>
      <c r="R178" s="3" t="s">
        <v>28</v>
      </c>
      <c r="S178" s="3" t="s">
        <v>1072</v>
      </c>
      <c r="T178" s="3" t="s">
        <v>1073</v>
      </c>
      <c r="U178" s="3" t="s">
        <v>326</v>
      </c>
      <c r="V178" s="3" t="s">
        <v>1074</v>
      </c>
      <c r="W178" s="3" t="s">
        <v>1075</v>
      </c>
      <c r="X178" s="3">
        <v>0</v>
      </c>
      <c r="Y178" s="3">
        <v>0</v>
      </c>
      <c r="Z178" s="3">
        <v>0</v>
      </c>
      <c r="AA178" s="3">
        <v>0</v>
      </c>
      <c r="AC178" s="43"/>
      <c r="AD178" s="43"/>
      <c r="AE178" s="43"/>
      <c r="AF178" s="43"/>
      <c r="AG178" s="43"/>
      <c r="AH178" s="43"/>
      <c r="AI178" s="43"/>
      <c r="AJ178" s="43"/>
      <c r="AK178" s="43"/>
    </row>
    <row r="179" spans="1:37" ht="15.75" x14ac:dyDescent="0.25">
      <c r="A179" s="24">
        <v>16</v>
      </c>
      <c r="B179" s="25" t="s">
        <v>733</v>
      </c>
      <c r="C179" s="3"/>
      <c r="D179" s="45" t="s">
        <v>1076</v>
      </c>
      <c r="E179" s="46" t="s">
        <v>326</v>
      </c>
      <c r="F179" s="46" t="s">
        <v>43</v>
      </c>
      <c r="G179" s="46" t="s">
        <v>1077</v>
      </c>
      <c r="H179" s="46" t="s">
        <v>1078</v>
      </c>
      <c r="I179" s="46"/>
      <c r="J179" s="46"/>
      <c r="K179" s="46"/>
      <c r="L179" s="46"/>
      <c r="M179" s="50" t="str">
        <f>IF(AA179=0,"",AA179)</f>
        <v/>
      </c>
      <c r="N179" s="38">
        <f t="shared" si="32"/>
        <v>0</v>
      </c>
      <c r="O179" s="39">
        <f t="shared" si="26"/>
        <v>6</v>
      </c>
      <c r="P179" s="40">
        <f t="shared" si="27"/>
        <v>0</v>
      </c>
      <c r="Q179" s="3"/>
      <c r="R179" s="3" t="s">
        <v>1076</v>
      </c>
      <c r="S179" s="3" t="s">
        <v>326</v>
      </c>
      <c r="T179" s="3" t="s">
        <v>43</v>
      </c>
      <c r="U179" s="3" t="s">
        <v>1077</v>
      </c>
      <c r="V179" s="3" t="s">
        <v>1078</v>
      </c>
      <c r="W179" s="3" t="s">
        <v>989</v>
      </c>
      <c r="X179" s="3">
        <v>0</v>
      </c>
      <c r="Y179" s="3">
        <v>0</v>
      </c>
      <c r="Z179" s="42">
        <v>0</v>
      </c>
      <c r="AA179" s="42">
        <v>0</v>
      </c>
      <c r="AC179" s="43"/>
      <c r="AD179" s="43"/>
      <c r="AE179" s="43"/>
      <c r="AF179" s="43"/>
      <c r="AG179" s="43"/>
      <c r="AH179" s="43"/>
      <c r="AI179" s="43"/>
      <c r="AJ179" s="43"/>
      <c r="AK179" s="43"/>
    </row>
    <row r="180" spans="1:37" ht="15.75" x14ac:dyDescent="0.25">
      <c r="A180" s="24">
        <v>17</v>
      </c>
      <c r="B180" s="25" t="s">
        <v>737</v>
      </c>
      <c r="C180" s="3"/>
      <c r="D180" s="35" t="s">
        <v>193</v>
      </c>
      <c r="E180" s="36" t="s">
        <v>1079</v>
      </c>
      <c r="F180" s="36" t="s">
        <v>435</v>
      </c>
      <c r="G180" s="36" t="s">
        <v>1080</v>
      </c>
      <c r="H180" s="36" t="s">
        <v>185</v>
      </c>
      <c r="I180" s="36" t="s">
        <v>1081</v>
      </c>
      <c r="J180" s="36"/>
      <c r="K180" s="36"/>
      <c r="L180" s="36"/>
      <c r="M180" s="37"/>
      <c r="N180" s="38">
        <f t="shared" si="32"/>
        <v>0</v>
      </c>
      <c r="O180" s="39">
        <f t="shared" si="26"/>
        <v>6</v>
      </c>
      <c r="P180" s="40">
        <f t="shared" si="27"/>
        <v>0</v>
      </c>
      <c r="Q180" s="3"/>
      <c r="R180" s="3" t="s">
        <v>193</v>
      </c>
      <c r="S180" s="3" t="s">
        <v>1082</v>
      </c>
      <c r="T180" s="3" t="s">
        <v>435</v>
      </c>
      <c r="U180" s="3" t="s">
        <v>1080</v>
      </c>
      <c r="V180" s="3" t="s">
        <v>185</v>
      </c>
      <c r="W180" s="3" t="s">
        <v>1081</v>
      </c>
      <c r="X180" s="3">
        <v>0</v>
      </c>
      <c r="Y180" s="3">
        <v>0</v>
      </c>
      <c r="Z180" s="3">
        <v>0</v>
      </c>
      <c r="AA180" s="3">
        <v>0</v>
      </c>
      <c r="AC180" s="43"/>
      <c r="AD180" s="43"/>
      <c r="AE180" s="43"/>
      <c r="AF180" s="43"/>
      <c r="AG180" s="43"/>
      <c r="AH180" s="43"/>
      <c r="AI180" s="43"/>
      <c r="AJ180" s="43"/>
      <c r="AK180" s="43"/>
    </row>
    <row r="181" spans="1:37" ht="16.5" thickBot="1" x14ac:dyDescent="0.3">
      <c r="A181" s="24">
        <v>18</v>
      </c>
      <c r="B181" s="25" t="s">
        <v>742</v>
      </c>
      <c r="C181" s="3"/>
      <c r="D181" s="74" t="s">
        <v>145</v>
      </c>
      <c r="E181" s="75" t="s">
        <v>814</v>
      </c>
      <c r="F181" s="75" t="s">
        <v>236</v>
      </c>
      <c r="G181" s="75" t="s">
        <v>1083</v>
      </c>
      <c r="H181" s="75" t="s">
        <v>1084</v>
      </c>
      <c r="I181" s="75" t="s">
        <v>49</v>
      </c>
      <c r="J181" s="75" t="s">
        <v>486</v>
      </c>
      <c r="K181" s="75" t="s">
        <v>1085</v>
      </c>
      <c r="L181" s="75" t="s">
        <v>782</v>
      </c>
      <c r="M181" s="76" t="str">
        <f>IF(AA181=0,"",AA181)</f>
        <v/>
      </c>
      <c r="N181" s="38">
        <f t="shared" si="32"/>
        <v>0</v>
      </c>
      <c r="O181" s="39">
        <f t="shared" si="26"/>
        <v>9</v>
      </c>
      <c r="P181" s="40">
        <f t="shared" si="27"/>
        <v>0</v>
      </c>
      <c r="Q181" s="3"/>
      <c r="R181" s="3" t="s">
        <v>974</v>
      </c>
      <c r="S181" s="3" t="s">
        <v>814</v>
      </c>
      <c r="T181" s="3" t="s">
        <v>236</v>
      </c>
      <c r="U181" s="3" t="s">
        <v>1083</v>
      </c>
      <c r="V181" s="3" t="s">
        <v>1084</v>
      </c>
      <c r="W181" s="3" t="s">
        <v>49</v>
      </c>
      <c r="X181" s="3" t="s">
        <v>486</v>
      </c>
      <c r="Y181" s="3" t="s">
        <v>1085</v>
      </c>
      <c r="Z181" s="42" t="s">
        <v>782</v>
      </c>
      <c r="AA181" s="42">
        <v>0</v>
      </c>
      <c r="AC181" s="43"/>
      <c r="AD181" s="43"/>
      <c r="AE181" s="43"/>
      <c r="AF181" s="43"/>
      <c r="AG181" s="43"/>
      <c r="AH181" s="43"/>
      <c r="AI181" s="43"/>
      <c r="AJ181" s="43"/>
      <c r="AK181" s="43"/>
    </row>
    <row r="182" spans="1:37" ht="16.5" thickBot="1" x14ac:dyDescent="0.3">
      <c r="A182" s="54"/>
      <c r="B182" s="54"/>
      <c r="C182" s="54"/>
      <c r="D182" s="69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 t="s">
        <v>177</v>
      </c>
      <c r="P182" s="70">
        <f>SUM(N164:N181)/SUM(O164:O181)</f>
        <v>0</v>
      </c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</sheetData>
  <mergeCells count="157">
    <mergeCell ref="AC181:AK181"/>
    <mergeCell ref="AC175:AK175"/>
    <mergeCell ref="AC176:AK176"/>
    <mergeCell ref="AC177:AK177"/>
    <mergeCell ref="AC178:AK178"/>
    <mergeCell ref="AC179:AK179"/>
    <mergeCell ref="AC180:AK180"/>
    <mergeCell ref="AC169:AK169"/>
    <mergeCell ref="AC170:AK170"/>
    <mergeCell ref="AC171:AK171"/>
    <mergeCell ref="AC172:AK172"/>
    <mergeCell ref="AC173:AK173"/>
    <mergeCell ref="AC174:AK174"/>
    <mergeCell ref="A163:D163"/>
    <mergeCell ref="AC164:AK164"/>
    <mergeCell ref="AC165:AK165"/>
    <mergeCell ref="AC166:AK166"/>
    <mergeCell ref="AC167:AK167"/>
    <mergeCell ref="AC168:AK168"/>
    <mergeCell ref="AC154:AK154"/>
    <mergeCell ref="AC155:AK155"/>
    <mergeCell ref="AC156:AK156"/>
    <mergeCell ref="AC157:AK157"/>
    <mergeCell ref="AC158:AK158"/>
    <mergeCell ref="AC159:AK159"/>
    <mergeCell ref="AC148:AK148"/>
    <mergeCell ref="AC149:AK149"/>
    <mergeCell ref="AC150:AK150"/>
    <mergeCell ref="AC151:AK151"/>
    <mergeCell ref="AC152:AK152"/>
    <mergeCell ref="AC153:AK153"/>
    <mergeCell ref="AC142:AK142"/>
    <mergeCell ref="AC143:AK143"/>
    <mergeCell ref="AC144:AK144"/>
    <mergeCell ref="AC145:AK145"/>
    <mergeCell ref="AC146:AK146"/>
    <mergeCell ref="AC147:AK147"/>
    <mergeCell ref="AC133:AK133"/>
    <mergeCell ref="AC134:AK134"/>
    <mergeCell ref="AC135:AK135"/>
    <mergeCell ref="AC136:AK136"/>
    <mergeCell ref="AC137:AK137"/>
    <mergeCell ref="A141:D141"/>
    <mergeCell ref="AC127:AK127"/>
    <mergeCell ref="AC128:AK128"/>
    <mergeCell ref="AC129:AK129"/>
    <mergeCell ref="AC130:AK130"/>
    <mergeCell ref="AC131:AK131"/>
    <mergeCell ref="AC132:AK132"/>
    <mergeCell ref="AC121:AK121"/>
    <mergeCell ref="AC122:AK122"/>
    <mergeCell ref="AC123:AK123"/>
    <mergeCell ref="AC124:AK124"/>
    <mergeCell ref="AC125:AK125"/>
    <mergeCell ref="AC126:AK126"/>
    <mergeCell ref="AC113:AK113"/>
    <mergeCell ref="AC114:AK114"/>
    <mergeCell ref="AC115:AK115"/>
    <mergeCell ref="AC116:AK116"/>
    <mergeCell ref="A119:D119"/>
    <mergeCell ref="AC120:AK120"/>
    <mergeCell ref="AC107:AK107"/>
    <mergeCell ref="AC108:AK108"/>
    <mergeCell ref="AC109:AK109"/>
    <mergeCell ref="AC110:AK110"/>
    <mergeCell ref="AC111:AK111"/>
    <mergeCell ref="AC112:AK112"/>
    <mergeCell ref="AC101:AK101"/>
    <mergeCell ref="AC102:AK102"/>
    <mergeCell ref="AC103:AK103"/>
    <mergeCell ref="AC104:AK104"/>
    <mergeCell ref="AC105:AK105"/>
    <mergeCell ref="AC106:AK106"/>
    <mergeCell ref="AC93:AK93"/>
    <mergeCell ref="AC94:AK94"/>
    <mergeCell ref="AC95:AK95"/>
    <mergeCell ref="A98:D98"/>
    <mergeCell ref="AC99:AK99"/>
    <mergeCell ref="AC100:AK100"/>
    <mergeCell ref="AC87:AK87"/>
    <mergeCell ref="AC88:AK88"/>
    <mergeCell ref="AC89:AK89"/>
    <mergeCell ref="AC90:AK90"/>
    <mergeCell ref="AC91:AK91"/>
    <mergeCell ref="AC92:AK92"/>
    <mergeCell ref="AC81:AK81"/>
    <mergeCell ref="AC82:AK82"/>
    <mergeCell ref="AC83:AK83"/>
    <mergeCell ref="AC84:AK84"/>
    <mergeCell ref="AC85:AK85"/>
    <mergeCell ref="AC86:AK86"/>
    <mergeCell ref="AC72:AK72"/>
    <mergeCell ref="AC73:AK73"/>
    <mergeCell ref="A77:D77"/>
    <mergeCell ref="AC78:AK78"/>
    <mergeCell ref="AC79:AK79"/>
    <mergeCell ref="AC80:AK80"/>
    <mergeCell ref="AC66:AK66"/>
    <mergeCell ref="AC67:AK67"/>
    <mergeCell ref="AC68:AK68"/>
    <mergeCell ref="AC69:AK69"/>
    <mergeCell ref="AC70:AK70"/>
    <mergeCell ref="AC71:AK71"/>
    <mergeCell ref="AC60:AK60"/>
    <mergeCell ref="AC61:AK61"/>
    <mergeCell ref="AC62:AK62"/>
    <mergeCell ref="AC63:AK63"/>
    <mergeCell ref="AC64:AK64"/>
    <mergeCell ref="AC65:AK65"/>
    <mergeCell ref="AC52:AK52"/>
    <mergeCell ref="A55:D55"/>
    <mergeCell ref="AC56:AK56"/>
    <mergeCell ref="AC57:AK57"/>
    <mergeCell ref="AC58:AK58"/>
    <mergeCell ref="AC59:AK59"/>
    <mergeCell ref="AC46:AK46"/>
    <mergeCell ref="AC47:AK47"/>
    <mergeCell ref="AC48:AK48"/>
    <mergeCell ref="AC49:AK49"/>
    <mergeCell ref="AC50:AK50"/>
    <mergeCell ref="AC51:AK51"/>
    <mergeCell ref="AC40:AK40"/>
    <mergeCell ref="AC41:AK41"/>
    <mergeCell ref="AC42:AK42"/>
    <mergeCell ref="AC43:AK43"/>
    <mergeCell ref="AC44:AK44"/>
    <mergeCell ref="AC45:AK45"/>
    <mergeCell ref="A34:E34"/>
    <mergeCell ref="AC35:AK35"/>
    <mergeCell ref="AC36:AK36"/>
    <mergeCell ref="AC37:AK37"/>
    <mergeCell ref="AC38:AK38"/>
    <mergeCell ref="AC39:AK39"/>
    <mergeCell ref="AC26:AK26"/>
    <mergeCell ref="AC27:AK27"/>
    <mergeCell ref="AC28:AK28"/>
    <mergeCell ref="AC29:AK29"/>
    <mergeCell ref="AC30:AK30"/>
    <mergeCell ref="AC31:AK31"/>
    <mergeCell ref="AC20:AK20"/>
    <mergeCell ref="AC21:AK21"/>
    <mergeCell ref="AC22:AK22"/>
    <mergeCell ref="AC23:AK23"/>
    <mergeCell ref="AC24:AK24"/>
    <mergeCell ref="AC25:AK25"/>
    <mergeCell ref="AC14:AK14"/>
    <mergeCell ref="AC15:AK15"/>
    <mergeCell ref="AC16:AK16"/>
    <mergeCell ref="AC17:AK17"/>
    <mergeCell ref="AC18:AK18"/>
    <mergeCell ref="AC19:AK19"/>
    <mergeCell ref="A1:K1"/>
    <mergeCell ref="A2:I2"/>
    <mergeCell ref="AC9:AD9"/>
    <mergeCell ref="D10:K10"/>
    <mergeCell ref="R12:Y12"/>
    <mergeCell ref="A13:D13"/>
  </mergeCells>
  <conditionalFormatting sqref="A12:A31 N14:P31">
    <cfRule type="expression" dxfId="34" priority="34">
      <formula>MOD(ROW(),2)=1</formula>
    </cfRule>
  </conditionalFormatting>
  <conditionalFormatting sqref="A33:A34 A53:D54">
    <cfRule type="expression" dxfId="33" priority="27">
      <formula>MOD(ROW(),2)=1</formula>
    </cfRule>
  </conditionalFormatting>
  <conditionalFormatting sqref="A55 E55:P55 D56:M68 A56:C74 D69:F69 H69:M69 D70:M73 A75:P75">
    <cfRule type="expression" dxfId="32" priority="24">
      <formula>MOD(ROW(),2)=1</formula>
    </cfRule>
  </conditionalFormatting>
  <conditionalFormatting sqref="A77 A78:C96">
    <cfRule type="expression" dxfId="31" priority="20">
      <formula>MOD(ROW(),2)=1</formula>
    </cfRule>
  </conditionalFormatting>
  <conditionalFormatting sqref="A97:A98 E98:P98">
    <cfRule type="expression" dxfId="30" priority="15">
      <formula>MOD(ROW(),2)=1</formula>
    </cfRule>
  </conditionalFormatting>
  <conditionalFormatting sqref="A119">
    <cfRule type="expression" dxfId="29" priority="12">
      <formula>MOD(ROW(),2)=1</formula>
    </cfRule>
  </conditionalFormatting>
  <conditionalFormatting sqref="A141 E141:P141">
    <cfRule type="expression" dxfId="28" priority="7">
      <formula>MOD(ROW(),2)=1</formula>
    </cfRule>
  </conditionalFormatting>
  <conditionalFormatting sqref="A163 E163:P163">
    <cfRule type="expression" dxfId="27" priority="4">
      <formula>MOD(ROW(),2)=1</formula>
    </cfRule>
  </conditionalFormatting>
  <conditionalFormatting sqref="A35:P52">
    <cfRule type="expression" dxfId="26" priority="1">
      <formula>MOD(ROW(),2)=1</formula>
    </cfRule>
  </conditionalFormatting>
  <conditionalFormatting sqref="A99:P117">
    <cfRule type="expression" dxfId="25" priority="13">
      <formula>MOD(ROW(),2)=1</formula>
    </cfRule>
  </conditionalFormatting>
  <conditionalFormatting sqref="A120:P138">
    <cfRule type="expression" dxfId="24" priority="10">
      <formula>MOD(ROW(),2)=1</formula>
    </cfRule>
  </conditionalFormatting>
  <conditionalFormatting sqref="A142:P160">
    <cfRule type="expression" dxfId="23" priority="8">
      <formula>MOD(ROW(),2)=1</formula>
    </cfRule>
  </conditionalFormatting>
  <conditionalFormatting sqref="A164:P182">
    <cfRule type="expression" dxfId="22" priority="5">
      <formula>MOD(ROW(),2)=1</formula>
    </cfRule>
  </conditionalFormatting>
  <conditionalFormatting sqref="B14:B31">
    <cfRule type="expression" dxfId="21" priority="33">
      <formula>MOD(ROW(),2)=1</formula>
    </cfRule>
  </conditionalFormatting>
  <conditionalFormatting sqref="C14:C32 A32:B32">
    <cfRule type="expression" dxfId="20" priority="35">
      <formula>MOD(ROW(),2)=1</formula>
    </cfRule>
  </conditionalFormatting>
  <conditionalFormatting sqref="D12">
    <cfRule type="expression" dxfId="19" priority="31">
      <formula>MOD(ROW(),2)=1</formula>
    </cfRule>
  </conditionalFormatting>
  <conditionalFormatting sqref="D32:D33">
    <cfRule type="expression" dxfId="18" priority="32">
      <formula>MOD(ROW(),2)=1</formula>
    </cfRule>
  </conditionalFormatting>
  <conditionalFormatting sqref="D96:D97">
    <cfRule type="expression" dxfId="17" priority="18">
      <formula>MOD(ROW(),2)=1</formula>
    </cfRule>
  </conditionalFormatting>
  <conditionalFormatting sqref="D14:M15 D16:L16 D17:M21 D22:K22 M22 D23:M31">
    <cfRule type="expression" dxfId="16" priority="2">
      <formula>MOD(ROW(),2)=1</formula>
    </cfRule>
  </conditionalFormatting>
  <conditionalFormatting sqref="D74:P74">
    <cfRule type="expression" dxfId="15" priority="21">
      <formula>MOD(ROW(),2)=1</formula>
    </cfRule>
  </conditionalFormatting>
  <conditionalFormatting sqref="D78:P95">
    <cfRule type="expression" dxfId="14" priority="17">
      <formula>MOD(ROW(),2)=1</formula>
    </cfRule>
  </conditionalFormatting>
  <conditionalFormatting sqref="E12:O13">
    <cfRule type="expression" dxfId="13" priority="30">
      <formula>MOD(ROW(),2)=1</formula>
    </cfRule>
  </conditionalFormatting>
  <conditionalFormatting sqref="E33:P33">
    <cfRule type="expression" dxfId="12" priority="29">
      <formula>MOD(ROW(),2)=1</formula>
    </cfRule>
  </conditionalFormatting>
  <conditionalFormatting sqref="E53:P53">
    <cfRule type="expression" dxfId="11" priority="25">
      <formula>MOD(ROW(),2)=1</formula>
    </cfRule>
  </conditionalFormatting>
  <conditionalFormatting sqref="E96:P96">
    <cfRule type="expression" dxfId="10" priority="16">
      <formula>MOD(ROW(),2)=1</formula>
    </cfRule>
  </conditionalFormatting>
  <conditionalFormatting sqref="E138:P138">
    <cfRule type="duplicateValues" dxfId="9" priority="9"/>
  </conditionalFormatting>
  <conditionalFormatting sqref="N56:P73">
    <cfRule type="expression" dxfId="8" priority="22">
      <formula>MOD(ROW(),2)=1</formula>
    </cfRule>
  </conditionalFormatting>
  <conditionalFormatting sqref="R35:Y52">
    <cfRule type="expression" dxfId="7" priority="26">
      <formula>MOD(ROW(),2)=1</formula>
    </cfRule>
  </conditionalFormatting>
  <conditionalFormatting sqref="R56:Y73">
    <cfRule type="expression" dxfId="6" priority="23">
      <formula>MOD(ROW(),2)=1</formula>
    </cfRule>
  </conditionalFormatting>
  <conditionalFormatting sqref="R78:Y95">
    <cfRule type="expression" dxfId="5" priority="19">
      <formula>MOD(ROW(),2)=1</formula>
    </cfRule>
  </conditionalFormatting>
  <conditionalFormatting sqref="R99:Y116">
    <cfRule type="expression" dxfId="4" priority="14">
      <formula>MOD(ROW(),2)=1</formula>
    </cfRule>
  </conditionalFormatting>
  <conditionalFormatting sqref="R120:Y137 R139:S139">
    <cfRule type="expression" dxfId="3" priority="11">
      <formula>MOD(ROW(),2)=1</formula>
    </cfRule>
  </conditionalFormatting>
  <conditionalFormatting sqref="R142:Y159">
    <cfRule type="expression" dxfId="2" priority="6">
      <formula>MOD(ROW(),2)=1</formula>
    </cfRule>
  </conditionalFormatting>
  <conditionalFormatting sqref="R164:Y181">
    <cfRule type="expression" dxfId="1" priority="3">
      <formula>MOD(ROW(),2)=1</formula>
    </cfRule>
  </conditionalFormatting>
  <conditionalFormatting sqref="AB14 R14:Y31 AB17:AB21 AB23 AB25:AB26 AB28:AB30">
    <cfRule type="expression" dxfId="0" priority="28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Fogerty, Dan</dc:creator>
  <cp:lastModifiedBy>Fogerty, Dan</cp:lastModifiedBy>
  <dcterms:created xsi:type="dcterms:W3CDTF">2024-11-08T22:12:09Z</dcterms:created>
  <dcterms:modified xsi:type="dcterms:W3CDTF">2024-11-08T22:12:41Z</dcterms:modified>
</cp:coreProperties>
</file>