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D:\P &amp; C for Portfolio\Excel Project\Blinkit Project\"/>
    </mc:Choice>
  </mc:AlternateContent>
  <xr:revisionPtr revIDLastSave="0" documentId="13_ncr:1_{A9C04641-6E82-4936-9804-3DCB143D2A12}" xr6:coauthVersionLast="47" xr6:coauthVersionMax="47" xr10:uidLastSave="{00000000-0000-0000-0000-000000000000}"/>
  <bookViews>
    <workbookView xWindow="-108" yWindow="-108" windowWidth="23256" windowHeight="14616" activeTab="2" xr2:uid="{F8420BDF-C08E-4FBB-891B-F574F63AC6D0}"/>
  </bookViews>
  <sheets>
    <sheet name="BlinkIT Grocery Data" sheetId="1" r:id="rId1"/>
    <sheet name="Requirements" sheetId="2" r:id="rId2"/>
    <sheet name="Dashboard" sheetId="3" r:id="rId3"/>
  </sheets>
  <definedNames>
    <definedName name="_xlchart.v2.0" hidden="1">Requirements!$E$112:$E$114</definedName>
    <definedName name="_xlchart.v2.1" hidden="1">Requirements!$F$111</definedName>
    <definedName name="_xlchart.v2.2" hidden="1">Requirements!$F$112:$F$114</definedName>
    <definedName name="_xlchart.v2.3" hidden="1">Requirements!$E$112:$E$114</definedName>
    <definedName name="_xlchart.v2.4" hidden="1">Requirements!$F$111</definedName>
    <definedName name="_xlchart.v2.5" hidden="1">Requirements!$F$112:$F$114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3" i="2" l="1"/>
  <c r="E114" i="2"/>
  <c r="E112" i="2"/>
  <c r="F113" i="2"/>
  <c r="F114" i="2"/>
  <c r="F112" i="2"/>
  <c r="D9" i="2"/>
  <c r="C9" i="2"/>
  <c r="F9" i="2"/>
  <c r="E9"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<sst xmlns="http://schemas.openxmlformats.org/spreadsheetml/2006/main" count="59752" uniqueCount="1633">
  <si>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</si>
  <si>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</si>
  <si>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</si>
  <si>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</si>
  <si>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</si>
  <si>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</si>
  <si>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</si>
  <si>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</si>
  <si>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</si>
  <si>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</si>
  <si>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</si>
  <si>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</si>
  <si>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</si>
  <si>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</si>
  <si>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</si>
  <si>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</si>
  <si>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</si>
  <si>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</si>
  <si>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</si>
  <si>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</si>
  <si>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</si>
  <si>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</si>
  <si>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</si>
  <si>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</si>
  <si>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</si>
  <si>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</si>
  <si>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</si>
  <si>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</si>
  <si>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</si>
  <si>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</si>
  <si>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</si>
  <si>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</si>
  <si>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</si>
  <si>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</si>
  <si>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</si>
  <si>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</si>
  <si>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</si>
  <si>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</si>
  <si>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</si>
  <si>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</si>
  <si>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</si>
  <si>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</si>
  <si>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</si>
  <si>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</si>
  <si>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</si>
  <si>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</si>
  <si>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</si>
  <si>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</si>
  <si>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</si>
  <si>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</si>
  <si>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</si>
  <si>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</si>
  <si>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</si>
  <si>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</si>
  <si>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</si>
  <si>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</si>
  <si>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</si>
  <si>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</si>
  <si>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</si>
  <si>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</si>
  <si>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</si>
  <si>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</si>
  <si>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</si>
  <si>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</si>
  <si>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</si>
  <si>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</si>
  <si>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</si>
  <si>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</si>
  <si>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</si>
  <si>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</si>
  <si>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</si>
  <si>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</si>
  <si>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</si>
  <si>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</si>
  <si>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</si>
  <si>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</si>
  <si>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</si>
  <si>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</si>
  <si>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</si>
  <si>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</si>
  <si>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</si>
  <si>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</si>
  <si>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</si>
  <si>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</si>
  <si>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</si>
  <si>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</si>
  <si>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</si>
  <si>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</si>
  <si>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</si>
  <si>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</si>
  <si>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</si>
  <si>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</si>
  <si>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</si>
  <si>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</si>
  <si>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</si>
  <si>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</si>
  <si>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</si>
  <si>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</si>
  <si>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</si>
  <si>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</si>
  <si>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</si>
  <si>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</si>
  <si>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</si>
  <si>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</si>
  <si>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</si>
  <si>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</si>
  <si>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</si>
  <si>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</si>
  <si>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</si>
  <si>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</si>
  <si>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</si>
  <si>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</si>
  <si>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</si>
  <si>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</si>
  <si>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</si>
  <si>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</si>
  <si>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</si>
  <si>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</si>
  <si>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</si>
  <si>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</si>
  <si>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</si>
  <si>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</si>
  <si>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</si>
  <si>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</si>
  <si>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</si>
  <si>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</si>
  <si>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</si>
  <si>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</si>
  <si>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</si>
  <si>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</si>
  <si>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</si>
  <si>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</si>
  <si>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</si>
  <si>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</si>
  <si>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</si>
  <si>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</si>
  <si>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</si>
  <si>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</si>
  <si>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</si>
  <si>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</si>
  <si>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</si>
  <si>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</si>
  <si>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</si>
  <si>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</si>
  <si>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</si>
  <si>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</si>
  <si>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</si>
  <si>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</si>
  <si>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</si>
  <si>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</si>
  <si>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</si>
  <si>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</si>
  <si>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</si>
  <si>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</si>
  <si>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</si>
  <si>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</si>
  <si>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</si>
  <si>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</si>
  <si>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</si>
  <si>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</si>
  <si>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</si>
  <si>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</si>
  <si>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</si>
  <si>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</si>
  <si>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</si>
  <si>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</si>
  <si>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</si>
  <si>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</si>
  <si>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</si>
  <si>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</si>
  <si>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</si>
  <si>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</si>
  <si>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</si>
  <si>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</si>
  <si>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</si>
  <si>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</si>
  <si>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</si>
  <si>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</si>
  <si>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</si>
  <si>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</si>
  <si>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</si>
  <si>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</si>
  <si>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</si>
  <si>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</si>
  <si>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</si>
  <si>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</si>
  <si>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</si>
  <si>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</si>
  <si>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</si>
  <si>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</si>
  <si>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</si>
  <si>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</si>
  <si>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</si>
  <si>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</si>
  <si>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</si>
  <si>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</si>
  <si>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</si>
  <si>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</si>
  <si>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</si>
  <si>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</si>
  <si>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</si>
  <si>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</si>
  <si>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</si>
  <si>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</si>
  <si>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</si>
  <si>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</si>
  <si>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</si>
  <si>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</si>
  <si>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</si>
  <si>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</si>
  <si>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</si>
  <si>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</si>
  <si>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</si>
  <si>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</si>
  <si>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</si>
  <si>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</si>
  <si>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</si>
  <si>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</si>
  <si>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</si>
  <si>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</si>
  <si>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</si>
  <si>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</si>
  <si>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</si>
  <si>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</si>
  <si>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</si>
  <si>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</si>
  <si>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</si>
  <si>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</si>
  <si>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</si>
  <si>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</si>
  <si>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</si>
  <si>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</si>
  <si>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</si>
  <si>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</si>
  <si>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</si>
  <si>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</si>
  <si>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</si>
  <si>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</si>
  <si>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</si>
  <si>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</si>
  <si>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</si>
  <si>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</si>
  <si>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</si>
  <si>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</si>
  <si>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</si>
  <si>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</si>
  <si>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</si>
  <si>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</si>
  <si>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</si>
  <si>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</si>
  <si>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</si>
  <si>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</si>
  <si>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</si>
  <si>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</si>
  <si>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</si>
  <si>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</si>
  <si>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</si>
  <si>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</si>
  <si>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</si>
  <si>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</si>
  <si>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</si>
  <si>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</si>
  <si>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</si>
  <si>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</si>
  <si>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</si>
  <si>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</si>
  <si>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</si>
  <si>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</si>
  <si>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</si>
  <si>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</si>
  <si>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</si>
  <si>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</si>
  <si>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</si>
  <si>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</si>
  <si>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</si>
  <si>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</si>
  <si>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</si>
  <si>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</si>
  <si>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</si>
  <si>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</si>
  <si>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</si>
  <si>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</si>
  <si>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</si>
  <si>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</si>
  <si>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</si>
  <si>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</si>
  <si>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</si>
  <si>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</si>
  <si>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</si>
  <si>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</si>
  <si>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</si>
  <si>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</si>
  <si>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</si>
  <si>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</si>
  <si>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</si>
  <si>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</si>
  <si>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</si>
  <si>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</si>
  <si>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</si>
  <si>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</si>
  <si>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</si>
  <si>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</si>
  <si>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</si>
  <si>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</si>
  <si>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</si>
  <si>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</si>
  <si>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</si>
  <si>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</si>
  <si>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</si>
  <si>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</si>
  <si>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</si>
  <si>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</si>
  <si>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</si>
  <si>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</si>
  <si>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</si>
  <si>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</si>
  <si>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</si>
  <si>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</si>
  <si>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</si>
  <si>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</si>
  <si>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</si>
  <si>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</si>
  <si>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</si>
  <si>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</si>
  <si>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</si>
  <si>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</si>
  <si>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</si>
  <si>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</si>
  <si>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</si>
  <si>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</si>
  <si>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</si>
  <si>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</si>
  <si>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</si>
  <si>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</si>
  <si>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</si>
  <si>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</si>
  <si>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</si>
  <si>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</si>
  <si>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</si>
  <si>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</si>
  <si>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</si>
  <si>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</si>
  <si>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</si>
  <si>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</si>
  <si>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</si>
  <si>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</si>
  <si>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</si>
  <si>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</si>
  <si>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</si>
  <si>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</si>
  <si>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</si>
  <si>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</si>
  <si>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</si>
  <si>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</si>
  <si>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</si>
  <si>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</si>
  <si>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</si>
  <si>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</si>
  <si>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</si>
  <si>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</si>
  <si>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</si>
  <si>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</si>
  <si>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</si>
  <si>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</si>
  <si>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</si>
  <si>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</si>
  <si>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</si>
  <si>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</si>
  <si>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</si>
  <si>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</si>
  <si>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</si>
  <si>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</si>
  <si>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</si>
  <si>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</si>
  <si>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</si>
  <si>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</si>
  <si>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</si>
  <si>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</si>
  <si>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</si>
  <si>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</si>
  <si>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</si>
  <si>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</si>
  <si>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</si>
  <si>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</si>
  <si>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</si>
  <si>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</si>
  <si>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</si>
  <si>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</si>
  <si>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</si>
  <si>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</si>
  <si>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</si>
  <si>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</si>
  <si>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</si>
  <si>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</si>
  <si>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</si>
  <si>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</si>
  <si>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</si>
  <si>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</si>
  <si>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</si>
  <si>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</si>
  <si>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</si>
  <si>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</si>
  <si>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</si>
  <si>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</si>
  <si>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</si>
  <si>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</si>
  <si>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</si>
  <si>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</si>
  <si>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</si>
  <si>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</si>
  <si>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</si>
  <si>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</si>
  <si>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</si>
  <si>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</si>
  <si>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</si>
  <si>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</si>
  <si>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</si>
  <si>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</si>
  <si>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</si>
  <si>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</si>
  <si>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</si>
  <si>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</si>
  <si>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</si>
  <si>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</si>
  <si>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</si>
  <si>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</si>
  <si>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</si>
  <si>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</si>
  <si>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</si>
  <si>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</si>
  <si>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</si>
  <si>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</si>
  <si>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</si>
  <si>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</si>
  <si>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</si>
  <si>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</si>
  <si>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</si>
  <si>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</si>
  <si>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</si>
  <si>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</si>
  <si>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</si>
  <si>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</si>
  <si>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</si>
  <si>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</si>
  <si>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</si>
  <si>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</si>
  <si>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</si>
  <si>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</si>
  <si>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</si>
  <si>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</si>
  <si>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</si>
  <si>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</si>
  <si>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</si>
  <si>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</si>
  <si>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</si>
  <si>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</si>
  <si>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</si>
  <si>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</si>
  <si>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</si>
  <si>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</si>
  <si>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</si>
  <si>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</si>
  <si>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</si>
  <si>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</si>
  <si>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</si>
  <si>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</si>
  <si>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</si>
  <si>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</si>
  <si>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</si>
  <si>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</si>
  <si>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</si>
  <si>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</si>
  <si>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</si>
  <si>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</si>
  <si>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</si>
  <si>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</si>
  <si>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</si>
  <si>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</si>
  <si>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</si>
  <si>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</si>
  <si>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</si>
  <si>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</si>
  <si>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</si>
  <si>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</si>
  <si>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</si>
  <si>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</si>
  <si>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</si>
  <si>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</si>
  <si>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</si>
  <si>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</si>
  <si>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</si>
  <si>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</si>
  <si>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</si>
  <si>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</si>
  <si>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</si>
  <si>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</si>
  <si>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</si>
  <si>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</si>
  <si>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</si>
  <si>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</si>
  <si>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</si>
  <si>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</si>
  <si>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</si>
  <si>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</si>
  <si>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</si>
  <si>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</si>
  <si>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</si>
  <si>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</si>
  <si>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</si>
  <si>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</si>
  <si>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</si>
  <si>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</si>
  <si>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</si>
  <si>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</si>
  <si>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</si>
  <si>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</si>
  <si>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</si>
  <si>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</si>
  <si>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</si>
  <si>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</si>
  <si>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</si>
  <si>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</si>
  <si>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</si>
  <si>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</si>
  <si>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</si>
  <si>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</si>
  <si>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</si>
  <si>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</si>
  <si>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</si>
  <si>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</si>
  <si>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</si>
  <si>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</si>
  <si>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</si>
  <si>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</si>
  <si>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</si>
  <si>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</si>
  <si>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</si>
  <si>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</si>
  <si>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</si>
  <si>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</si>
  <si>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</si>
  <si>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</si>
  <si>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</si>
  <si>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</si>
  <si>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</si>
  <si>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</si>
  <si>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</si>
  <si>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</si>
  <si>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</si>
  <si>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</si>
  <si>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</si>
  <si>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</si>
  <si>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</si>
  <si>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</si>
  <si>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</si>
  <si>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</si>
  <si>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</si>
  <si>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</si>
  <si>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</si>
  <si>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</si>
  <si>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</si>
  <si>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</si>
  <si>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</si>
  <si>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</si>
  <si>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</si>
  <si>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</si>
  <si>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</si>
  <si>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</si>
  <si>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</si>
  <si>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</si>
  <si>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</si>
  <si>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</si>
  <si>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</si>
  <si>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</si>
  <si>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</si>
  <si>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</si>
  <si>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</si>
  <si>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</si>
  <si>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</si>
  <si>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</si>
  <si>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</si>
  <si>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</si>
  <si>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</si>
  <si>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</si>
  <si>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</si>
  <si>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</si>
  <si>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</si>
  <si>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</si>
  <si>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</si>
  <si>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</si>
  <si>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</si>
  <si>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</si>
  <si>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</si>
  <si>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</si>
  <si>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</si>
  <si>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</si>
  <si>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</si>
  <si>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</si>
  <si>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</si>
  <si>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</si>
  <si>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</si>
  <si>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</si>
  <si>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</si>
  <si>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</si>
  <si>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</si>
  <si>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</si>
  <si>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</si>
  <si>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</si>
  <si>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</si>
  <si>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</si>
  <si>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</si>
  <si>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</si>
  <si>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</si>
  <si>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</si>
  <si>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</si>
  <si>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</si>
  <si>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</si>
  <si>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</si>
  <si>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</si>
  <si>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</si>
  <si>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</si>
  <si>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</si>
  <si>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</si>
  <si>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</si>
  <si>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</si>
  <si>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</si>
  <si>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</si>
  <si>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</si>
  <si>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</si>
  <si>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</si>
  <si>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</si>
  <si>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</si>
  <si>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</si>
  <si>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</si>
  <si>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</si>
  <si>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</si>
  <si>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</si>
  <si>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</si>
  <si>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</si>
  <si>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</si>
  <si>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</si>
  <si>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</si>
  <si>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</si>
  <si>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</si>
  <si>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</si>
  <si>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</si>
  <si>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</si>
  <si>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</si>
  <si>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</si>
  <si>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</si>
  <si>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</si>
  <si>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</si>
  <si>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</si>
  <si>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</si>
  <si>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</si>
  <si>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</si>
  <si>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</si>
  <si>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</si>
  <si>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</si>
  <si>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</si>
  <si>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</si>
  <si>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</si>
  <si>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</si>
  <si>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</si>
  <si>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</si>
  <si>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</si>
  <si>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</si>
  <si>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</si>
  <si>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</si>
  <si>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</si>
  <si>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</si>
  <si>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</si>
  <si>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</si>
  <si>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</si>
  <si>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</si>
  <si>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</si>
  <si>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</si>
  <si>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</si>
  <si>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</si>
  <si>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</si>
  <si>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</si>
  <si>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</si>
  <si>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</si>
  <si>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</si>
  <si>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</si>
  <si>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</si>
  <si>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</si>
  <si>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</si>
  <si>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</si>
  <si>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</si>
  <si>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</si>
  <si>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</si>
  <si>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</si>
  <si>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</si>
  <si>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</si>
  <si>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</si>
  <si>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</si>
  <si>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</si>
  <si>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</si>
  <si>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</si>
  <si>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</si>
  <si>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</si>
  <si>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</si>
  <si>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</si>
  <si>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</si>
  <si>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</si>
  <si>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</si>
  <si>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</si>
  <si>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</si>
  <si>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</si>
  <si>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</si>
  <si>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</si>
  <si>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</si>
  <si>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</si>
  <si>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</si>
  <si>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</si>
  <si>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</si>
  <si>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</si>
  <si>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</si>
  <si>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</si>
  <si>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</si>
  <si>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</si>
  <si>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</si>
  <si>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</si>
  <si>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</si>
  <si>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</si>
  <si>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</si>
  <si>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</si>
  <si>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</si>
  <si>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</si>
  <si>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</si>
  <si>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</si>
  <si>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</si>
  <si>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</si>
  <si>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</si>
  <si>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</si>
  <si>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</si>
  <si>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</si>
  <si>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</si>
  <si>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</si>
  <si>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</si>
  <si>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</si>
  <si>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</si>
  <si>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</si>
  <si>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</si>
  <si>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</si>
  <si>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</si>
  <si>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</si>
  <si>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</si>
  <si>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</si>
  <si>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</si>
  <si>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</si>
  <si>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</si>
  <si>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</si>
  <si>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</si>
  <si>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</si>
  <si>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</si>
  <si>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</si>
  <si>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</si>
  <si>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</si>
  <si>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</si>
  <si>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</si>
  <si>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</si>
  <si>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</si>
  <si>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</si>
  <si>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</si>
  <si>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</si>
  <si>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</si>
  <si>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</si>
  <si>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</si>
  <si>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</si>
  <si>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</si>
  <si>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</si>
  <si>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</si>
  <si>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</si>
  <si>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</si>
  <si>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</si>
  <si>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</si>
  <si>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</si>
  <si>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</si>
  <si>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</si>
  <si>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</si>
  <si>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</si>
  <si>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</si>
  <si>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</si>
  <si>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</si>
  <si>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</si>
  <si>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</si>
  <si>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</si>
  <si>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</si>
  <si>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</si>
  <si>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</si>
  <si>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</si>
  <si>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</si>
  <si>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</si>
  <si>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</si>
  <si>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</si>
  <si>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</si>
  <si>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</si>
  <si>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</si>
  <si>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</si>
  <si>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</si>
  <si>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</si>
  <si>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</si>
  <si>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</si>
  <si>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</si>
  <si>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</si>
  <si>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</si>
  <si>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</si>
  <si>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</si>
  <si>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</si>
  <si>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</si>
  <si>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</si>
  <si>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</si>
  <si>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</si>
  <si>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</si>
  <si>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</si>
  <si>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</si>
  <si>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</si>
  <si>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</si>
  <si>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</si>
  <si>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</si>
  <si>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</si>
  <si>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</si>
  <si>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</si>
  <si>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</si>
  <si>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</si>
  <si>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</si>
  <si>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</si>
  <si>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</si>
  <si>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</si>
  <si>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</si>
  <si>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</si>
  <si>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</si>
  <si>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</si>
  <si>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</si>
  <si>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</si>
  <si>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</si>
  <si>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</si>
  <si>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</si>
  <si>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</si>
  <si>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</si>
  <si>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</si>
  <si>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</si>
  <si>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</si>
  <si>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</si>
  <si>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</si>
  <si>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</si>
  <si>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</si>
  <si>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</si>
  <si>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</si>
  <si>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</si>
  <si>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</si>
  <si>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</si>
  <si>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</si>
  <si>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</si>
  <si>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</si>
  <si>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</si>
  <si>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</si>
  <si>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</si>
  <si>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</si>
  <si>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</si>
  <si>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</si>
  <si>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</si>
  <si>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</si>
  <si>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</si>
  <si>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</si>
  <si>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</si>
  <si>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</si>
  <si>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</si>
  <si>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</si>
  <si>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</si>
  <si>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</si>
  <si>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</si>
  <si>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</si>
  <si>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</si>
  <si>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</si>
  <si>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</si>
  <si>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</si>
  <si>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</si>
  <si>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</si>
  <si>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</si>
  <si>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</si>
  <si>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</si>
  <si>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</si>
  <si>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</si>
  <si>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</si>
  <si>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</si>
  <si>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</si>
  <si>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</si>
  <si>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</si>
  <si>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</si>
  <si>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</si>
  <si>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</si>
  <si>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</si>
  <si>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</si>
  <si>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</si>
  <si>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</si>
  <si>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</si>
  <si>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</si>
  <si>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</si>
  <si>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</si>
  <si>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</si>
  <si>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</si>
  <si>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</si>
  <si>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</si>
  <si>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</si>
  <si>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</si>
  <si>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</si>
  <si>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</si>
  <si>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</si>
  <si>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</si>
  <si>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</si>
  <si>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</si>
  <si>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</si>
  <si>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</si>
  <si>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</si>
  <si>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</si>
  <si>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</si>
  <si>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</si>
  <si>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</si>
  <si>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</si>
  <si>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</si>
  <si>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</si>
  <si>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</si>
  <si>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</si>
  <si>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</si>
  <si>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</si>
  <si>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</si>
  <si>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</si>
  <si>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</si>
  <si>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</si>
  <si>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</si>
  <si>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</si>
  <si>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</si>
  <si>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</si>
  <si>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</si>
  <si>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</si>
  <si>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</si>
  <si>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</si>
  <si>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</si>
  <si>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</si>
  <si>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</si>
  <si>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</si>
  <si>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</si>
  <si>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</si>
  <si>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</si>
  <si>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</si>
  <si>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</si>
  <si>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</si>
  <si>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</si>
  <si>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</si>
  <si>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</si>
  <si>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</si>
  <si>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</si>
  <si>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</si>
  <si>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</si>
  <si>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</si>
  <si>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</si>
  <si>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</si>
  <si>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</si>
  <si>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</si>
  <si>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</si>
  <si>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</si>
  <si>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</si>
  <si>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</si>
  <si>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</si>
  <si>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</si>
  <si>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</si>
  <si>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</si>
  <si>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</si>
  <si>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</si>
  <si>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</si>
  <si>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</si>
  <si>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</si>
  <si>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</si>
  <si>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</si>
  <si>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</si>
  <si>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</si>
  <si>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</si>
  <si>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</si>
  <si>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</si>
  <si>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</si>
  <si>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</si>
  <si>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</si>
  <si>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</si>
  <si>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</si>
  <si>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</si>
  <si>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</si>
  <si>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</si>
  <si>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</si>
  <si>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</si>
  <si>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</si>
  <si>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</si>
  <si>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</si>
  <si>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</si>
  <si>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</si>
  <si>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</si>
  <si>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</si>
  <si>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</si>
  <si>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</si>
  <si>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</si>
  <si>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</si>
  <si>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</si>
  <si>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</si>
  <si>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</si>
  <si>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</si>
  <si>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</si>
  <si>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</si>
  <si>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</si>
  <si>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</si>
  <si>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</si>
  <si>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</si>
  <si>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</si>
  <si>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</si>
  <si>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</si>
  <si>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</si>
  <si>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</si>
  <si>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</si>
  <si>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</si>
  <si>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</si>
  <si>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</si>
  <si>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</si>
  <si>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</si>
  <si>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</si>
  <si>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</si>
  <si>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</si>
  <si>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</si>
  <si>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</si>
  <si>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</si>
  <si>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</si>
  <si>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</si>
  <si>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</si>
  <si>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</si>
  <si>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</si>
  <si>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</si>
  <si>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</si>
  <si>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</si>
  <si>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</si>
  <si>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</si>
  <si>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</si>
  <si>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</si>
  <si>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</si>
  <si>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</si>
  <si>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</si>
  <si>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</si>
  <si>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</si>
  <si>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</si>
  <si>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</si>
  <si>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</si>
  <si>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</si>
  <si>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</si>
  <si>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</si>
  <si>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</si>
  <si>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</si>
  <si>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</si>
  <si>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</si>
  <si>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</si>
  <si>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</si>
  <si>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</si>
  <si>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</si>
  <si>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</si>
  <si>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</si>
  <si>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</si>
  <si>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</si>
  <si>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</si>
  <si>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</si>
  <si>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</si>
  <si>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</si>
  <si>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</si>
  <si>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</si>
  <si>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</si>
  <si>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</si>
  <si>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</si>
  <si>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</si>
  <si>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</si>
  <si>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</si>
  <si>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</si>
  <si>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</si>
  <si>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</si>
  <si>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</si>
  <si>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</si>
  <si>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</si>
  <si>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</si>
  <si>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</si>
  <si>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</si>
  <si>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</si>
  <si>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</si>
  <si>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</si>
  <si>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</si>
  <si>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</si>
  <si>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</si>
  <si>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</si>
  <si>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</si>
  <si>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</si>
  <si>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</si>
  <si>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</si>
  <si>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</si>
  <si>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</si>
  <si>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</si>
  <si>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</si>
  <si>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</si>
  <si>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</si>
  <si>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</si>
  <si>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</si>
  <si>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</si>
  <si>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</si>
  <si>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</si>
  <si>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</si>
  <si>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</si>
  <si>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</si>
  <si>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</si>
  <si>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</si>
  <si>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</si>
  <si>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</si>
  <si>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</si>
  <si>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</si>
  <si>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</si>
  <si>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</si>
  <si>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</si>
  <si>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</si>
  <si>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</si>
  <si>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</si>
  <si>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</si>
  <si>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</si>
  <si>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</si>
  <si>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</si>
  <si>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</si>
  <si>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</si>
  <si>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</si>
  <si>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</si>
  <si>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</si>
  <si>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</si>
  <si>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</si>
  <si>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</si>
  <si>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</si>
  <si>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</si>
  <si>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</si>
  <si>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</si>
  <si>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</si>
  <si>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</si>
  <si>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</si>
  <si>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</si>
  <si>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</si>
  <si>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</si>
  <si>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</si>
  <si>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</si>
  <si>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</si>
  <si>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</si>
  <si>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</si>
  <si>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</si>
  <si>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</si>
  <si>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</si>
  <si>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</si>
  <si>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</si>
  <si>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</si>
  <si>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</si>
  <si>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</si>
  <si>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</si>
  <si>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</si>
  <si>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</si>
  <si>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</si>
  <si>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</si>
  <si>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</si>
  <si>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</si>
  <si>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</si>
  <si>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</si>
  <si>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</si>
  <si>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</si>
  <si>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</si>
  <si>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</si>
  <si>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</si>
  <si>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</si>
  <si>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</si>
  <si>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</si>
  <si>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</si>
  <si>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</si>
  <si>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</si>
  <si>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</si>
  <si>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</si>
  <si>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</si>
  <si>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</si>
  <si>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</si>
  <si>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</si>
  <si>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</si>
  <si>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</si>
  <si>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</si>
  <si>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</si>
  <si>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</si>
  <si>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</si>
  <si>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</si>
  <si>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</si>
  <si>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</si>
  <si>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</si>
  <si>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</si>
  <si>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</si>
  <si>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</si>
  <si>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</si>
  <si>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</si>
  <si>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</si>
  <si>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</si>
  <si>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</si>
  <si>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</si>
  <si>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</si>
  <si>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</si>
  <si>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</si>
  <si>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</si>
  <si>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</si>
  <si>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</si>
  <si>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</si>
  <si>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</si>
  <si>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</si>
  <si>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</si>
  <si>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</si>
  <si>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</si>
  <si>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</si>
  <si>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</si>
  <si>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</si>
  <si>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</si>
  <si>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</si>
  <si>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</si>
  <si>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</si>
  <si>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</si>
  <si>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</si>
  <si>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</si>
  <si>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</si>
  <si>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</si>
  <si>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</si>
  <si>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</si>
  <si>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</si>
  <si>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</si>
  <si>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</si>
  <si>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</si>
  <si>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</si>
  <si>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</si>
  <si>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</si>
  <si>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</si>
  <si>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</si>
  <si>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</si>
  <si>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</si>
  <si>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</si>
  <si>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</si>
  <si>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</si>
  <si>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</si>
  <si>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</si>
  <si>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</si>
  <si>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</si>
  <si>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</si>
  <si>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</si>
  <si>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</si>
  <si>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</si>
  <si>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</si>
  <si>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</si>
  <si>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</si>
  <si>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</si>
  <si>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</si>
  <si>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</si>
  <si>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</si>
  <si>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</si>
  <si>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</si>
  <si>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</si>
  <si>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</si>
  <si>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</si>
  <si>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</si>
  <si>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</si>
  <si>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</si>
  <si>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</si>
  <si>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</si>
  <si>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</si>
  <si>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</si>
  <si>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</si>
  <si>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</si>
  <si>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</si>
  <si>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</si>
  <si>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</si>
  <si>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</si>
  <si>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</si>
  <si>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</si>
  <si>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</si>
  <si>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</si>
  <si>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</si>
  <si>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</si>
  <si>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</si>
  <si>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</si>
  <si>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</si>
  <si>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</si>
  <si>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</si>
  <si>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</si>
  <si>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</si>
  <si>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</si>
  <si>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</si>
  <si>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</si>
  <si>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</si>
  <si>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</si>
  <si>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</si>
  <si>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</si>
  <si>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</si>
  <si>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</si>
  <si>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</si>
  <si>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</si>
  <si>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</si>
  <si>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</si>
  <si>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</si>
  <si>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</si>
  <si>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</si>
  <si>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</si>
  <si>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</si>
  <si>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</si>
  <si>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</si>
  <si>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</si>
  <si>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</si>
  <si>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</si>
  <si>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</si>
  <si>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</si>
  <si>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</si>
  <si>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</si>
  <si>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</si>
  <si>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</si>
  <si>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</si>
  <si>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</si>
  <si>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</si>
  <si>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</si>
  <si>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</si>
  <si>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</si>
  <si>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</si>
  <si>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</si>
  <si>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</si>
  <si>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</si>
  <si>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</si>
  <si>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</si>
  <si>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</si>
  <si>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</si>
  <si>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</si>
  <si>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</si>
  <si>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</si>
  <si>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</si>
  <si>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</si>
  <si>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</si>
  <si>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</si>
  <si>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</si>
  <si>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</si>
  <si>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</si>
  <si>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</si>
  <si>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</si>
  <si>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</si>
  <si>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</si>
  <si>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</si>
  <si>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</si>
  <si>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</si>
  <si>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</si>
  <si>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</si>
  <si>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</si>
  <si>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</si>
  <si>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</si>
  <si>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</si>
  <si>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</si>
  <si>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</si>
  <si>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</si>
  <si>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</si>
  <si>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</si>
  <si>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</si>
  <si>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</si>
  <si>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</si>
  <si>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</si>
  <si>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</si>
  <si>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</si>
  <si>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</si>
  <si>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</si>
  <si>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</si>
  <si>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</si>
  <si>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</si>
  <si>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</si>
  <si>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</si>
  <si>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</si>
  <si>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</si>
  <si>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</si>
  <si>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</si>
  <si>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</si>
  <si>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</si>
  <si>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</si>
  <si>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</si>
  <si>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</si>
  <si>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</si>
  <si>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</si>
  <si>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</si>
  <si>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</si>
  <si>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</si>
  <si>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</si>
  <si>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</si>
  <si>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</si>
  <si>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</si>
  <si>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</si>
  <si>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</si>
  <si>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</si>
  <si>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</si>
  <si>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</si>
  <si>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</si>
  <si>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</si>
  <si>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</si>
  <si>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</si>
  <si>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</si>
  <si>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</si>
  <si>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</si>
  <si>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</si>
  <si>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</si>
  <si>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</si>
  <si>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</si>
  <si>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</si>
  <si>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</si>
  <si>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</si>
  <si>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</si>
  <si>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</si>
  <si>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</si>
  <si>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</si>
  <si>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</si>
  <si>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</si>
  <si>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</si>
  <si>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</si>
  <si>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</si>
  <si>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</si>
  <si>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</si>
  <si>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</si>
  <si>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</si>
  <si>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</si>
  <si>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</si>
  <si>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</si>
  <si>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</si>
  <si>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</si>
  <si>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</si>
  <si>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</si>
  <si>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</si>
  <si>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</si>
  <si>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</si>
  <si>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</si>
  <si>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</si>
  <si>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</si>
  <si>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</si>
  <si>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</si>
  <si>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</si>
  <si>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</si>
  <si>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</si>
  <si>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</si>
  <si>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</si>
  <si>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</si>
  <si>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</si>
  <si>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</si>
  <si>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</si>
  <si>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</si>
  <si>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</si>
  <si>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</si>
  <si>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</si>
  <si>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</si>
  <si>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</si>
  <si>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</si>
  <si>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</si>
  <si>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</si>
  <si>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</si>
  <si>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</si>
  <si>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</si>
  <si>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</si>
  <si>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</si>
  <si>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</si>
  <si>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</si>
  <si>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</si>
  <si>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</si>
  <si>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</si>
  <si>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</si>
  <si>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</si>
  <si>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</si>
  <si>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</si>
  <si>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</si>
  <si>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</si>
  <si>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</si>
  <si>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</si>
  <si>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</si>
  <si>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</si>
  <si>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</si>
  <si>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</si>
  <si>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</si>
  <si>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</si>
  <si>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</si>
  <si>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</si>
  <si>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</si>
  <si>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</si>
  <si>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</si>
  <si>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</si>
  <si>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</si>
  <si>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</si>
  <si>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</si>
  <si>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</si>
  <si>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</si>
  <si>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</si>
  <si>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</si>
  <si>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</si>
  <si>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</si>
  <si>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</si>
  <si>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</si>
  <si>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</si>
  <si>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</si>
  <si>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</si>
  <si>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</si>
  <si>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</si>
  <si>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</si>
  <si>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</si>
  <si>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</si>
  <si>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</si>
  <si>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</si>
  <si>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</si>
  <si>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</si>
  <si>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</si>
  <si>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</si>
  <si>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</si>
  <si>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</si>
  <si>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</si>
  <si>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</si>
  <si>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</si>
  <si>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</si>
  <si>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</si>
  <si>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</si>
  <si>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</si>
  <si>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</si>
  <si>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</si>
  <si>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</si>
  <si>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</si>
  <si>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</si>
  <si>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</si>
  <si>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</si>
  <si>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</si>
  <si>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</si>
  <si>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</si>
  <si>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</si>
  <si>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</si>
  <si>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</si>
  <si>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</si>
  <si>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</si>
  <si>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</si>
  <si>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</si>
  <si>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</si>
  <si>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</si>
  <si>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</si>
  <si>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</si>
  <si>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</si>
  <si>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</si>
  <si>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</si>
  <si>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</si>
  <si>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</si>
  <si>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</si>
  <si>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</si>
  <si>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</si>
  <si>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</si>
  <si>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</si>
  <si>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</si>
  <si>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</si>
  <si>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</si>
  <si>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</si>
  <si>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</si>
  <si>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</si>
  <si>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</si>
  <si>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</si>
  <si>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</si>
  <si>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</si>
  <si>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</si>
  <si>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</si>
  <si>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</si>
  <si>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</si>
  <si>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</si>
  <si>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</si>
  <si>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</si>
  <si>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</si>
  <si>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</si>
  <si>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</si>
  <si>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</si>
  <si>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</si>
  <si>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</si>
  <si>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</si>
  <si>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</si>
  <si>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</si>
  <si>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</si>
  <si>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</si>
  <si>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</si>
  <si>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</si>
  <si>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</si>
  <si>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</si>
  <si>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</si>
  <si>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</si>
  <si>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</si>
  <si>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</si>
  <si>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</si>
  <si>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</si>
  <si>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</si>
  <si>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</si>
  <si>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</si>
  <si>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</si>
  <si>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</si>
  <si>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</si>
  <si>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</si>
  <si>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</si>
  <si>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</si>
  <si>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</si>
  <si>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</si>
  <si>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</si>
  <si>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</si>
  <si>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</si>
  <si>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</si>
  <si>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</si>
  <si>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</si>
  <si>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</si>
  <si>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</si>
  <si>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</si>
  <si>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</si>
  <si>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</si>
  <si>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</si>
  <si>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No</t>
  </si>
  <si>
    <t>Number of Items</t>
  </si>
  <si>
    <t>Average  Rating</t>
  </si>
  <si>
    <t>KPI's Requirement</t>
  </si>
  <si>
    <t>TOTAL sales</t>
  </si>
  <si>
    <t>avg sales</t>
  </si>
  <si>
    <t>items</t>
  </si>
  <si>
    <t>rating</t>
  </si>
  <si>
    <t>Row Labels</t>
  </si>
  <si>
    <t>Total sales by Fat Content</t>
  </si>
  <si>
    <t>Total sales by item Type</t>
  </si>
  <si>
    <t>Column Labels</t>
  </si>
  <si>
    <t>Fat content by outlet</t>
  </si>
  <si>
    <t>Total sales by Outlet Establishment</t>
  </si>
  <si>
    <t>sales by outlet size</t>
  </si>
  <si>
    <t>sales by outlet location</t>
  </si>
  <si>
    <t>All metrics by outlet type</t>
  </si>
  <si>
    <t>Average of Sales</t>
  </si>
  <si>
    <t>Count of Sales</t>
  </si>
  <si>
    <t>Outlet location</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</si>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</sst>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
    <numFmt numFmtId="165" formatCode="0.0"/>
    <numFmt numFmtId="166" formatCode="&quot;$&quot;\ 0.00,,\ &quot;M&quot;"/>
    <numFmt numFmtId="167" formatCode="&quot;$&quot;\ 0.0,\ &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165" fontId="0" fillId="0" borderId="0" xfId="0" applyNumberFormat="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0" xfId="0" applyNumberFormat="1"/>
    <xf numFmtId="0" fontId="0" fillId="0" borderId="14" xfId="0" applyBorder="1" applyAlignment="1">
      <alignment horizontal="left"/>
    </xf>
    <xf numFmtId="0" fontId="0" fillId="0" borderId="16" xfId="0" applyBorder="1" applyAlignment="1">
      <alignment horizontal="left"/>
    </xf>
    <xf numFmtId="0" fontId="0" fillId="0" borderId="22" xfId="0" applyBorder="1"/>
    <xf numFmtId="0" fontId="0" fillId="0" borderId="23" xfId="0" applyBorder="1"/>
    <xf numFmtId="0" fontId="0" fillId="0" borderId="24" xfId="0" applyBorder="1"/>
    <xf numFmtId="167" fontId="0" fillId="0" borderId="24" xfId="0" applyNumberFormat="1" applyBorder="1"/>
    <xf numFmtId="167" fontId="0" fillId="0" borderId="22" xfId="0" applyNumberFormat="1" applyBorder="1"/>
    <xf numFmtId="167" fontId="0" fillId="0" borderId="18" xfId="0" applyNumberFormat="1" applyBorder="1"/>
    <xf numFmtId="167" fontId="0" fillId="0" borderId="15" xfId="0" applyNumberFormat="1" applyBorder="1"/>
    <xf numFmtId="0" fontId="0" fillId="0" borderId="10" xfId="0" pivotButton="1" applyBorder="1"/>
    <xf numFmtId="0" fontId="0" fillId="0" borderId="22" xfId="0" applyBorder="1" applyAlignment="1">
      <alignment horizontal="left"/>
    </xf>
    <xf numFmtId="0" fontId="0" fillId="0" borderId="24" xfId="0" applyBorder="1" applyAlignment="1">
      <alignment horizontal="left"/>
    </xf>
    <xf numFmtId="0" fontId="0" fillId="0" borderId="10" xfId="0" applyBorder="1"/>
    <xf numFmtId="167" fontId="0" fillId="0" borderId="23" xfId="0" applyNumberFormat="1" applyBorder="1"/>
    <xf numFmtId="0" fontId="0" fillId="0" borderId="23" xfId="0" applyBorder="1" applyAlignment="1">
      <alignment horizontal="left"/>
    </xf>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0" xfId="0" applyNumberFormat="1"/>
    <xf numFmtId="164" fontId="0" fillId="0" borderId="22" xfId="0" applyNumberFormat="1" applyBorder="1"/>
    <xf numFmtId="164" fontId="0" fillId="0" borderId="23" xfId="0" applyNumberFormat="1" applyBorder="1"/>
    <xf numFmtId="164" fontId="0" fillId="0" borderId="24" xfId="0" applyNumberFormat="1" applyBorder="1"/>
    <xf numFmtId="0" fontId="18" fillId="33" borderId="12" xfId="0" applyFont="1"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0" xfId="0" applyFill="1" applyAlignment="1">
      <alignment horizontal="center" vertical="center"/>
    </xf>
    <xf numFmtId="0" fontId="0" fillId="33" borderId="15" xfId="0" applyFill="1" applyBorder="1" applyAlignment="1">
      <alignment horizontal="center" vertical="center"/>
    </xf>
    <xf numFmtId="0" fontId="18" fillId="33" borderId="0" xfId="0" applyFont="1" applyFill="1" applyAlignment="1">
      <alignment horizontal="center" vertical="center"/>
    </xf>
    <xf numFmtId="0" fontId="18" fillId="33" borderId="15" xfId="0" applyFont="1" applyFill="1" applyBorder="1" applyAlignment="1">
      <alignment horizontal="center" vertical="center"/>
    </xf>
    <xf numFmtId="0" fontId="18" fillId="33" borderId="11" xfId="0" applyFont="1" applyFill="1" applyBorder="1" applyAlignment="1">
      <alignment horizontal="center" vertical="center"/>
    </xf>
    <xf numFmtId="0" fontId="0" fillId="33" borderId="14" xfId="0"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trike val="0"/>
        <u val="none"/>
        <color theme="1"/>
      </font>
      <fill>
        <patternFill>
          <fgColor rgb="FFFFD200"/>
          <bgColor rgb="FFFFD200"/>
        </patternFill>
      </fill>
      <border diagonalUp="1">
        <left style="thin">
          <color theme="0" tint="-0.499984740745262"/>
        </left>
        <right style="thin">
          <color theme="0" tint="-0.499984740745262"/>
        </right>
        <top style="thin">
          <color theme="0" tint="-0.499984740745262"/>
        </top>
        <bottom style="thin">
          <color theme="0" tint="-0.499984740745262"/>
        </bottom>
        <diagonal style="thin">
          <color theme="0" tint="-0.499984740745262"/>
        </diagonal>
        <vertical style="thin">
          <color theme="0" tint="-0.499984740745262"/>
        </vertical>
        <horizontal/>
      </border>
    </dxf>
  </dxfs>
  <tableStyles count="1" defaultTableStyle="TableStyleMedium2" defaultPivotStyle="PivotStyleLight16">
    <tableStyle name="BLINKIT Slicer" pivot="0" table="0" count="1" xr9:uid="{E7BFEE89-3513-43B1-A4DB-627723C994CF}">
      <tableStyleElement type="wholeTable" dxfId="134"/>
    </tableStyle>
  </tableStyles>
  <colors>
    <mruColors>
      <color rgb="FFFFD200"/>
      <color rgb="FFFBFBFB"/>
      <color rgb="FFFAFAFA"/>
    </mruColors>
  </colors>
  <extLst>
    <ext xmlns:x14="http://schemas.microsoft.com/office/spreadsheetml/2009/9/main" uri="{EB79DEF2-80B8-43e5-95BD-54CBDDF9020C}">
      <x14:slicerStyles defaultSlicerStyle="SlicerStyleLight1">
        <x14:slicerStyle name="BLINKIT Slicer"/>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2777777777777805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277777777777777"/>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826117581947628"/>
          <c:y val="0.16485724805981988"/>
          <c:w val="0.65282760182133781"/>
          <c:h val="0.73501812723049909"/>
        </c:manualLayout>
      </c:layout>
      <c:doughnutChart>
        <c:varyColors val="1"/>
        <c:ser>
          <c:idx val="0"/>
          <c:order val="0"/>
          <c:tx>
            <c:strRef>
              <c:f>Requirements!$D$16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EBC-4ADF-98FB-E434F032BE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EBC-4ADF-98FB-E434F032BEDE}"/>
              </c:ext>
            </c:extLst>
          </c:dPt>
          <c:dLbls>
            <c:dLbl>
              <c:idx val="0"/>
              <c:layout>
                <c:manualLayout>
                  <c:x val="0.10277777777777777"/>
                  <c:y val="8.333333333333324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BC-4ADF-98FB-E434F032BEDE}"/>
                </c:ext>
              </c:extLst>
            </c:dLbl>
            <c:dLbl>
              <c:idx val="1"/>
              <c:layout>
                <c:manualLayout>
                  <c:x val="-5.2777777777777805E-2"/>
                  <c:y val="-0.125000000000000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EBC-4ADF-98FB-E434F032BE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Requirements!$C$17:$C$18</c:f>
              <c:strCache>
                <c:ptCount val="2"/>
                <c:pt idx="0">
                  <c:v>Low Fat</c:v>
                </c:pt>
                <c:pt idx="1">
                  <c:v>Regular</c:v>
                </c:pt>
              </c:strCache>
            </c:strRef>
          </c:cat>
          <c:val>
            <c:numRef>
              <c:f>Requirements!$D$17:$D$18</c:f>
              <c:numCache>
                <c:formatCode>"$"\ 0.0,\ "K"</c:formatCode>
                <c:ptCount val="2"/>
                <c:pt idx="0">
                  <c:v>776319.68840000057</c:v>
                </c:pt>
                <c:pt idx="1">
                  <c:v>425361.8043999995</c:v>
                </c:pt>
              </c:numCache>
            </c:numRef>
          </c:val>
          <c:extLst>
            <c:ext xmlns:c16="http://schemas.microsoft.com/office/drawing/2014/chart" uri="{C3380CC4-5D6E-409C-BE32-E72D297353CC}">
              <c16:uniqueId val="{00000000-0EBC-4ADF-98FB-E434F032BED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38996567736723"/>
          <c:y val="4.7486048707188436E-2"/>
          <c:w val="0.6186458340906833"/>
          <c:h val="0.88508646600626539"/>
        </c:manualLayout>
      </c:layout>
      <c:barChart>
        <c:barDir val="bar"/>
        <c:grouping val="clustered"/>
        <c:varyColors val="0"/>
        <c:ser>
          <c:idx val="0"/>
          <c:order val="0"/>
          <c:tx>
            <c:strRef>
              <c:f>Requirements!$D$33</c:f>
              <c:strCache>
                <c:ptCount val="1"/>
                <c:pt idx="0">
                  <c:v>Total</c:v>
                </c:pt>
              </c:strCache>
            </c:strRef>
          </c:tx>
          <c:spPr>
            <a:solidFill>
              <a:schemeClr val="accent1"/>
            </a:solidFill>
            <a:ln>
              <a:noFill/>
            </a:ln>
            <a:effectLst/>
          </c:spPr>
          <c:invertIfNegative val="0"/>
          <c:cat>
            <c:strRef>
              <c:f>Requirements!$C$34:$C$49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Requirements!$D$34:$D$49</c:f>
              <c:numCache>
                <c:formatCode>"$"\ 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F7B-4EF5-86C0-D39C5137B604}"/>
            </c:ext>
          </c:extLst>
        </c:ser>
        <c:dLbls>
          <c:showLegendKey val="0"/>
          <c:showVal val="0"/>
          <c:showCatName val="0"/>
          <c:showSerName val="0"/>
          <c:showPercent val="0"/>
          <c:showBubbleSize val="0"/>
        </c:dLbls>
        <c:gapWidth val="182"/>
        <c:axId val="1945409951"/>
        <c:axId val="1945410431"/>
      </c:barChart>
      <c:catAx>
        <c:axId val="1945409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410431"/>
        <c:crosses val="autoZero"/>
        <c:auto val="1"/>
        <c:lblAlgn val="ctr"/>
        <c:lblOffset val="100"/>
        <c:noMultiLvlLbl val="0"/>
      </c:catAx>
      <c:valAx>
        <c:axId val="1945410431"/>
        <c:scaling>
          <c:orientation val="minMax"/>
        </c:scaling>
        <c:delete val="0"/>
        <c:axPos val="b"/>
        <c:numFmt formatCode="&quot;$&quot;\ 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40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Requirements!$C$61:$C$62</c:f>
              <c:strCache>
                <c:ptCount val="1"/>
                <c:pt idx="0">
                  <c:v>Regular</c:v>
                </c:pt>
              </c:strCache>
            </c:strRef>
          </c:tx>
          <c:spPr>
            <a:solidFill>
              <a:schemeClr val="accent1"/>
            </a:solidFill>
            <a:ln>
              <a:noFill/>
            </a:ln>
            <a:effectLst/>
          </c:spPr>
          <c:invertIfNegative val="0"/>
          <c:cat>
            <c:strRef>
              <c:f>Requirements!$B$63:$B$65</c:f>
              <c:strCache>
                <c:ptCount val="3"/>
                <c:pt idx="0">
                  <c:v>Tier 1</c:v>
                </c:pt>
                <c:pt idx="1">
                  <c:v>Tier 2</c:v>
                </c:pt>
                <c:pt idx="2">
                  <c:v>Tier 3</c:v>
                </c:pt>
              </c:strCache>
            </c:strRef>
          </c:cat>
          <c:val>
            <c:numRef>
              <c:f>Requirements!$C$63:$C$65</c:f>
              <c:numCache>
                <c:formatCode>"$"\ 0.0,\ "K"</c:formatCode>
                <c:ptCount val="3"/>
                <c:pt idx="0">
                  <c:v>121349.89940000001</c:v>
                </c:pt>
                <c:pt idx="1">
                  <c:v>138685.86819999994</c:v>
                </c:pt>
                <c:pt idx="2">
                  <c:v>165326.0368</c:v>
                </c:pt>
              </c:numCache>
            </c:numRef>
          </c:val>
          <c:extLst>
            <c:ext xmlns:c16="http://schemas.microsoft.com/office/drawing/2014/chart" uri="{C3380CC4-5D6E-409C-BE32-E72D297353CC}">
              <c16:uniqueId val="{00000000-B30E-4251-B72B-A4F686D51755}"/>
            </c:ext>
          </c:extLst>
        </c:ser>
        <c:ser>
          <c:idx val="1"/>
          <c:order val="1"/>
          <c:tx>
            <c:strRef>
              <c:f>Requirements!$D$61:$D$62</c:f>
              <c:strCache>
                <c:ptCount val="1"/>
                <c:pt idx="0">
                  <c:v>Low Fat</c:v>
                </c:pt>
              </c:strCache>
            </c:strRef>
          </c:tx>
          <c:spPr>
            <a:solidFill>
              <a:schemeClr val="accent2"/>
            </a:solidFill>
            <a:ln>
              <a:noFill/>
            </a:ln>
            <a:effectLst/>
          </c:spPr>
          <c:invertIfNegative val="0"/>
          <c:cat>
            <c:strRef>
              <c:f>Requirements!$B$63:$B$65</c:f>
              <c:strCache>
                <c:ptCount val="3"/>
                <c:pt idx="0">
                  <c:v>Tier 1</c:v>
                </c:pt>
                <c:pt idx="1">
                  <c:v>Tier 2</c:v>
                </c:pt>
                <c:pt idx="2">
                  <c:v>Tier 3</c:v>
                </c:pt>
              </c:strCache>
            </c:strRef>
          </c:cat>
          <c:val>
            <c:numRef>
              <c:f>Requirements!$D$63:$D$65</c:f>
              <c:numCache>
                <c:formatCode>"$"\ 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30E-4251-B72B-A4F686D51755}"/>
            </c:ext>
          </c:extLst>
        </c:ser>
        <c:dLbls>
          <c:showLegendKey val="0"/>
          <c:showVal val="0"/>
          <c:showCatName val="0"/>
          <c:showSerName val="0"/>
          <c:showPercent val="0"/>
          <c:showBubbleSize val="0"/>
        </c:dLbls>
        <c:gapWidth val="182"/>
        <c:axId val="2021336639"/>
        <c:axId val="2021334239"/>
      </c:barChart>
      <c:catAx>
        <c:axId val="202133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334239"/>
        <c:crosses val="autoZero"/>
        <c:auto val="1"/>
        <c:lblAlgn val="ctr"/>
        <c:lblOffset val="100"/>
        <c:noMultiLvlLbl val="0"/>
      </c:catAx>
      <c:valAx>
        <c:axId val="20213342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3366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Workbook.xlsx]Requirements!PivotTable9</c:name>
    <c:fmtId val="6"/>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55555555555556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5555555555555297E-3"/>
              <c:y val="-0.268518518518518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8.3333333333333332E-3"/>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0185067526415994E-16"/>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8798E-3"/>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676E-3"/>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Requirements!$C$84</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6858-4E68-AC62-1F7A154315D1}"/>
              </c:ext>
            </c:extLst>
          </c:dPt>
          <c:dPt>
            <c:idx val="1"/>
            <c:bubble3D val="0"/>
            <c:extLst>
              <c:ext xmlns:c16="http://schemas.microsoft.com/office/drawing/2014/chart" uri="{C3380CC4-5D6E-409C-BE32-E72D297353CC}">
                <c16:uniqueId val="{00000003-6858-4E68-AC62-1F7A154315D1}"/>
              </c:ext>
            </c:extLst>
          </c:dPt>
          <c:dPt>
            <c:idx val="2"/>
            <c:bubble3D val="0"/>
            <c:extLst>
              <c:ext xmlns:c16="http://schemas.microsoft.com/office/drawing/2014/chart" uri="{C3380CC4-5D6E-409C-BE32-E72D297353CC}">
                <c16:uniqueId val="{00000004-6858-4E68-AC62-1F7A154315D1}"/>
              </c:ext>
            </c:extLst>
          </c:dPt>
          <c:dPt>
            <c:idx val="3"/>
            <c:bubble3D val="0"/>
            <c:extLst>
              <c:ext xmlns:c16="http://schemas.microsoft.com/office/drawing/2014/chart" uri="{C3380CC4-5D6E-409C-BE32-E72D297353CC}">
                <c16:uniqueId val="{00000005-6858-4E68-AC62-1F7A154315D1}"/>
              </c:ext>
            </c:extLst>
          </c:dPt>
          <c:dPt>
            <c:idx val="4"/>
            <c:bubble3D val="0"/>
            <c:extLst>
              <c:ext xmlns:c16="http://schemas.microsoft.com/office/drawing/2014/chart" uri="{C3380CC4-5D6E-409C-BE32-E72D297353CC}">
                <c16:uniqueId val="{00000006-6858-4E68-AC62-1F7A154315D1}"/>
              </c:ext>
            </c:extLst>
          </c:dPt>
          <c:dPt>
            <c:idx val="5"/>
            <c:bubble3D val="0"/>
            <c:extLst>
              <c:ext xmlns:c16="http://schemas.microsoft.com/office/drawing/2014/chart" uri="{C3380CC4-5D6E-409C-BE32-E72D297353CC}">
                <c16:uniqueId val="{00000007-6858-4E68-AC62-1F7A154315D1}"/>
              </c:ext>
            </c:extLst>
          </c:dPt>
          <c:dPt>
            <c:idx val="6"/>
            <c:bubble3D val="0"/>
            <c:extLst>
              <c:ext xmlns:c16="http://schemas.microsoft.com/office/drawing/2014/chart" uri="{C3380CC4-5D6E-409C-BE32-E72D297353CC}">
                <c16:uniqueId val="{00000008-6858-4E68-AC62-1F7A154315D1}"/>
              </c:ext>
            </c:extLst>
          </c:dPt>
          <c:dPt>
            <c:idx val="7"/>
            <c:bubble3D val="0"/>
            <c:extLst>
              <c:ext xmlns:c16="http://schemas.microsoft.com/office/drawing/2014/chart" uri="{C3380CC4-5D6E-409C-BE32-E72D297353CC}">
                <c16:uniqueId val="{00000009-6858-4E68-AC62-1F7A154315D1}"/>
              </c:ext>
            </c:extLst>
          </c:dPt>
          <c:dPt>
            <c:idx val="8"/>
            <c:bubble3D val="0"/>
            <c:extLst>
              <c:ext xmlns:c16="http://schemas.microsoft.com/office/drawing/2014/chart" uri="{C3380CC4-5D6E-409C-BE32-E72D297353CC}">
                <c16:uniqueId val="{0000000A-6858-4E68-AC62-1F7A154315D1}"/>
              </c:ext>
            </c:extLst>
          </c:dPt>
          <c:dLbls>
            <c:dLbl>
              <c:idx val="0"/>
              <c:layout>
                <c:manualLayout>
                  <c:x val="2.7777777777777779E-3"/>
                  <c:y val="-0.21759259259259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58-4E68-AC62-1F7A154315D1}"/>
                </c:ext>
              </c:extLst>
            </c:dLbl>
            <c:dLbl>
              <c:idx val="1"/>
              <c:layout>
                <c:manualLayout>
                  <c:x val="-5.5555555555555679E-3"/>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58-4E68-AC62-1F7A154315D1}"/>
                </c:ext>
              </c:extLst>
            </c:dLbl>
            <c:dLbl>
              <c:idx val="2"/>
              <c:layout>
                <c:manualLayout>
                  <c:x val="5.5555555555555297E-3"/>
                  <c:y val="-0.26851851851851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58-4E68-AC62-1F7A154315D1}"/>
                </c:ext>
              </c:extLst>
            </c:dLbl>
            <c:dLbl>
              <c:idx val="3"/>
              <c:layout>
                <c:manualLayout>
                  <c:x val="8.3333333333333332E-3"/>
                  <c:y val="-0.263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58-4E68-AC62-1F7A154315D1}"/>
                </c:ext>
              </c:extLst>
            </c:dLbl>
            <c:dLbl>
              <c:idx val="4"/>
              <c:layout>
                <c:manualLayout>
                  <c:x val="2.7777777777777779E-3"/>
                  <c:y val="-0.25925925925925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858-4E68-AC62-1F7A154315D1}"/>
                </c:ext>
              </c:extLst>
            </c:dLbl>
            <c:dLbl>
              <c:idx val="5"/>
              <c:layout>
                <c:manualLayout>
                  <c:x val="-1.0185067526415994E-16"/>
                  <c:y val="-0.282407407407407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58-4E68-AC62-1F7A154315D1}"/>
                </c:ext>
              </c:extLst>
            </c:dLbl>
            <c:dLbl>
              <c:idx val="6"/>
              <c:layout>
                <c:manualLayout>
                  <c:x val="-2.7777777777778798E-3"/>
                  <c:y val="-0.379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858-4E68-AC62-1F7A154315D1}"/>
                </c:ext>
              </c:extLst>
            </c:dLbl>
            <c:dLbl>
              <c:idx val="7"/>
              <c:layout>
                <c:manualLayout>
                  <c:x val="2.777777777777676E-3"/>
                  <c:y val="-0.250000000000000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58-4E68-AC62-1F7A154315D1}"/>
                </c:ext>
              </c:extLst>
            </c:dLbl>
            <c:dLbl>
              <c:idx val="8"/>
              <c:layout>
                <c:manualLayout>
                  <c:x val="-2.7777777777777779E-3"/>
                  <c:y val="-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858-4E68-AC62-1F7A154315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Requirements!$B$85:$B$93</c:f>
              <c:strCache>
                <c:ptCount val="9"/>
                <c:pt idx="0">
                  <c:v>2011</c:v>
                </c:pt>
                <c:pt idx="1">
                  <c:v>2012</c:v>
                </c:pt>
                <c:pt idx="2">
                  <c:v>2014</c:v>
                </c:pt>
                <c:pt idx="3">
                  <c:v>2015</c:v>
                </c:pt>
                <c:pt idx="4">
                  <c:v>2016</c:v>
                </c:pt>
                <c:pt idx="5">
                  <c:v>2017</c:v>
                </c:pt>
                <c:pt idx="6">
                  <c:v>2018</c:v>
                </c:pt>
                <c:pt idx="7">
                  <c:v>2020</c:v>
                </c:pt>
                <c:pt idx="8">
                  <c:v>2022</c:v>
                </c:pt>
              </c:strCache>
            </c:strRef>
          </c:cat>
          <c:val>
            <c:numRef>
              <c:f>Requirements!$C$85:$C$93</c:f>
              <c:numCache>
                <c:formatCode>"$"\ 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858-4E68-AC62-1F7A154315D1}"/>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2653151"/>
        <c:axId val="202654591"/>
      </c:areaChart>
      <c:catAx>
        <c:axId val="20265315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Variable Small Semibol" pitchFamily="2" charset="0"/>
                <a:ea typeface="+mn-ea"/>
                <a:cs typeface="+mn-cs"/>
              </a:defRPr>
            </a:pPr>
            <a:endParaRPr lang="en-US"/>
          </a:p>
        </c:txPr>
        <c:crossAx val="202654591"/>
        <c:crosses val="autoZero"/>
        <c:auto val="1"/>
        <c:lblAlgn val="ctr"/>
        <c:lblOffset val="100"/>
        <c:noMultiLvlLbl val="0"/>
      </c:catAx>
      <c:valAx>
        <c:axId val="202654591"/>
        <c:scaling>
          <c:orientation val="minMax"/>
        </c:scaling>
        <c:delete val="1"/>
        <c:axPos val="l"/>
        <c:numFmt formatCode="&quot;$&quot;\ 0.0,\ &quot;K&quot;" sourceLinked="1"/>
        <c:majorTickMark val="out"/>
        <c:minorTickMark val="none"/>
        <c:tickLblPos val="nextTo"/>
        <c:crossAx val="202653151"/>
        <c:crosses val="autoZero"/>
        <c:crossBetween val="midCat"/>
      </c:valAx>
      <c:spPr>
        <a:solidFill>
          <a:schemeClr val="bg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Workbook.xlsx]Requirements!PivotTable10</c:name>
    <c:fmtId val="6"/>
  </c:pivotSource>
  <c:chart>
    <c:autoTitleDeleted val="1"/>
    <c:pivotFmts>
      <c:pivotFmt>
        <c:idx val="0"/>
        <c:spPr>
          <a:solidFill>
            <a:schemeClr val="accent6">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60000"/>
              <a:lumOff val="40000"/>
            </a:schemeClr>
          </a:solidFill>
          <a:ln w="19050">
            <a:solidFill>
              <a:schemeClr val="lt1"/>
            </a:solidFill>
          </a:ln>
          <a:effectLst/>
        </c:spPr>
        <c:dLbl>
          <c:idx val="0"/>
          <c:layout>
            <c:manualLayout>
              <c:x val="0.10555555555555556"/>
              <c:y val="-9.7222222222222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lumMod val="75000"/>
            </a:schemeClr>
          </a:solidFill>
          <a:ln w="19050">
            <a:solidFill>
              <a:schemeClr val="lt1"/>
            </a:solidFill>
          </a:ln>
          <a:effectLst/>
        </c:spPr>
        <c:dLbl>
          <c:idx val="0"/>
          <c:layout>
            <c:manualLayout>
              <c:x val="-9.4444444444444442E-2"/>
              <c:y val="-0.125000000000000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lt1"/>
            </a:solidFill>
          </a:ln>
          <a:effectLst/>
        </c:spPr>
        <c:dLbl>
          <c:idx val="0"/>
          <c:layout>
            <c:manualLayout>
              <c:x val="0.16388888888888878"/>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Requirements!$C$100</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1D46-4A0F-B810-3113915DED4C}"/>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4-1D46-4A0F-B810-3113915DED4C}"/>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1D46-4A0F-B810-3113915DED4C}"/>
              </c:ext>
            </c:extLst>
          </c:dPt>
          <c:dLbls>
            <c:dLbl>
              <c:idx val="0"/>
              <c:layout>
                <c:manualLayout>
                  <c:x val="0.10555555555555556"/>
                  <c:y val="-9.72222222222221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D46-4A0F-B810-3113915DED4C}"/>
                </c:ext>
              </c:extLst>
            </c:dLbl>
            <c:dLbl>
              <c:idx val="1"/>
              <c:layout>
                <c:manualLayout>
                  <c:x val="0.16388888888888878"/>
                  <c:y val="-4.166666666666675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D46-4A0F-B810-3113915DED4C}"/>
                </c:ext>
              </c:extLst>
            </c:dLbl>
            <c:dLbl>
              <c:idx val="2"/>
              <c:layout>
                <c:manualLayout>
                  <c:x val="-9.4444444444444442E-2"/>
                  <c:y val="-0.1250000000000000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46-4A0F-B810-3113915DED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Requirements!$B$101:$B$103</c:f>
              <c:strCache>
                <c:ptCount val="3"/>
                <c:pt idx="0">
                  <c:v>High</c:v>
                </c:pt>
                <c:pt idx="1">
                  <c:v>Medium</c:v>
                </c:pt>
                <c:pt idx="2">
                  <c:v>Small</c:v>
                </c:pt>
              </c:strCache>
            </c:strRef>
          </c:cat>
          <c:val>
            <c:numRef>
              <c:f>Requirements!$C$101:$C$103</c:f>
              <c:numCache>
                <c:formatCode>"$"\ 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D46-4A0F-B810-3113915DED4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Variable Small Semibol"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Workbook.xlsx]Requirements!PivotTable14</c:name>
    <c:fmtId val="6"/>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Requirements!$C$122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Requirements!$B$123:$B$126</c:f>
              <c:strCache>
                <c:ptCount val="4"/>
                <c:pt idx="0">
                  <c:v>Grocery Store</c:v>
                </c:pt>
                <c:pt idx="1">
                  <c:v>Supermarket Type3</c:v>
                </c:pt>
                <c:pt idx="2">
                  <c:v>Supermarket Type2</c:v>
                </c:pt>
                <c:pt idx="3">
                  <c:v>Supermarket Type1</c:v>
                </c:pt>
              </c:strCache>
            </c:strRef>
          </c:cat>
          <c:val>
            <c:numRef>
              <c:f>Requirements!$C$123:$C$126</c:f>
              <c:numCache>
                <c:formatCode>"$"\ 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BBB-4E92-B09B-DB33D6C025AE}"/>
            </c:ext>
          </c:extLst>
        </c:ser>
        <c:dLbls>
          <c:dLblPos val="outEnd"/>
          <c:showLegendKey val="0"/>
          <c:showVal val="1"/>
          <c:showCatName val="0"/>
          <c:showSerName val="0"/>
          <c:showPercent val="0"/>
          <c:showBubbleSize val="0"/>
        </c:dLbls>
        <c:gapWidth val="182"/>
        <c:axId val="280941135"/>
        <c:axId val="280943055"/>
      </c:barChart>
      <c:catAx>
        <c:axId val="28094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943055"/>
        <c:crosses val="autoZero"/>
        <c:auto val="1"/>
        <c:lblAlgn val="ctr"/>
        <c:lblOffset val="100"/>
        <c:noMultiLvlLbl val="0"/>
      </c:catAx>
      <c:valAx>
        <c:axId val="280943055"/>
        <c:scaling>
          <c:orientation val="minMax"/>
        </c:scaling>
        <c:delete val="1"/>
        <c:axPos val="b"/>
        <c:numFmt formatCode="&quot;$&quot;\ 0.0,\ &quot;K&quot;" sourceLinked="1"/>
        <c:majorTickMark val="none"/>
        <c:minorTickMark val="none"/>
        <c:tickLblPos val="nextTo"/>
        <c:crossAx val="28094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Workbook.xlsx]Requirements!PivotTable15</c:name>
    <c:fmtId val="6"/>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Requirements!$C$130</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Requirements!$B$131:$B$134</c:f>
              <c:strCache>
                <c:ptCount val="4"/>
                <c:pt idx="0">
                  <c:v>Grocery Store</c:v>
                </c:pt>
                <c:pt idx="1">
                  <c:v>Supermarket Type3</c:v>
                </c:pt>
                <c:pt idx="2">
                  <c:v>Supermarket Type2</c:v>
                </c:pt>
                <c:pt idx="3">
                  <c:v>Supermarket Type1</c:v>
                </c:pt>
              </c:strCache>
            </c:strRef>
          </c:cat>
          <c:val>
            <c:numRef>
              <c:f>Requirements!$C$131:$C$134</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54A-46F4-A41B-F36F585D14C9}"/>
            </c:ext>
          </c:extLst>
        </c:ser>
        <c:dLbls>
          <c:dLblPos val="outEnd"/>
          <c:showLegendKey val="0"/>
          <c:showVal val="1"/>
          <c:showCatName val="0"/>
          <c:showSerName val="0"/>
          <c:showPercent val="0"/>
          <c:showBubbleSize val="0"/>
        </c:dLbls>
        <c:gapWidth val="182"/>
        <c:axId val="1942360719"/>
        <c:axId val="1942361679"/>
      </c:barChart>
      <c:catAx>
        <c:axId val="1942360719"/>
        <c:scaling>
          <c:orientation val="minMax"/>
        </c:scaling>
        <c:delete val="1"/>
        <c:axPos val="l"/>
        <c:numFmt formatCode="General" sourceLinked="1"/>
        <c:majorTickMark val="none"/>
        <c:minorTickMark val="none"/>
        <c:tickLblPos val="nextTo"/>
        <c:crossAx val="1942361679"/>
        <c:crosses val="autoZero"/>
        <c:auto val="1"/>
        <c:lblAlgn val="ctr"/>
        <c:lblOffset val="100"/>
        <c:noMultiLvlLbl val="0"/>
      </c:catAx>
      <c:valAx>
        <c:axId val="1942361679"/>
        <c:scaling>
          <c:orientation val="minMax"/>
        </c:scaling>
        <c:delete val="1"/>
        <c:axPos val="b"/>
        <c:numFmt formatCode="&quot;$&quot;\ 0" sourceLinked="1"/>
        <c:majorTickMark val="none"/>
        <c:minorTickMark val="none"/>
        <c:tickLblPos val="nextTo"/>
        <c:crossAx val="19423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50000"/>
            </a:schemeClr>
          </a:solidFill>
          <a:ln>
            <a:noFill/>
          </a:ln>
          <a:effectLst/>
        </c:spPr>
      </c:pivotFmt>
      <c:pivotFmt>
        <c:idx val="3"/>
        <c:spPr>
          <a:solidFill>
            <a:schemeClr val="accent4">
              <a:lumMod val="50000"/>
            </a:schemeClr>
          </a:solidFill>
          <a:ln>
            <a:noFill/>
          </a:ln>
          <a:effectLst/>
        </c:spPr>
      </c:pivotFmt>
      <c:pivotFmt>
        <c:idx val="4"/>
        <c:spPr>
          <a:solidFill>
            <a:schemeClr val="accent4">
              <a:lumMod val="50000"/>
            </a:schemeClr>
          </a:solidFill>
          <a:ln>
            <a:noFill/>
          </a:ln>
          <a:effectLst/>
        </c:spPr>
      </c:pivotFmt>
    </c:pivotFmts>
    <c:plotArea>
      <c:layout/>
      <c:barChart>
        <c:barDir val="bar"/>
        <c:grouping val="clustered"/>
        <c:varyColors val="0"/>
        <c:ser>
          <c:idx val="0"/>
          <c:order val="0"/>
          <c:tx>
            <c:strRef>
              <c:f>Requirements!$C$137</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5-0D8F-4520-9B72-BE379FC49485}"/>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04-0D8F-4520-9B72-BE379FC49485}"/>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3-0D8F-4520-9B72-BE379FC49485}"/>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2-0D8F-4520-9B72-BE379FC494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Requirements!$B$138:$B$141</c:f>
              <c:strCache>
                <c:ptCount val="4"/>
                <c:pt idx="0">
                  <c:v>Grocery Store</c:v>
                </c:pt>
                <c:pt idx="1">
                  <c:v>Supermarket Type3</c:v>
                </c:pt>
                <c:pt idx="2">
                  <c:v>Supermarket Type2</c:v>
                </c:pt>
                <c:pt idx="3">
                  <c:v>Supermarket Type1</c:v>
                </c:pt>
              </c:strCache>
            </c:strRef>
          </c:cat>
          <c:val>
            <c:numRef>
              <c:f>Requirements!$C$138:$C$141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0D8F-4520-9B72-BE379FC49485}"/>
            </c:ext>
          </c:extLst>
        </c:ser>
        <c:dLbls>
          <c:dLblPos val="outEnd"/>
          <c:showLegendKey val="0"/>
          <c:showVal val="1"/>
          <c:showCatName val="0"/>
          <c:showSerName val="0"/>
          <c:showPercent val="0"/>
          <c:showBubbleSize val="0"/>
        </c:dLbls>
        <c:gapWidth val="182"/>
        <c:axId val="86451231"/>
        <c:axId val="86454111"/>
      </c:barChart>
      <c:catAx>
        <c:axId val="86451231"/>
        <c:scaling>
          <c:orientation val="minMax"/>
        </c:scaling>
        <c:delete val="1"/>
        <c:axPos val="l"/>
        <c:numFmt formatCode="General" sourceLinked="1"/>
        <c:majorTickMark val="none"/>
        <c:minorTickMark val="none"/>
        <c:tickLblPos val="nextTo"/>
        <c:crossAx val="86454111"/>
        <c:crosses val="autoZero"/>
        <c:auto val="1"/>
        <c:lblAlgn val="ctr"/>
        <c:lblOffset val="100"/>
        <c:noMultiLvlLbl val="0"/>
      </c:catAx>
      <c:valAx>
        <c:axId val="86454111"/>
        <c:scaling>
          <c:orientation val="minMax"/>
        </c:scaling>
        <c:delete val="1"/>
        <c:axPos val="b"/>
        <c:numFmt formatCode="General" sourceLinked="1"/>
        <c:majorTickMark val="none"/>
        <c:minorTickMark val="none"/>
        <c:tickLblPos val="nextTo"/>
        <c:crossAx val="8645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5.2777777777777805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277777777777777"/>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277777777777777"/>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2777777777777805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4">
              <a:lumMod val="75000"/>
            </a:schemeClr>
          </a:solidFill>
          <a:ln w="19050">
            <a:solidFill>
              <a:schemeClr val="lt1"/>
            </a:solidFill>
          </a:ln>
          <a:effectLst/>
        </c:spPr>
        <c:dLbl>
          <c:idx val="0"/>
          <c:layout>
            <c:manualLayout>
              <c:x val="0.12965936992480045"/>
              <c:y val="0.11930455635491606"/>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87976539589441"/>
                  <c:h val="0.16372901678657073"/>
                </c:manualLayout>
              </c15:layout>
            </c:ext>
          </c:extLst>
        </c:dLbl>
      </c:pivotFmt>
      <c:pivotFmt>
        <c:idx val="8"/>
        <c:spPr>
          <a:solidFill>
            <a:schemeClr val="accent6">
              <a:lumMod val="50000"/>
            </a:schemeClr>
          </a:solidFill>
          <a:ln w="19050">
            <a:solidFill>
              <a:schemeClr val="lt1"/>
            </a:solidFill>
          </a:ln>
          <a:effectLst/>
        </c:spPr>
        <c:dLbl>
          <c:idx val="0"/>
          <c:layout>
            <c:manualLayout>
              <c:x val="-5.7665427452067035E-2"/>
              <c:y val="-0.14298561151079139"/>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67350928641253"/>
                  <c:h val="0.16372901678657073"/>
                </c:manualLayout>
              </c15:layout>
            </c:ext>
          </c:extLst>
        </c:dLbl>
      </c:pivotFmt>
    </c:pivotFmts>
    <c:plotArea>
      <c:layout>
        <c:manualLayout>
          <c:layoutTarget val="inner"/>
          <c:xMode val="edge"/>
          <c:yMode val="edge"/>
          <c:x val="0.16826117581947628"/>
          <c:y val="0.16485724805981988"/>
          <c:w val="0.65282760182133781"/>
          <c:h val="0.73501812723049909"/>
        </c:manualLayout>
      </c:layout>
      <c:doughnutChart>
        <c:varyColors val="1"/>
        <c:ser>
          <c:idx val="0"/>
          <c:order val="0"/>
          <c:tx>
            <c:strRef>
              <c:f>Requirements!$D$16</c:f>
              <c:strCache>
                <c:ptCount val="1"/>
                <c:pt idx="0">
                  <c:v>Total</c:v>
                </c:pt>
              </c:strCache>
            </c:strRef>
          </c:tx>
          <c:spPr>
            <a:solidFill>
              <a:schemeClr val="accent6">
                <a:lumMod val="50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8B71-46C1-A9B0-5D1AAAC31D0A}"/>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8B71-46C1-A9B0-5D1AAAC31D0A}"/>
              </c:ext>
            </c:extLst>
          </c:dPt>
          <c:dLbls>
            <c:dLbl>
              <c:idx val="0"/>
              <c:layout>
                <c:manualLayout>
                  <c:x val="0.12965936992480045"/>
                  <c:y val="0.11930455635491606"/>
                </c:manualLayout>
              </c:layout>
              <c:showLegendKey val="0"/>
              <c:showVal val="1"/>
              <c:showCatName val="0"/>
              <c:showSerName val="0"/>
              <c:showPercent val="1"/>
              <c:showBubbleSize val="0"/>
              <c:extLst>
                <c:ext xmlns:c15="http://schemas.microsoft.com/office/drawing/2012/chart" uri="{CE6537A1-D6FC-4f65-9D91-7224C49458BB}">
                  <c15:layout>
                    <c:manualLayout>
                      <c:w val="0.25087976539589441"/>
                      <c:h val="0.16372901678657073"/>
                    </c:manualLayout>
                  </c15:layout>
                </c:ext>
                <c:ext xmlns:c16="http://schemas.microsoft.com/office/drawing/2014/chart" uri="{C3380CC4-5D6E-409C-BE32-E72D297353CC}">
                  <c16:uniqueId val="{00000001-8B71-46C1-A9B0-5D1AAAC31D0A}"/>
                </c:ext>
              </c:extLst>
            </c:dLbl>
            <c:dLbl>
              <c:idx val="1"/>
              <c:layout>
                <c:manualLayout>
                  <c:x val="-5.7665427452067035E-2"/>
                  <c:y val="-0.14298561151079139"/>
                </c:manualLayout>
              </c:layout>
              <c:showLegendKey val="0"/>
              <c:showVal val="1"/>
              <c:showCatName val="0"/>
              <c:showSerName val="0"/>
              <c:showPercent val="1"/>
              <c:showBubbleSize val="0"/>
              <c:extLst>
                <c:ext xmlns:c15="http://schemas.microsoft.com/office/drawing/2012/chart" uri="{CE6537A1-D6FC-4f65-9D91-7224C49458BB}">
                  <c15:layout>
                    <c:manualLayout>
                      <c:w val="0.25767350928641253"/>
                      <c:h val="0.16372901678657073"/>
                    </c:manualLayout>
                  </c15:layout>
                </c:ext>
                <c:ext xmlns:c16="http://schemas.microsoft.com/office/drawing/2014/chart" uri="{C3380CC4-5D6E-409C-BE32-E72D297353CC}">
                  <c16:uniqueId val="{00000003-8B71-46C1-A9B0-5D1AAAC31D0A}"/>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Requirements!$C$17:$C$18</c:f>
              <c:strCache>
                <c:ptCount val="2"/>
                <c:pt idx="0">
                  <c:v>Low Fat</c:v>
                </c:pt>
                <c:pt idx="1">
                  <c:v>Regular</c:v>
                </c:pt>
              </c:strCache>
            </c:strRef>
          </c:cat>
          <c:val>
            <c:numRef>
              <c:f>Requirements!$D$17:$D$18</c:f>
              <c:numCache>
                <c:formatCode>"$"\ 0.0,\ "K"</c:formatCode>
                <c:ptCount val="2"/>
                <c:pt idx="0">
                  <c:v>776319.68840000057</c:v>
                </c:pt>
                <c:pt idx="1">
                  <c:v>425361.8043999995</c:v>
                </c:pt>
              </c:numCache>
            </c:numRef>
          </c:val>
          <c:extLst>
            <c:ext xmlns:c16="http://schemas.microsoft.com/office/drawing/2014/chart" uri="{C3380CC4-5D6E-409C-BE32-E72D297353CC}">
              <c16:uniqueId val="{00000004-8B71-46C1-A9B0-5D1AAAC31D0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dLbl>
          <c:idx val="0"/>
          <c:layout>
            <c:manualLayout>
              <c:x val="-4.018767508648949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71655483583402"/>
                  <c:h val="0.13978675645342312"/>
                </c:manualLayout>
              </c15:layout>
            </c:ext>
          </c:extLst>
        </c:dLbl>
      </c:pivotFmt>
    </c:pivotFmts>
    <c:plotArea>
      <c:layout>
        <c:manualLayout>
          <c:layoutTarget val="inner"/>
          <c:xMode val="edge"/>
          <c:yMode val="edge"/>
          <c:x val="0.15443782949913143"/>
          <c:y val="4.0526849037487336E-2"/>
          <c:w val="0.80001163670679598"/>
          <c:h val="0.92907801418439739"/>
        </c:manualLayout>
      </c:layout>
      <c:barChart>
        <c:barDir val="bar"/>
        <c:grouping val="clustered"/>
        <c:varyColors val="0"/>
        <c:ser>
          <c:idx val="0"/>
          <c:order val="0"/>
          <c:tx>
            <c:strRef>
              <c:f>Requirements!$C$61:$C$62</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Requirements!$B$63:$B$65</c:f>
              <c:strCache>
                <c:ptCount val="3"/>
                <c:pt idx="0">
                  <c:v>Tier 1</c:v>
                </c:pt>
                <c:pt idx="1">
                  <c:v>Tier 2</c:v>
                </c:pt>
                <c:pt idx="2">
                  <c:v>Tier 3</c:v>
                </c:pt>
              </c:strCache>
            </c:strRef>
          </c:cat>
          <c:val>
            <c:numRef>
              <c:f>Requirements!$C$63:$C$65</c:f>
              <c:numCache>
                <c:formatCode>"$"\ 0.0,\ "K"</c:formatCode>
                <c:ptCount val="3"/>
                <c:pt idx="0">
                  <c:v>121349.89940000001</c:v>
                </c:pt>
                <c:pt idx="1">
                  <c:v>138685.86819999994</c:v>
                </c:pt>
                <c:pt idx="2">
                  <c:v>165326.0368</c:v>
                </c:pt>
              </c:numCache>
            </c:numRef>
          </c:val>
          <c:extLst>
            <c:ext xmlns:c16="http://schemas.microsoft.com/office/drawing/2014/chart" uri="{C3380CC4-5D6E-409C-BE32-E72D297353CC}">
              <c16:uniqueId val="{00000000-1FD2-49D6-893B-56D180ADEE23}"/>
            </c:ext>
          </c:extLst>
        </c:ser>
        <c:ser>
          <c:idx val="1"/>
          <c:order val="1"/>
          <c:tx>
            <c:strRef>
              <c:f>Requirements!$D$61:$D$62</c:f>
              <c:strCache>
                <c:ptCount val="1"/>
                <c:pt idx="0">
                  <c:v>Low Fat</c:v>
                </c:pt>
              </c:strCache>
            </c:strRef>
          </c:tx>
          <c:spPr>
            <a:solidFill>
              <a:schemeClr val="accent4">
                <a:lumMod val="75000"/>
              </a:schemeClr>
            </a:solidFill>
            <a:ln>
              <a:noFill/>
            </a:ln>
            <a:effectLst/>
          </c:spPr>
          <c:invertIfNegative val="0"/>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1FD2-49D6-893B-56D180ADEE23}"/>
              </c:ext>
            </c:extLst>
          </c:dPt>
          <c:dLbls>
            <c:dLbl>
              <c:idx val="2"/>
              <c:layout>
                <c:manualLayout>
                  <c:x val="-4.018767508648949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71655483583402"/>
                      <c:h val="0.13978675645342312"/>
                    </c:manualLayout>
                  </c15:layout>
                </c:ext>
                <c:ext xmlns:c16="http://schemas.microsoft.com/office/drawing/2014/chart" uri="{C3380CC4-5D6E-409C-BE32-E72D297353CC}">
                  <c16:uniqueId val="{00000002-1FD2-49D6-893B-56D180ADEE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Requirements!$B$63:$B$65</c:f>
              <c:strCache>
                <c:ptCount val="3"/>
                <c:pt idx="0">
                  <c:v>Tier 1</c:v>
                </c:pt>
                <c:pt idx="1">
                  <c:v>Tier 2</c:v>
                </c:pt>
                <c:pt idx="2">
                  <c:v>Tier 3</c:v>
                </c:pt>
              </c:strCache>
            </c:strRef>
          </c:cat>
          <c:val>
            <c:numRef>
              <c:f>Requirements!$D$63:$D$65</c:f>
              <c:numCache>
                <c:formatCode>"$"\ 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FD2-49D6-893B-56D180ADEE23}"/>
            </c:ext>
          </c:extLst>
        </c:ser>
        <c:dLbls>
          <c:dLblPos val="outEnd"/>
          <c:showLegendKey val="0"/>
          <c:showVal val="1"/>
          <c:showCatName val="0"/>
          <c:showSerName val="0"/>
          <c:showPercent val="0"/>
          <c:showBubbleSize val="0"/>
        </c:dLbls>
        <c:gapWidth val="182"/>
        <c:axId val="2021336639"/>
        <c:axId val="2021334239"/>
      </c:barChart>
      <c:catAx>
        <c:axId val="202133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Variable Small Semibol" pitchFamily="2" charset="0"/>
                <a:ea typeface="+mn-ea"/>
                <a:cs typeface="+mn-cs"/>
              </a:defRPr>
            </a:pPr>
            <a:endParaRPr lang="en-US"/>
          </a:p>
        </c:txPr>
        <c:crossAx val="2021334239"/>
        <c:crosses val="autoZero"/>
        <c:auto val="1"/>
        <c:lblAlgn val="ctr"/>
        <c:lblOffset val="100"/>
        <c:noMultiLvlLbl val="0"/>
      </c:catAx>
      <c:valAx>
        <c:axId val="2021334239"/>
        <c:scaling>
          <c:orientation val="minMax"/>
        </c:scaling>
        <c:delete val="1"/>
        <c:axPos val="b"/>
        <c:numFmt formatCode="&quot;$&quot;\ 0.0,\ &quot;K&quot;" sourceLinked="1"/>
        <c:majorTickMark val="none"/>
        <c:minorTickMark val="none"/>
        <c:tickLblPos val="nextTo"/>
        <c:crossAx val="20213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95951699285144"/>
          <c:y val="3.2347592676569871E-2"/>
          <c:w val="0.5342436540185469"/>
          <c:h val="0.90022490644166864"/>
        </c:manualLayout>
      </c:layout>
      <c:barChart>
        <c:barDir val="bar"/>
        <c:grouping val="clustered"/>
        <c:varyColors val="0"/>
        <c:ser>
          <c:idx val="0"/>
          <c:order val="0"/>
          <c:tx>
            <c:strRef>
              <c:f>Requirements!$D$33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Requirements!$C$34:$C$49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Requirements!$D$34:$D$49</c:f>
              <c:numCache>
                <c:formatCode>"$"\ 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5A2-4C87-9FA5-5996D28CEFD1}"/>
            </c:ext>
          </c:extLst>
        </c:ser>
        <c:dLbls>
          <c:dLblPos val="outEnd"/>
          <c:showLegendKey val="0"/>
          <c:showVal val="1"/>
          <c:showCatName val="0"/>
          <c:showSerName val="0"/>
          <c:showPercent val="0"/>
          <c:showBubbleSize val="0"/>
        </c:dLbls>
        <c:gapWidth val="182"/>
        <c:axId val="1945409951"/>
        <c:axId val="1945410431"/>
      </c:barChart>
      <c:catAx>
        <c:axId val="1945409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crossAx val="1945410431"/>
        <c:crosses val="autoZero"/>
        <c:auto val="1"/>
        <c:lblAlgn val="ctr"/>
        <c:lblOffset val="100"/>
        <c:noMultiLvlLbl val="0"/>
      </c:catAx>
      <c:valAx>
        <c:axId val="1945410431"/>
        <c:scaling>
          <c:orientation val="minMax"/>
        </c:scaling>
        <c:delete val="0"/>
        <c:axPos val="b"/>
        <c:numFmt formatCode="&quot;$&quot;\ 0.0,\ &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crossAx val="194540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Workbook.xlsx]Requirements!PivotTable9</c:name>
    <c:fmtId val="9"/>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55555555555556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5555555555555297E-3"/>
              <c:y val="-0.26851851851851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8.3333333333333332E-3"/>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0185067526415994E-16"/>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8798E-3"/>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676E-3"/>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55555555555556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5555555555555297E-3"/>
              <c:y val="-0.26851851851851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8.3333333333333332E-3"/>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0185067526415994E-16"/>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8798E-3"/>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676E-3"/>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75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a:noFill/>
          </a:ln>
          <a:effectLst>
            <a:innerShdw dist="12700" dir="16200000">
              <a:schemeClr val="lt1">
                <a:alpha val="75000"/>
              </a:schemeClr>
            </a:innerShdw>
          </a:effectLst>
        </c:spPr>
        <c:dLbl>
          <c:idx val="0"/>
          <c:layout>
            <c:manualLayout>
              <c:x val="2.7777777777777779E-3"/>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75000"/>
            </a:schemeClr>
          </a:solidFill>
          <a:ln>
            <a:noFill/>
          </a:ln>
          <a:effectLst>
            <a:innerShdw dist="12700" dir="16200000">
              <a:schemeClr val="lt1">
                <a:alpha val="75000"/>
              </a:schemeClr>
            </a:innerShdw>
          </a:effectLst>
        </c:spPr>
        <c:dLbl>
          <c:idx val="0"/>
          <c:layout>
            <c:manualLayout>
              <c:x val="-5.55555555555556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75000"/>
            </a:schemeClr>
          </a:solidFill>
          <a:ln>
            <a:noFill/>
          </a:ln>
          <a:effectLst>
            <a:innerShdw dist="12700" dir="16200000">
              <a:schemeClr val="lt1">
                <a:alpha val="75000"/>
              </a:schemeClr>
            </a:innerShdw>
          </a:effectLst>
        </c:spPr>
        <c:dLbl>
          <c:idx val="0"/>
          <c:layout>
            <c:manualLayout>
              <c:x val="5.5555555555555297E-3"/>
              <c:y val="-0.26851851851851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lumMod val="75000"/>
            </a:schemeClr>
          </a:solidFill>
          <a:ln>
            <a:noFill/>
          </a:ln>
          <a:effectLst>
            <a:innerShdw dist="12700" dir="16200000">
              <a:schemeClr val="lt1">
                <a:alpha val="75000"/>
              </a:schemeClr>
            </a:innerShdw>
          </a:effectLst>
        </c:spPr>
        <c:dLbl>
          <c:idx val="0"/>
          <c:layout>
            <c:manualLayout>
              <c:x val="8.3333333333333332E-3"/>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lumMod val="75000"/>
            </a:schemeClr>
          </a:solidFill>
          <a:ln>
            <a:noFill/>
          </a:ln>
          <a:effectLst>
            <a:innerShdw dist="12700" dir="16200000">
              <a:schemeClr val="lt1">
                <a:alpha val="75000"/>
              </a:schemeClr>
            </a:innerShdw>
          </a:effectLst>
        </c:spPr>
        <c:dLbl>
          <c:idx val="0"/>
          <c:layout>
            <c:manualLayout>
              <c:x val="2.7777777777777779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lumMod val="75000"/>
            </a:schemeClr>
          </a:solidFill>
          <a:ln>
            <a:noFill/>
          </a:ln>
          <a:effectLst>
            <a:innerShdw dist="12700" dir="16200000">
              <a:schemeClr val="lt1">
                <a:alpha val="75000"/>
              </a:schemeClr>
            </a:innerShdw>
          </a:effectLst>
        </c:spPr>
        <c:dLbl>
          <c:idx val="0"/>
          <c:layout>
            <c:manualLayout>
              <c:x val="-1.0185067526415994E-16"/>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4">
              <a:lumMod val="75000"/>
            </a:schemeClr>
          </a:solidFill>
          <a:ln>
            <a:noFill/>
          </a:ln>
          <a:effectLst>
            <a:innerShdw dist="12700" dir="16200000">
              <a:schemeClr val="lt1">
                <a:alpha val="75000"/>
              </a:schemeClr>
            </a:innerShdw>
          </a:effectLst>
        </c:spPr>
        <c:dLbl>
          <c:idx val="0"/>
          <c:layout>
            <c:manualLayout>
              <c:x val="-2.7777777777778798E-3"/>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75000"/>
            </a:schemeClr>
          </a:solidFill>
          <a:ln>
            <a:noFill/>
          </a:ln>
          <a:effectLst>
            <a:innerShdw dist="12700" dir="16200000">
              <a:schemeClr val="lt1">
                <a:alpha val="75000"/>
              </a:schemeClr>
            </a:innerShdw>
          </a:effectLst>
        </c:spPr>
        <c:dLbl>
          <c:idx val="0"/>
          <c:layout>
            <c:manualLayout>
              <c:x val="2.777777777777676E-3"/>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lumMod val="75000"/>
            </a:schemeClr>
          </a:solidFill>
          <a:ln>
            <a:noFill/>
          </a:ln>
          <a:effectLst>
            <a:innerShdw dist="12700" dir="16200000">
              <a:schemeClr val="lt1">
                <a:alpha val="75000"/>
              </a:schemeClr>
            </a:innerShdw>
          </a:effectLst>
        </c:spPr>
        <c:dLbl>
          <c:idx val="0"/>
          <c:layout>
            <c:manualLayout>
              <c:x val="-2.7777777777777779E-3"/>
              <c:y val="-0.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148332382951358E-2"/>
          <c:y val="2.7548209366391185E-2"/>
          <c:w val="0.894581609502202"/>
          <c:h val="0.75245710505195118"/>
        </c:manualLayout>
      </c:layout>
      <c:areaChart>
        <c:grouping val="standard"/>
        <c:varyColors val="0"/>
        <c:ser>
          <c:idx val="0"/>
          <c:order val="0"/>
          <c:tx>
            <c:strRef>
              <c:f>Requirements!$C$84</c:f>
              <c:strCache>
                <c:ptCount val="1"/>
                <c:pt idx="0">
                  <c:v>Total</c:v>
                </c:pt>
              </c:strCache>
            </c:strRef>
          </c:tx>
          <c:spPr>
            <a:solidFill>
              <a:schemeClr val="accent4">
                <a:lumMod val="75000"/>
              </a:scheme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8F69-4BB7-95AF-5AE62062FC19}"/>
              </c:ext>
            </c:extLst>
          </c:dPt>
          <c:dPt>
            <c:idx val="1"/>
            <c:bubble3D val="0"/>
            <c:extLst>
              <c:ext xmlns:c16="http://schemas.microsoft.com/office/drawing/2014/chart" uri="{C3380CC4-5D6E-409C-BE32-E72D297353CC}">
                <c16:uniqueId val="{00000001-8F69-4BB7-95AF-5AE62062FC19}"/>
              </c:ext>
            </c:extLst>
          </c:dPt>
          <c:dPt>
            <c:idx val="2"/>
            <c:bubble3D val="0"/>
            <c:extLst>
              <c:ext xmlns:c16="http://schemas.microsoft.com/office/drawing/2014/chart" uri="{C3380CC4-5D6E-409C-BE32-E72D297353CC}">
                <c16:uniqueId val="{00000002-8F69-4BB7-95AF-5AE62062FC19}"/>
              </c:ext>
            </c:extLst>
          </c:dPt>
          <c:dPt>
            <c:idx val="3"/>
            <c:bubble3D val="0"/>
            <c:extLst>
              <c:ext xmlns:c16="http://schemas.microsoft.com/office/drawing/2014/chart" uri="{C3380CC4-5D6E-409C-BE32-E72D297353CC}">
                <c16:uniqueId val="{00000003-8F69-4BB7-95AF-5AE62062FC19}"/>
              </c:ext>
            </c:extLst>
          </c:dPt>
          <c:dPt>
            <c:idx val="4"/>
            <c:bubble3D val="0"/>
            <c:extLst>
              <c:ext xmlns:c16="http://schemas.microsoft.com/office/drawing/2014/chart" uri="{C3380CC4-5D6E-409C-BE32-E72D297353CC}">
                <c16:uniqueId val="{00000004-8F69-4BB7-95AF-5AE62062FC19}"/>
              </c:ext>
            </c:extLst>
          </c:dPt>
          <c:dPt>
            <c:idx val="5"/>
            <c:bubble3D val="0"/>
            <c:extLst>
              <c:ext xmlns:c16="http://schemas.microsoft.com/office/drawing/2014/chart" uri="{C3380CC4-5D6E-409C-BE32-E72D297353CC}">
                <c16:uniqueId val="{00000005-8F69-4BB7-95AF-5AE62062FC19}"/>
              </c:ext>
            </c:extLst>
          </c:dPt>
          <c:dPt>
            <c:idx val="6"/>
            <c:bubble3D val="0"/>
            <c:extLst>
              <c:ext xmlns:c16="http://schemas.microsoft.com/office/drawing/2014/chart" uri="{C3380CC4-5D6E-409C-BE32-E72D297353CC}">
                <c16:uniqueId val="{00000006-8F69-4BB7-95AF-5AE62062FC19}"/>
              </c:ext>
            </c:extLst>
          </c:dPt>
          <c:dPt>
            <c:idx val="7"/>
            <c:bubble3D val="0"/>
            <c:extLst>
              <c:ext xmlns:c16="http://schemas.microsoft.com/office/drawing/2014/chart" uri="{C3380CC4-5D6E-409C-BE32-E72D297353CC}">
                <c16:uniqueId val="{00000007-8F69-4BB7-95AF-5AE62062FC19}"/>
              </c:ext>
            </c:extLst>
          </c:dPt>
          <c:dPt>
            <c:idx val="8"/>
            <c:bubble3D val="0"/>
            <c:extLst>
              <c:ext xmlns:c16="http://schemas.microsoft.com/office/drawing/2014/chart" uri="{C3380CC4-5D6E-409C-BE32-E72D297353CC}">
                <c16:uniqueId val="{00000008-8F69-4BB7-95AF-5AE62062FC19}"/>
              </c:ext>
            </c:extLst>
          </c:dPt>
          <c:dLbls>
            <c:dLbl>
              <c:idx val="0"/>
              <c:layout>
                <c:manualLayout>
                  <c:x val="2.7777777777777779E-3"/>
                  <c:y val="-0.21759259259259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F69-4BB7-95AF-5AE62062FC19}"/>
                </c:ext>
              </c:extLst>
            </c:dLbl>
            <c:dLbl>
              <c:idx val="1"/>
              <c:layout>
                <c:manualLayout>
                  <c:x val="-5.5555555555555679E-3"/>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69-4BB7-95AF-5AE62062FC19}"/>
                </c:ext>
              </c:extLst>
            </c:dLbl>
            <c:dLbl>
              <c:idx val="2"/>
              <c:layout>
                <c:manualLayout>
                  <c:x val="5.5555555555555297E-3"/>
                  <c:y val="-0.26851851851851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69-4BB7-95AF-5AE62062FC19}"/>
                </c:ext>
              </c:extLst>
            </c:dLbl>
            <c:dLbl>
              <c:idx val="3"/>
              <c:layout>
                <c:manualLayout>
                  <c:x val="8.3333333333333332E-3"/>
                  <c:y val="-0.263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69-4BB7-95AF-5AE62062FC19}"/>
                </c:ext>
              </c:extLst>
            </c:dLbl>
            <c:dLbl>
              <c:idx val="4"/>
              <c:layout>
                <c:manualLayout>
                  <c:x val="2.7777777777777779E-3"/>
                  <c:y val="-0.25925925925925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69-4BB7-95AF-5AE62062FC19}"/>
                </c:ext>
              </c:extLst>
            </c:dLbl>
            <c:dLbl>
              <c:idx val="5"/>
              <c:layout>
                <c:manualLayout>
                  <c:x val="-1.0185067526415994E-16"/>
                  <c:y val="-0.282407407407407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69-4BB7-95AF-5AE62062FC19}"/>
                </c:ext>
              </c:extLst>
            </c:dLbl>
            <c:dLbl>
              <c:idx val="6"/>
              <c:layout>
                <c:manualLayout>
                  <c:x val="-2.7777777777778798E-3"/>
                  <c:y val="-0.379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F69-4BB7-95AF-5AE62062FC19}"/>
                </c:ext>
              </c:extLst>
            </c:dLbl>
            <c:dLbl>
              <c:idx val="7"/>
              <c:layout>
                <c:manualLayout>
                  <c:x val="2.777777777777676E-3"/>
                  <c:y val="-0.250000000000000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69-4BB7-95AF-5AE62062FC19}"/>
                </c:ext>
              </c:extLst>
            </c:dLbl>
            <c:dLbl>
              <c:idx val="8"/>
              <c:layout>
                <c:manualLayout>
                  <c:x val="-2.7777777777777779E-3"/>
                  <c:y val="-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F69-4BB7-95AF-5AE62062FC1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Small Semibol"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Requirements!$B$85:$B$93</c:f>
              <c:strCache>
                <c:ptCount val="9"/>
                <c:pt idx="0">
                  <c:v>2011</c:v>
                </c:pt>
                <c:pt idx="1">
                  <c:v>2012</c:v>
                </c:pt>
                <c:pt idx="2">
                  <c:v>2014</c:v>
                </c:pt>
                <c:pt idx="3">
                  <c:v>2015</c:v>
                </c:pt>
                <c:pt idx="4">
                  <c:v>2016</c:v>
                </c:pt>
                <c:pt idx="5">
                  <c:v>2017</c:v>
                </c:pt>
                <c:pt idx="6">
                  <c:v>2018</c:v>
                </c:pt>
                <c:pt idx="7">
                  <c:v>2020</c:v>
                </c:pt>
                <c:pt idx="8">
                  <c:v>2022</c:v>
                </c:pt>
              </c:strCache>
            </c:strRef>
          </c:cat>
          <c:val>
            <c:numRef>
              <c:f>Requirements!$C$85:$C$93</c:f>
              <c:numCache>
                <c:formatCode>"$"\ 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8F69-4BB7-95AF-5AE62062FC19}"/>
            </c:ext>
          </c:extLst>
        </c:ser>
        <c:dLbls>
          <c:showLegendKey val="0"/>
          <c:showVal val="1"/>
          <c:showCatName val="0"/>
          <c:showSerName val="0"/>
          <c:showPercent val="0"/>
          <c:showBubbleSize val="0"/>
        </c:dLbls>
        <c:dropLines>
          <c:spPr>
            <a:ln w="9525" cap="flat" cmpd="sng" algn="ctr">
              <a:solidFill>
                <a:schemeClr val="bg1">
                  <a:lumMod val="85000"/>
                  <a:alpha val="40000"/>
                </a:schemeClr>
              </a:solidFill>
              <a:round/>
            </a:ln>
            <a:effectLst/>
          </c:spPr>
        </c:dropLines>
        <c:axId val="202653151"/>
        <c:axId val="202654591"/>
      </c:areaChart>
      <c:catAx>
        <c:axId val="20265315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Variable Small Semibol" pitchFamily="2" charset="0"/>
                <a:ea typeface="+mn-ea"/>
                <a:cs typeface="+mn-cs"/>
              </a:defRPr>
            </a:pPr>
            <a:endParaRPr lang="en-US"/>
          </a:p>
        </c:txPr>
        <c:crossAx val="202654591"/>
        <c:crosses val="autoZero"/>
        <c:auto val="1"/>
        <c:lblAlgn val="ctr"/>
        <c:lblOffset val="100"/>
        <c:noMultiLvlLbl val="0"/>
      </c:catAx>
      <c:valAx>
        <c:axId val="202654591"/>
        <c:scaling>
          <c:orientation val="minMax"/>
        </c:scaling>
        <c:delete val="1"/>
        <c:axPos val="l"/>
        <c:numFmt formatCode="&quot;$&quot;\ 0.0,\ &quot;K&quot;" sourceLinked="1"/>
        <c:majorTickMark val="out"/>
        <c:minorTickMark val="none"/>
        <c:tickLblPos val="nextTo"/>
        <c:crossAx val="202653151"/>
        <c:crosses val="autoZero"/>
        <c:crossBetween val="midCat"/>
      </c:valAx>
      <c:spPr>
        <a:solidFill>
          <a:srgbClr val="FBFBFB"/>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Workbook.xlsx]Requirements!PivotTable10</c:name>
    <c:fmtId val="9"/>
  </c:pivotSource>
  <c:chart>
    <c:autoTitleDeleted val="1"/>
    <c:pivotFmts>
      <c:pivotFmt>
        <c:idx val="0"/>
        <c:spPr>
          <a:solidFill>
            <a:schemeClr val="accent6">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60000"/>
              <a:lumOff val="40000"/>
            </a:schemeClr>
          </a:solidFill>
          <a:ln w="19050">
            <a:solidFill>
              <a:schemeClr val="lt1"/>
            </a:solidFill>
          </a:ln>
          <a:effectLst/>
        </c:spPr>
        <c:dLbl>
          <c:idx val="0"/>
          <c:layout>
            <c:manualLayout>
              <c:x val="0.10555555555555556"/>
              <c:y val="-9.7222222222222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lumMod val="75000"/>
            </a:schemeClr>
          </a:solidFill>
          <a:ln w="19050">
            <a:solidFill>
              <a:schemeClr val="lt1"/>
            </a:solidFill>
          </a:ln>
          <a:effectLst/>
        </c:spPr>
        <c:dLbl>
          <c:idx val="0"/>
          <c:layout>
            <c:manualLayout>
              <c:x val="-9.4444444444444442E-2"/>
              <c:y val="-0.125000000000000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lt1"/>
            </a:solidFill>
          </a:ln>
          <a:effectLst/>
        </c:spPr>
        <c:dLbl>
          <c:idx val="0"/>
          <c:layout>
            <c:manualLayout>
              <c:x val="0.16388888888888878"/>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60000"/>
              <a:lumOff val="40000"/>
            </a:schemeClr>
          </a:solidFill>
          <a:ln w="19050">
            <a:solidFill>
              <a:schemeClr val="lt1"/>
            </a:solidFill>
          </a:ln>
          <a:effectLst/>
        </c:spPr>
        <c:dLbl>
          <c:idx val="0"/>
          <c:layout>
            <c:manualLayout>
              <c:x val="0.10555555555555556"/>
              <c:y val="-9.7222222222222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50000"/>
            </a:schemeClr>
          </a:solidFill>
          <a:ln w="19050">
            <a:solidFill>
              <a:schemeClr val="lt1"/>
            </a:solidFill>
          </a:ln>
          <a:effectLst/>
        </c:spPr>
        <c:dLbl>
          <c:idx val="0"/>
          <c:layout>
            <c:manualLayout>
              <c:x val="0.16388888888888878"/>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lumMod val="75000"/>
            </a:schemeClr>
          </a:solidFill>
          <a:ln w="19050">
            <a:solidFill>
              <a:schemeClr val="lt1"/>
            </a:solidFill>
          </a:ln>
          <a:effectLst/>
        </c:spPr>
        <c:dLbl>
          <c:idx val="0"/>
          <c:layout>
            <c:manualLayout>
              <c:x val="-9.4444444444444442E-2"/>
              <c:y val="-0.125000000000000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60000"/>
              <a:lumOff val="40000"/>
            </a:schemeClr>
          </a:solidFill>
          <a:ln w="19050">
            <a:solidFill>
              <a:schemeClr val="lt1"/>
            </a:solidFill>
          </a:ln>
          <a:effectLst/>
        </c:spPr>
        <c:dLbl>
          <c:idx val="0"/>
          <c:layout>
            <c:manualLayout>
              <c:x val="0.10555555555555556"/>
              <c:y val="-9.7222222222222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50000"/>
            </a:schemeClr>
          </a:solidFill>
          <a:ln w="19050">
            <a:solidFill>
              <a:schemeClr val="lt1"/>
            </a:solidFill>
          </a:ln>
          <a:effectLst/>
        </c:spPr>
        <c:dLbl>
          <c:idx val="0"/>
          <c:layout>
            <c:manualLayout>
              <c:x val="0.16388888888888878"/>
              <c:y val="-4.16666666666667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4">
              <a:lumMod val="75000"/>
            </a:schemeClr>
          </a:solidFill>
          <a:ln w="19050">
            <a:solidFill>
              <a:schemeClr val="lt1"/>
            </a:solidFill>
          </a:ln>
          <a:effectLst/>
        </c:spPr>
        <c:dLbl>
          <c:idx val="0"/>
          <c:layout>
            <c:manualLayout>
              <c:x val="-9.4444444444444442E-2"/>
              <c:y val="-0.125000000000000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Requirements!$C$100</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FC5-4AB2-B309-26033B57B04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FC5-4AB2-B309-26033B57B041}"/>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EFC5-4AB2-B309-26033B57B041}"/>
              </c:ext>
            </c:extLst>
          </c:dPt>
          <c:dLbls>
            <c:dLbl>
              <c:idx val="0"/>
              <c:layout>
                <c:manualLayout>
                  <c:x val="0.10555555555555556"/>
                  <c:y val="-9.72222222222221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C5-4AB2-B309-26033B57B041}"/>
                </c:ext>
              </c:extLst>
            </c:dLbl>
            <c:dLbl>
              <c:idx val="1"/>
              <c:layout>
                <c:manualLayout>
                  <c:x val="0.16388888888888878"/>
                  <c:y val="-4.166666666666675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C5-4AB2-B309-26033B57B041}"/>
                </c:ext>
              </c:extLst>
            </c:dLbl>
            <c:dLbl>
              <c:idx val="2"/>
              <c:layout>
                <c:manualLayout>
                  <c:x val="-9.4444444444444442E-2"/>
                  <c:y val="-0.1250000000000000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FC5-4AB2-B309-26033B57B04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Segoe UI Variable Small Semibol"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Requirements!$B$101:$B$103</c:f>
              <c:strCache>
                <c:ptCount val="3"/>
                <c:pt idx="0">
                  <c:v>High</c:v>
                </c:pt>
                <c:pt idx="1">
                  <c:v>Medium</c:v>
                </c:pt>
                <c:pt idx="2">
                  <c:v>Small</c:v>
                </c:pt>
              </c:strCache>
            </c:strRef>
          </c:cat>
          <c:val>
            <c:numRef>
              <c:f>Requirements!$C$101:$C$103</c:f>
              <c:numCache>
                <c:formatCode>"$"\ 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FC5-4AB2-B309-26033B57B04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Variable Small Semibol"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Workbook.xlsx]Requirements!PivotTable14</c:name>
    <c:fmtId val="8"/>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Requirements!$C$122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Requirements!$B$123:$B$126</c:f>
              <c:strCache>
                <c:ptCount val="4"/>
                <c:pt idx="0">
                  <c:v>Grocery Store</c:v>
                </c:pt>
                <c:pt idx="1">
                  <c:v>Supermarket Type3</c:v>
                </c:pt>
                <c:pt idx="2">
                  <c:v>Supermarket Type2</c:v>
                </c:pt>
                <c:pt idx="3">
                  <c:v>Supermarket Type1</c:v>
                </c:pt>
              </c:strCache>
            </c:strRef>
          </c:cat>
          <c:val>
            <c:numRef>
              <c:f>Requirements!$C$123:$C$126</c:f>
              <c:numCache>
                <c:formatCode>"$"\ 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1BF-4818-B9BD-99F6F56A289C}"/>
            </c:ext>
          </c:extLst>
        </c:ser>
        <c:dLbls>
          <c:dLblPos val="outEnd"/>
          <c:showLegendKey val="0"/>
          <c:showVal val="1"/>
          <c:showCatName val="0"/>
          <c:showSerName val="0"/>
          <c:showPercent val="0"/>
          <c:showBubbleSize val="0"/>
        </c:dLbls>
        <c:gapWidth val="182"/>
        <c:axId val="280941135"/>
        <c:axId val="280943055"/>
      </c:barChart>
      <c:catAx>
        <c:axId val="28094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1" i="0" u="none" strike="noStrike" kern="1200" baseline="0">
                <a:solidFill>
                  <a:schemeClr val="tx1"/>
                </a:solidFill>
                <a:latin typeface="Segoe UI Variable Small Semibol" pitchFamily="2" charset="0"/>
                <a:ea typeface="+mn-ea"/>
                <a:cs typeface="+mn-cs"/>
              </a:defRPr>
            </a:pPr>
            <a:endParaRPr lang="en-US"/>
          </a:p>
        </c:txPr>
        <c:crossAx val="280943055"/>
        <c:crosses val="autoZero"/>
        <c:auto val="1"/>
        <c:lblAlgn val="ctr"/>
        <c:lblOffset val="100"/>
        <c:noMultiLvlLbl val="0"/>
      </c:catAx>
      <c:valAx>
        <c:axId val="280943055"/>
        <c:scaling>
          <c:orientation val="minMax"/>
        </c:scaling>
        <c:delete val="1"/>
        <c:axPos val="b"/>
        <c:numFmt formatCode="&quot;$&quot;\ 0.0,\ &quot;K&quot;" sourceLinked="1"/>
        <c:majorTickMark val="none"/>
        <c:minorTickMark val="none"/>
        <c:tickLblPos val="nextTo"/>
        <c:crossAx val="28094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Workbook.xlsx]Requirements!PivotTable15</c:name>
    <c:fmtId val="9"/>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9886363636363634"/>
                  <c:h val="0.19003044140030442"/>
                </c:manualLayout>
              </c15:layout>
            </c:ext>
          </c:extLst>
        </c:dLbl>
      </c:pivotFmt>
      <c:pivotFmt>
        <c:idx val="4"/>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8254220353137675"/>
                  <c:h val="0.19003044140030442"/>
                </c:manualLayout>
              </c15:layout>
            </c:ext>
          </c:extLst>
        </c:dLbl>
      </c:pivotFmt>
      <c:pivotFmt>
        <c:idx val="5"/>
        <c:spPr>
          <a:solidFill>
            <a:schemeClr val="accent6">
              <a:lumMod val="50000"/>
            </a:schemeClr>
          </a:solidFill>
          <a:ln>
            <a:noFill/>
          </a:ln>
          <a:effectLst/>
        </c:spPr>
        <c:dLbl>
          <c:idx val="0"/>
          <c:layout>
            <c:manualLayout>
              <c:x val="-0.42537878787878786"/>
              <c:y val="0"/>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1780303030303032"/>
                  <c:h val="0.19003044140030442"/>
                </c:manualLayout>
              </c15:layout>
            </c:ext>
          </c:extLst>
        </c:dLbl>
      </c:pivotFmt>
      <c:pivotFmt>
        <c:idx val="6"/>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53674242424242424"/>
                  <c:h val="0.19003044140030442"/>
                </c:manualLayout>
              </c15:layout>
            </c:ext>
          </c:extLst>
        </c:dLbl>
      </c:pivotFmt>
    </c:pivotFmts>
    <c:plotArea>
      <c:layout>
        <c:manualLayout>
          <c:layoutTarget val="inner"/>
          <c:xMode val="edge"/>
          <c:yMode val="edge"/>
          <c:x val="0.10416666666666667"/>
          <c:y val="6.8493150684931503E-2"/>
          <c:w val="0.79166666666666663"/>
          <c:h val="0.83257229832572299"/>
        </c:manualLayout>
      </c:layout>
      <c:barChart>
        <c:barDir val="bar"/>
        <c:grouping val="clustered"/>
        <c:varyColors val="0"/>
        <c:ser>
          <c:idx val="0"/>
          <c:order val="0"/>
          <c:tx>
            <c:strRef>
              <c:f>Requirements!$C$130</c:f>
              <c:strCache>
                <c:ptCount val="1"/>
                <c:pt idx="0">
                  <c:v>Total</c:v>
                </c:pt>
              </c:strCache>
            </c:strRef>
          </c:tx>
          <c:spPr>
            <a:solidFill>
              <a:schemeClr val="accent6">
                <a:lumMod val="50000"/>
              </a:schemeClr>
            </a:solidFill>
            <a:ln>
              <a:noFill/>
            </a:ln>
            <a:effectLst/>
          </c:spPr>
          <c:invertIfNegative val="0"/>
          <c:dPt>
            <c:idx val="0"/>
            <c:invertIfNegative val="0"/>
            <c:bubble3D val="0"/>
            <c:extLst>
              <c:ext xmlns:c16="http://schemas.microsoft.com/office/drawing/2014/chart" uri="{C3380CC4-5D6E-409C-BE32-E72D297353CC}">
                <c16:uniqueId val="{00000004-F706-4202-BFEB-67D6715373AB}"/>
              </c:ext>
            </c:extLst>
          </c:dPt>
          <c:dPt>
            <c:idx val="1"/>
            <c:invertIfNegative val="0"/>
            <c:bubble3D val="0"/>
            <c:extLst>
              <c:ext xmlns:c16="http://schemas.microsoft.com/office/drawing/2014/chart" uri="{C3380CC4-5D6E-409C-BE32-E72D297353CC}">
                <c16:uniqueId val="{00000003-F706-4202-BFEB-67D6715373AB}"/>
              </c:ext>
            </c:extLst>
          </c:dPt>
          <c:dPt>
            <c:idx val="2"/>
            <c:invertIfNegative val="0"/>
            <c:bubble3D val="0"/>
            <c:extLst>
              <c:ext xmlns:c16="http://schemas.microsoft.com/office/drawing/2014/chart" uri="{C3380CC4-5D6E-409C-BE32-E72D297353CC}">
                <c16:uniqueId val="{00000002-F706-4202-BFEB-67D6715373AB}"/>
              </c:ext>
            </c:extLst>
          </c:dPt>
          <c:dPt>
            <c:idx val="3"/>
            <c:invertIfNegative val="0"/>
            <c:bubble3D val="0"/>
            <c:extLst>
              <c:ext xmlns:c16="http://schemas.microsoft.com/office/drawing/2014/chart" uri="{C3380CC4-5D6E-409C-BE32-E72D297353CC}">
                <c16:uniqueId val="{00000001-F706-4202-BFEB-67D6715373AB}"/>
              </c:ext>
            </c:extLst>
          </c:dPt>
          <c:dLbls>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53674242424242424"/>
                      <c:h val="0.19003044140030442"/>
                    </c:manualLayout>
                  </c15:layout>
                </c:ext>
                <c:ext xmlns:c16="http://schemas.microsoft.com/office/drawing/2014/chart" uri="{C3380CC4-5D6E-409C-BE32-E72D297353CC}">
                  <c16:uniqueId val="{00000004-F706-4202-BFEB-67D6715373AB}"/>
                </c:ext>
              </c:extLst>
            </c:dLbl>
            <c:dLbl>
              <c:idx val="1"/>
              <c:layout>
                <c:manualLayout>
                  <c:x val="-0.42537878787878786"/>
                  <c:y val="0"/>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1780303030303032"/>
                      <c:h val="0.19003044140030442"/>
                    </c:manualLayout>
                  </c15:layout>
                </c:ext>
                <c:ext xmlns:c16="http://schemas.microsoft.com/office/drawing/2014/chart" uri="{C3380CC4-5D6E-409C-BE32-E72D297353CC}">
                  <c16:uniqueId val="{00000003-F706-4202-BFEB-67D6715373AB}"/>
                </c:ext>
              </c:extLst>
            </c:dLbl>
            <c:dLbl>
              <c:idx val="2"/>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8254220353137675"/>
                      <c:h val="0.19003044140030442"/>
                    </c:manualLayout>
                  </c15:layout>
                </c:ext>
                <c:ext xmlns:c16="http://schemas.microsoft.com/office/drawing/2014/chart" uri="{C3380CC4-5D6E-409C-BE32-E72D297353CC}">
                  <c16:uniqueId val="{00000002-F706-4202-BFEB-67D6715373AB}"/>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9886363636363634"/>
                      <c:h val="0.19003044140030442"/>
                    </c:manualLayout>
                  </c15:layout>
                </c:ext>
                <c:ext xmlns:c16="http://schemas.microsoft.com/office/drawing/2014/chart" uri="{C3380CC4-5D6E-409C-BE32-E72D297353CC}">
                  <c16:uniqueId val="{00000001-F706-4202-BFEB-67D6715373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Requirements!$B$131:$B$134</c:f>
              <c:strCache>
                <c:ptCount val="4"/>
                <c:pt idx="0">
                  <c:v>Grocery Store</c:v>
                </c:pt>
                <c:pt idx="1">
                  <c:v>Supermarket Type3</c:v>
                </c:pt>
                <c:pt idx="2">
                  <c:v>Supermarket Type2</c:v>
                </c:pt>
                <c:pt idx="3">
                  <c:v>Supermarket Type1</c:v>
                </c:pt>
              </c:strCache>
            </c:strRef>
          </c:cat>
          <c:val>
            <c:numRef>
              <c:f>Requirements!$C$131:$C$134</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706-4202-BFEB-67D6715373AB}"/>
            </c:ext>
          </c:extLst>
        </c:ser>
        <c:dLbls>
          <c:dLblPos val="inEnd"/>
          <c:showLegendKey val="0"/>
          <c:showVal val="1"/>
          <c:showCatName val="0"/>
          <c:showSerName val="0"/>
          <c:showPercent val="0"/>
          <c:showBubbleSize val="0"/>
        </c:dLbls>
        <c:gapWidth val="182"/>
        <c:axId val="1942360719"/>
        <c:axId val="1942361679"/>
      </c:barChart>
      <c:catAx>
        <c:axId val="1942360719"/>
        <c:scaling>
          <c:orientation val="minMax"/>
        </c:scaling>
        <c:delete val="1"/>
        <c:axPos val="l"/>
        <c:numFmt formatCode="General" sourceLinked="1"/>
        <c:majorTickMark val="none"/>
        <c:minorTickMark val="none"/>
        <c:tickLblPos val="nextTo"/>
        <c:crossAx val="1942361679"/>
        <c:crosses val="autoZero"/>
        <c:auto val="1"/>
        <c:lblAlgn val="ctr"/>
        <c:lblOffset val="100"/>
        <c:noMultiLvlLbl val="0"/>
      </c:catAx>
      <c:valAx>
        <c:axId val="1942361679"/>
        <c:scaling>
          <c:orientation val="minMax"/>
        </c:scaling>
        <c:delete val="1"/>
        <c:axPos val="b"/>
        <c:numFmt formatCode="&quot;$&quot;\ 0" sourceLinked="1"/>
        <c:majorTickMark val="none"/>
        <c:minorTickMark val="none"/>
        <c:tickLblPos val="nextTo"/>
        <c:crossAx val="19423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Workbook.xlsx]Requirements!PivotTable16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50000"/>
            </a:schemeClr>
          </a:solidFill>
          <a:ln>
            <a:noFill/>
          </a:ln>
          <a:effectLst/>
        </c:spPr>
      </c:pivotFmt>
      <c:pivotFmt>
        <c:idx val="3"/>
        <c:spPr>
          <a:solidFill>
            <a:schemeClr val="accent4">
              <a:lumMod val="50000"/>
            </a:schemeClr>
          </a:solidFill>
          <a:ln>
            <a:noFill/>
          </a:ln>
          <a:effectLst/>
        </c:spPr>
      </c:pivotFmt>
      <c:pivotFmt>
        <c:idx val="4"/>
        <c:spPr>
          <a:solidFill>
            <a:schemeClr val="accent4">
              <a:lumMod val="5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50000"/>
            </a:schemeClr>
          </a:solidFill>
          <a:ln>
            <a:noFill/>
          </a:ln>
          <a:effectLst/>
        </c:spPr>
      </c:pivotFmt>
      <c:pivotFmt>
        <c:idx val="7"/>
        <c:spPr>
          <a:solidFill>
            <a:schemeClr val="accent4">
              <a:lumMod val="50000"/>
            </a:schemeClr>
          </a:solidFill>
          <a:ln>
            <a:noFill/>
          </a:ln>
          <a:effectLst/>
        </c:spPr>
      </c:pivotFmt>
      <c:pivotFmt>
        <c:idx val="8"/>
        <c:spPr>
          <a:solidFill>
            <a:schemeClr val="accent4">
              <a:lumMod val="50000"/>
            </a:schemeClr>
          </a:solidFill>
          <a:ln>
            <a:noFill/>
          </a:ln>
          <a:effectLst/>
        </c:spPr>
      </c:pivotFmt>
      <c:pivotFmt>
        <c:idx val="9"/>
        <c:spPr>
          <a:solidFill>
            <a:schemeClr val="accent4">
              <a:lumMod val="5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c:spPr>
      </c:pivotFmt>
      <c:pivotFmt>
        <c:idx val="12"/>
        <c:spPr>
          <a:solidFill>
            <a:schemeClr val="accent4">
              <a:lumMod val="50000"/>
            </a:schemeClr>
          </a:solidFill>
          <a:ln>
            <a:noFill/>
          </a:ln>
          <a:effectLst/>
        </c:spPr>
      </c:pivotFmt>
      <c:pivotFmt>
        <c:idx val="13"/>
        <c:spPr>
          <a:solidFill>
            <a:schemeClr val="accent4">
              <a:lumMod val="50000"/>
            </a:schemeClr>
          </a:solidFill>
          <a:ln>
            <a:noFill/>
          </a:ln>
          <a:effectLst/>
        </c:spPr>
      </c:pivotFmt>
      <c:pivotFmt>
        <c:idx val="14"/>
        <c:spPr>
          <a:solidFill>
            <a:schemeClr val="accent4">
              <a:lumMod val="50000"/>
            </a:schemeClr>
          </a:solidFill>
          <a:ln>
            <a:noFill/>
          </a:ln>
          <a:effectLst/>
        </c:spPr>
      </c:pivotFmt>
    </c:pivotFmts>
    <c:plotArea>
      <c:layout/>
      <c:barChart>
        <c:barDir val="bar"/>
        <c:grouping val="clustered"/>
        <c:varyColors val="0"/>
        <c:ser>
          <c:idx val="0"/>
          <c:order val="0"/>
          <c:tx>
            <c:strRef>
              <c:f>Requirements!$C$137</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9E61-40F4-A480-C402350C19DC}"/>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03-9E61-40F4-A480-C402350C19DC}"/>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5-9E61-40F4-A480-C402350C19DC}"/>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9E61-40F4-A480-C402350C19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Requirements!$B$138:$B$141</c:f>
              <c:strCache>
                <c:ptCount val="4"/>
                <c:pt idx="0">
                  <c:v>Grocery Store</c:v>
                </c:pt>
                <c:pt idx="1">
                  <c:v>Supermarket Type3</c:v>
                </c:pt>
                <c:pt idx="2">
                  <c:v>Supermarket Type2</c:v>
                </c:pt>
                <c:pt idx="3">
                  <c:v>Supermarket Type1</c:v>
                </c:pt>
              </c:strCache>
            </c:strRef>
          </c:cat>
          <c:val>
            <c:numRef>
              <c:f>Requirements!$C$138:$C$141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8-9E61-40F4-A480-C402350C19DC}"/>
            </c:ext>
          </c:extLst>
        </c:ser>
        <c:dLbls>
          <c:dLblPos val="outEnd"/>
          <c:showLegendKey val="0"/>
          <c:showVal val="1"/>
          <c:showCatName val="0"/>
          <c:showSerName val="0"/>
          <c:showPercent val="0"/>
          <c:showBubbleSize val="0"/>
        </c:dLbls>
        <c:gapWidth val="182"/>
        <c:axId val="86451231"/>
        <c:axId val="86454111"/>
      </c:barChart>
      <c:catAx>
        <c:axId val="86451231"/>
        <c:scaling>
          <c:orientation val="minMax"/>
        </c:scaling>
        <c:delete val="1"/>
        <c:axPos val="l"/>
        <c:numFmt formatCode="General" sourceLinked="1"/>
        <c:majorTickMark val="none"/>
        <c:minorTickMark val="none"/>
        <c:tickLblPos val="nextTo"/>
        <c:crossAx val="86454111"/>
        <c:crosses val="autoZero"/>
        <c:auto val="1"/>
        <c:lblAlgn val="ctr"/>
        <c:lblOffset val="100"/>
        <c:noMultiLvlLbl val="0"/>
      </c:catAx>
      <c:valAx>
        <c:axId val="86454111"/>
        <c:scaling>
          <c:orientation val="minMax"/>
        </c:scaling>
        <c:delete val="1"/>
        <c:axPos val="b"/>
        <c:numFmt formatCode="General" sourceLinked="1"/>
        <c:majorTickMark val="none"/>
        <c:minorTickMark val="none"/>
        <c:tickLblPos val="nextTo"/>
        <c:crossAx val="8645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8B05BFA-2ABF-4041-9E55-F24B20D228E2}">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B8B05BFA-2ABF-4041-9E55-F24B20D228E2}">
          <cx:tx>
            <cx:txData>
              <cx:f>_xlchart.v2.4</cx:f>
              <cx:v>sales</cx:v>
            </cx:txData>
          </cx:tx>
          <cx:dataPt idx="0">
            <cx:spPr>
              <a:solidFill>
                <a:srgbClr val="FFC000">
                  <a:lumMod val="75000"/>
                </a:srgbClr>
              </a:solidFill>
            </cx:spPr>
          </cx:dataPt>
          <cx:dataPt idx="1">
            <cx:spPr>
              <a:solidFill>
                <a:srgbClr val="FFC0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chemeClr val="tx1"/>
                    </a:solidFill>
                    <a:latin typeface="Segoe UI Variable Small Semibol" pitchFamily="2" charset="0"/>
                    <a:ea typeface="Segoe UI Variable Small Semibol" pitchFamily="2" charset="0"/>
                    <a:cs typeface="Segoe UI Variable Small Semibol" pitchFamily="2" charset="0"/>
                  </a:defRPr>
                </a:pPr>
                <a:endParaRPr lang="en-US" sz="900" b="1" i="0" u="none" strike="noStrike" baseline="0">
                  <a:solidFill>
                    <a:schemeClr val="tx1"/>
                  </a:solidFill>
                  <a:latin typeface="Segoe UI Variable Small Semibol" pitchFamily="2"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latin typeface="Segoe UI Variable Small Semibol" pitchFamily="2" charset="0"/>
                <a:ea typeface="Segoe UI Variable Small Semibol" pitchFamily="2" charset="0"/>
                <a:cs typeface="Segoe UI Variable Small Semibol" pitchFamily="2" charset="0"/>
              </a:defRPr>
            </a:pPr>
            <a:endParaRPr lang="en-US" sz="900" b="1" i="0" u="none" strike="noStrike" baseline="0">
              <a:solidFill>
                <a:schemeClr val="tx1"/>
              </a:solidFill>
              <a:latin typeface="Segoe UI Variable Small Semibol" pitchFamily="2"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Requirements!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3.xml"/><Relationship Id="rId5" Type="http://schemas.openxmlformats.org/officeDocument/2006/relationships/image" Target="../media/image5.png"/><Relationship Id="rId15" Type="http://schemas.openxmlformats.org/officeDocument/2006/relationships/chart" Target="../charts/chart16.xml"/><Relationship Id="rId10" Type="http://schemas.openxmlformats.org/officeDocument/2006/relationships/chart" Target="../charts/chart12.xml"/><Relationship Id="rId19" Type="http://schemas.openxmlformats.org/officeDocument/2006/relationships/image" Target="../media/image8.png"/><Relationship Id="rId4" Type="http://schemas.openxmlformats.org/officeDocument/2006/relationships/image" Target="../media/image4.sv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9</xdr:col>
      <xdr:colOff>236220</xdr:colOff>
      <xdr:row>11</xdr:row>
      <xdr:rowOff>121920</xdr:rowOff>
    </xdr:from>
    <xdr:to>
      <xdr:col>12</xdr:col>
      <xdr:colOff>53340</xdr:colOff>
      <xdr:row>21</xdr:row>
      <xdr:rowOff>76199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7E2BD2F-955D-55A5-4570-4586FABF294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871460" y="2339340"/>
              <a:ext cx="1828800" cy="1965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22860</xdr:colOff>
      <xdr:row>15</xdr:row>
      <xdr:rowOff>38100</xdr:rowOff>
    </xdr:from>
    <xdr:to>
      <xdr:col>6</xdr:col>
      <xdr:colOff>403860</xdr:colOff>
      <xdr:row>25</xdr:row>
      <xdr:rowOff>160020</xdr:rowOff>
    </xdr:to>
    <xdr:graphicFrame macro="">
      <xdr:nvGraphicFramePr>
        <xdr:cNvPr id="3" name="Chart 2">
          <a:extLst>
            <a:ext uri="{FF2B5EF4-FFF2-40B4-BE49-F238E27FC236}">
              <a16:creationId xmlns:a16="http://schemas.microsoft.com/office/drawing/2014/main" id="{3A4FCB5B-23A6-4500-FAD9-27F607B39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121920</xdr:colOff>
      <xdr:row>32</xdr:row>
      <xdr:rowOff>53340</xdr:rowOff>
    </xdr:from>
    <xdr:to>
      <xdr:col>7</xdr:col>
      <xdr:colOff>403860</xdr:colOff>
      <xdr:row>52</xdr:row>
      <xdr:rowOff>121920</xdr:rowOff>
    </xdr:to>
    <xdr:graphicFrame macro="">
      <xdr:nvGraphicFramePr>
        <xdr:cNvPr id="4" name="Chart 3">
          <a:extLst>
            <a:ext uri="{FF2B5EF4-FFF2-40B4-BE49-F238E27FC236}">
              <a16:creationId xmlns:a16="http://schemas.microsoft.com/office/drawing/2014/main" id="{29150F3C-C46E-9550-1409-8C8F85E4E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41910</xdr:colOff>
      <xdr:row>60</xdr:row>
      <xdr:rowOff>15240</xdr:rowOff>
    </xdr:from>
    <xdr:to>
      <xdr:col>8</xdr:col>
      <xdr:colOff>175260</xdr:colOff>
      <xdr:row>73</xdr:row>
      <xdr:rowOff>60960</xdr:rowOff>
    </xdr:to>
    <xdr:graphicFrame macro="">
      <xdr:nvGraphicFramePr>
        <xdr:cNvPr id="5" name="Chart 4">
          <a:extLst>
            <a:ext uri="{FF2B5EF4-FFF2-40B4-BE49-F238E27FC236}">
              <a16:creationId xmlns:a16="http://schemas.microsoft.com/office/drawing/2014/main" id="{4A6E8969-7905-FD2A-4624-F809E5221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240030</xdr:colOff>
      <xdr:row>79</xdr:row>
      <xdr:rowOff>137160</xdr:rowOff>
    </xdr:from>
    <xdr:to>
      <xdr:col>11</xdr:col>
      <xdr:colOff>392430</xdr:colOff>
      <xdr:row>93</xdr:row>
      <xdr:rowOff>76200</xdr:rowOff>
    </xdr:to>
    <xdr:graphicFrame macro="">
      <xdr:nvGraphicFramePr>
        <xdr:cNvPr id="6" name="Chart 5">
          <a:extLst>
            <a:ext uri="{FF2B5EF4-FFF2-40B4-BE49-F238E27FC236}">
              <a16:creationId xmlns:a16="http://schemas.microsoft.com/office/drawing/2014/main" id="{EC1F5D85-FF0A-AEA2-B1A2-CDF1F8710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1120140</xdr:colOff>
      <xdr:row>97</xdr:row>
      <xdr:rowOff>7620</xdr:rowOff>
    </xdr:from>
    <xdr:to>
      <xdr:col>9</xdr:col>
      <xdr:colOff>632460</xdr:colOff>
      <xdr:row>106</xdr:row>
      <xdr:rowOff>38100</xdr:rowOff>
    </xdr:to>
    <xdr:graphicFrame macro="">
      <xdr:nvGraphicFramePr>
        <xdr:cNvPr id="7" name="Chart 6">
          <a:extLst>
            <a:ext uri="{FF2B5EF4-FFF2-40B4-BE49-F238E27FC236}">
              <a16:creationId xmlns:a16="http://schemas.microsoft.com/office/drawing/2014/main" id="{A4731EBA-8CF4-A23C-3F78-23634A62B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87630</xdr:colOff>
      <xdr:row>108</xdr:row>
      <xdr:rowOff>129540</xdr:rowOff>
    </xdr:from>
    <xdr:to>
      <xdr:col>10</xdr:col>
      <xdr:colOff>144780</xdr:colOff>
      <xdr:row>116</xdr:row>
      <xdr:rowOff>106680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DB3292D-675D-9192-D681-A90DBD7A19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11190" y="21777960"/>
              <a:ext cx="273939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529590</xdr:colOff>
      <xdr:row>121</xdr:row>
      <xdr:rowOff>22860</xdr:rowOff>
    </xdr:from>
    <xdr:to>
      <xdr:col>7</xdr:col>
      <xdr:colOff>327660</xdr:colOff>
      <xdr:row>127</xdr:row>
      <xdr:rowOff>175260</xdr:rowOff>
    </xdr:to>
    <xdr:graphicFrame macro="">
      <xdr:nvGraphicFramePr>
        <xdr:cNvPr id="9" name="Chart 8">
          <a:extLst>
            <a:ext uri="{FF2B5EF4-FFF2-40B4-BE49-F238E27FC236}">
              <a16:creationId xmlns:a16="http://schemas.microsoft.com/office/drawing/2014/main" id="{1DFBE45A-241A-F995-724F-EEAD3CA40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400050</xdr:colOff>
      <xdr:row>128</xdr:row>
      <xdr:rowOff>99060</xdr:rowOff>
    </xdr:from>
    <xdr:to>
      <xdr:col>7</xdr:col>
      <xdr:colOff>480060</xdr:colOff>
      <xdr:row>134</xdr:row>
      <xdr:rowOff>45720</xdr:rowOff>
    </xdr:to>
    <xdr:graphicFrame macro="">
      <xdr:nvGraphicFramePr>
        <xdr:cNvPr id="10" name="Chart 9">
          <a:extLst>
            <a:ext uri="{FF2B5EF4-FFF2-40B4-BE49-F238E27FC236}">
              <a16:creationId xmlns:a16="http://schemas.microsoft.com/office/drawing/2014/main" id="{A57F277B-BE13-0817-4F23-F4606C35B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346710</xdr:colOff>
      <xdr:row>134</xdr:row>
      <xdr:rowOff>68580</xdr:rowOff>
    </xdr:from>
    <xdr:to>
      <xdr:col>6</xdr:col>
      <xdr:colOff>76200</xdr:colOff>
      <xdr:row>142</xdr:row>
      <xdr:rowOff>152400</xdr:rowOff>
    </xdr:to>
    <xdr:graphicFrame macro="">
      <xdr:nvGraphicFramePr>
        <xdr:cNvPr id="11" name="Chart 10">
          <a:extLst>
            <a:ext uri="{FF2B5EF4-FFF2-40B4-BE49-F238E27FC236}">
              <a16:creationId xmlns:a16="http://schemas.microsoft.com/office/drawing/2014/main" id="{AD3953AD-04D1-67F8-2E99-419BEA270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632460</xdr:colOff>
      <xdr:row>1</xdr:row>
      <xdr:rowOff>38100</xdr:rowOff>
    </xdr:from>
    <xdr:to>
      <xdr:col>20</xdr:col>
      <xdr:colOff>594360</xdr:colOff>
      <xdr:row>36</xdr:row>
      <xdr:rowOff>51900</xdr:rowOff>
    </xdr:to>
    <xdr:sp macro="" textlink="">
      <xdr:nvSpPr>
        <xdr:cNvPr id="2" name="Rectangle 1">
          <a:extLst>
            <a:ext uri="{FF2B5EF4-FFF2-40B4-BE49-F238E27FC236}">
              <a16:creationId xmlns:a16="http://schemas.microsoft.com/office/drawing/2014/main" id="{0E593DCE-4B32-9388-99EE-F04B278C9C88}"/>
            </a:ext>
          </a:extLst>
        </xdr:cNvPr>
        <xdr:cNvSpPr/>
      </xdr:nvSpPr>
      <xdr:spPr>
        <a:xfrm>
          <a:off x="632460" y="236220"/>
          <a:ext cx="13373100" cy="6948000"/>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58420</xdr:colOff>
      <xdr:row>1</xdr:row>
      <xdr:rowOff>170180</xdr:rowOff>
    </xdr:from>
    <xdr:to>
      <xdr:col>4</xdr:col>
      <xdr:colOff>233680</xdr:colOff>
      <xdr:row>35</xdr:row>
      <xdr:rowOff>132080</xdr:rowOff>
    </xdr:to>
    <xdr:sp macro="" textlink="">
      <xdr:nvSpPr>
        <xdr:cNvPr id="3" name="Rectangle: Top Corners Rounded 2">
          <a:extLst>
            <a:ext uri="{FF2B5EF4-FFF2-40B4-BE49-F238E27FC236}">
              <a16:creationId xmlns:a16="http://schemas.microsoft.com/office/drawing/2014/main" id="{99F3C609-76F8-40C2-FA30-2B1853109822}"/>
            </a:ext>
          </a:extLst>
        </xdr:cNvPr>
        <xdr:cNvSpPr/>
      </xdr:nvSpPr>
      <xdr:spPr>
        <a:xfrm rot="5400000">
          <a:off x="-1612900" y="2715260"/>
          <a:ext cx="6870700" cy="2186940"/>
        </a:xfrm>
        <a:prstGeom prst="round2SameRect">
          <a:avLst/>
        </a:prstGeom>
        <a:solidFill>
          <a:srgbClr val="FFD200"/>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586740</xdr:colOff>
      <xdr:row>2</xdr:row>
      <xdr:rowOff>91440</xdr:rowOff>
    </xdr:from>
    <xdr:to>
      <xdr:col>4</xdr:col>
      <xdr:colOff>137160</xdr:colOff>
      <xdr:row>5</xdr:row>
      <xdr:rowOff>38100</xdr:rowOff>
    </xdr:to>
    <xdr:sp macro="" textlink="">
      <xdr:nvSpPr>
        <xdr:cNvPr id="9" name="TextBox 8">
          <a:extLst>
            <a:ext uri="{FF2B5EF4-FFF2-40B4-BE49-F238E27FC236}">
              <a16:creationId xmlns:a16="http://schemas.microsoft.com/office/drawing/2014/main" id="{521BA440-35CF-A3C6-D5AE-27C46ED2FB82}"/>
            </a:ext>
          </a:extLst>
        </xdr:cNvPr>
        <xdr:cNvSpPr txBox="1"/>
      </xdr:nvSpPr>
      <xdr:spPr>
        <a:xfrm>
          <a:off x="586740" y="487680"/>
          <a:ext cx="223266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Segoe UI Black" panose="020B0A02040204020203" pitchFamily="34" charset="0"/>
              <a:ea typeface="Segoe UI Black" panose="020B0A02040204020203" pitchFamily="34" charset="0"/>
            </a:rPr>
            <a:t>blink</a:t>
          </a:r>
          <a:r>
            <a:rPr lang="en-IN" sz="40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190500</xdr:colOff>
      <xdr:row>4</xdr:row>
      <xdr:rowOff>160020</xdr:rowOff>
    </xdr:from>
    <xdr:to>
      <xdr:col>4</xdr:col>
      <xdr:colOff>38100</xdr:colOff>
      <xdr:row>6</xdr:row>
      <xdr:rowOff>53340</xdr:rowOff>
    </xdr:to>
    <xdr:sp macro="" textlink="">
      <xdr:nvSpPr>
        <xdr:cNvPr id="10" name="TextBox 9">
          <a:extLst>
            <a:ext uri="{FF2B5EF4-FFF2-40B4-BE49-F238E27FC236}">
              <a16:creationId xmlns:a16="http://schemas.microsoft.com/office/drawing/2014/main" id="{F93BBD43-256E-AAC6-C238-6AAA9786C64D}"/>
            </a:ext>
          </a:extLst>
        </xdr:cNvPr>
        <xdr:cNvSpPr txBox="1"/>
      </xdr:nvSpPr>
      <xdr:spPr>
        <a:xfrm>
          <a:off x="861060" y="952500"/>
          <a:ext cx="18592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Segoe UI Black" panose="020B0A02040204020203" pitchFamily="34" charset="0"/>
              <a:ea typeface="Segoe UI Black" panose="020B0A02040204020203" pitchFamily="34" charset="0"/>
            </a:rPr>
            <a:t>India's</a:t>
          </a:r>
          <a:r>
            <a:rPr lang="en-IN" sz="1000" baseline="0">
              <a:latin typeface="Segoe UI Black" panose="020B0A02040204020203" pitchFamily="34" charset="0"/>
              <a:ea typeface="Segoe UI Black" panose="020B0A02040204020203" pitchFamily="34" charset="0"/>
            </a:rPr>
            <a:t> Last Minute App</a:t>
          </a:r>
          <a:endParaRPr lang="en-IN" sz="1000">
            <a:latin typeface="Segoe UI Black" panose="020B0A02040204020203" pitchFamily="34" charset="0"/>
            <a:ea typeface="Segoe UI Black" panose="020B0A02040204020203" pitchFamily="34" charset="0"/>
          </a:endParaRPr>
        </a:p>
      </xdr:txBody>
    </xdr:sp>
    <xdr:clientData/>
  </xdr:twoCellAnchor>
  <xdr:twoCellAnchor>
    <xdr:from>
      <xdr:col>4</xdr:col>
      <xdr:colOff>419100</xdr:colOff>
      <xdr:row>2</xdr:row>
      <xdr:rowOff>38100</xdr:rowOff>
    </xdr:from>
    <xdr:to>
      <xdr:col>12</xdr:col>
      <xdr:colOff>83820</xdr:colOff>
      <xdr:row>10</xdr:row>
      <xdr:rowOff>129540</xdr:rowOff>
    </xdr:to>
    <xdr:grpSp>
      <xdr:nvGrpSpPr>
        <xdr:cNvPr id="15" name="Group 14">
          <a:extLst>
            <a:ext uri="{FF2B5EF4-FFF2-40B4-BE49-F238E27FC236}">
              <a16:creationId xmlns:a16="http://schemas.microsoft.com/office/drawing/2014/main" id="{711979AB-99DC-8DB7-E0AD-6AD52929D708}"/>
            </a:ext>
          </a:extLst>
        </xdr:cNvPr>
        <xdr:cNvGrpSpPr/>
      </xdr:nvGrpSpPr>
      <xdr:grpSpPr>
        <a:xfrm>
          <a:off x="3101340" y="434340"/>
          <a:ext cx="5029200" cy="1676400"/>
          <a:chOff x="3162300" y="441960"/>
          <a:chExt cx="4617720" cy="1676400"/>
        </a:xfrm>
      </xdr:grpSpPr>
      <xdr:sp macro="" textlink="">
        <xdr:nvSpPr>
          <xdr:cNvPr id="4" name="Rectangle: Rounded Corners 3">
            <a:extLst>
              <a:ext uri="{FF2B5EF4-FFF2-40B4-BE49-F238E27FC236}">
                <a16:creationId xmlns:a16="http://schemas.microsoft.com/office/drawing/2014/main" id="{E5B62C86-CD3A-E1C5-8438-9175F0497D81}"/>
              </a:ext>
            </a:extLst>
          </xdr:cNvPr>
          <xdr:cNvSpPr/>
        </xdr:nvSpPr>
        <xdr:spPr>
          <a:xfrm>
            <a:off x="3162300" y="441960"/>
            <a:ext cx="2217420" cy="784860"/>
          </a:xfrm>
          <a:prstGeom prst="roundRect">
            <a:avLst/>
          </a:prstGeom>
          <a:gradFill>
            <a:gsLst>
              <a:gs pos="0">
                <a:srgbClr val="FFD200"/>
              </a:gs>
              <a:gs pos="100000">
                <a:schemeClr val="accent6">
                  <a:lumMod val="50000"/>
                  <a:alpha val="50000"/>
                </a:schemeClr>
              </a:gs>
              <a:gs pos="72000">
                <a:schemeClr val="accent6">
                  <a:lumMod val="75000"/>
                  <a:alpha val="45000"/>
                </a:schemeClr>
              </a:gs>
              <a:gs pos="0">
                <a:srgbClr val="FFD200">
                  <a:alpha val="60000"/>
                </a:srgbClr>
              </a:gs>
            </a:gsLst>
            <a:path path="circle">
              <a:fillToRect l="100000" t="100000"/>
            </a:path>
          </a:gra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8242E0F1-3C67-4AD6-B2C9-E09610ACD8D8}"/>
              </a:ext>
            </a:extLst>
          </xdr:cNvPr>
          <xdr:cNvSpPr/>
        </xdr:nvSpPr>
        <xdr:spPr>
          <a:xfrm>
            <a:off x="5554980" y="449580"/>
            <a:ext cx="2217420" cy="784860"/>
          </a:xfrm>
          <a:prstGeom prst="roundRect">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A1239678-B068-4E87-8993-C06E233B054C}"/>
              </a:ext>
            </a:extLst>
          </xdr:cNvPr>
          <xdr:cNvSpPr/>
        </xdr:nvSpPr>
        <xdr:spPr>
          <a:xfrm>
            <a:off x="3177540" y="1318260"/>
            <a:ext cx="2217420" cy="784860"/>
          </a:xfrm>
          <a:prstGeom prst="roundRect">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E4178C88-79BA-41FE-A3E7-302F139611EF}"/>
              </a:ext>
            </a:extLst>
          </xdr:cNvPr>
          <xdr:cNvSpPr/>
        </xdr:nvSpPr>
        <xdr:spPr>
          <a:xfrm>
            <a:off x="5562600" y="1333500"/>
            <a:ext cx="2217420" cy="784860"/>
          </a:xfrm>
          <a:prstGeom prst="roundRect">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15240</xdr:colOff>
      <xdr:row>2</xdr:row>
      <xdr:rowOff>15240</xdr:rowOff>
    </xdr:from>
    <xdr:to>
      <xdr:col>7</xdr:col>
      <xdr:colOff>175260</xdr:colOff>
      <xdr:row>4</xdr:row>
      <xdr:rowOff>182880</xdr:rowOff>
    </xdr:to>
    <xdr:sp macro="" textlink="Requirements!C9">
      <xdr:nvSpPr>
        <xdr:cNvPr id="16" name="TextBox 15">
          <a:extLst>
            <a:ext uri="{FF2B5EF4-FFF2-40B4-BE49-F238E27FC236}">
              <a16:creationId xmlns:a16="http://schemas.microsoft.com/office/drawing/2014/main" id="{F6491DFA-B6C7-3666-4CF8-CA3B2F6F1997}"/>
            </a:ext>
          </a:extLst>
        </xdr:cNvPr>
        <xdr:cNvSpPr txBox="1"/>
      </xdr:nvSpPr>
      <xdr:spPr>
        <a:xfrm>
          <a:off x="2697480" y="411480"/>
          <a:ext cx="217170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A72292-9F28-412C-8869-D55A9F3561EF}"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$ 1.20 M</a:t>
          </a:fld>
          <a:endParaRPr lang="en-IN" sz="1600">
            <a:latin typeface="Segoe UI Black" panose="020B0A02040204020203" pitchFamily="34" charset="0"/>
            <a:ea typeface="Segoe UI Black" panose="020B0A02040204020203" pitchFamily="34" charset="0"/>
          </a:endParaRPr>
        </a:p>
      </xdr:txBody>
    </xdr:sp>
    <xdr:clientData/>
  </xdr:twoCellAnchor>
  <xdr:twoCellAnchor>
    <xdr:from>
      <xdr:col>5</xdr:col>
      <xdr:colOff>7620</xdr:colOff>
      <xdr:row>4</xdr:row>
      <xdr:rowOff>106680</xdr:rowOff>
    </xdr:from>
    <xdr:to>
      <xdr:col>7</xdr:col>
      <xdr:colOff>137160</xdr:colOff>
      <xdr:row>6</xdr:row>
      <xdr:rowOff>22860</xdr:rowOff>
    </xdr:to>
    <xdr:sp macro="" textlink="">
      <xdr:nvSpPr>
        <xdr:cNvPr id="17" name="TextBox 16">
          <a:extLst>
            <a:ext uri="{FF2B5EF4-FFF2-40B4-BE49-F238E27FC236}">
              <a16:creationId xmlns:a16="http://schemas.microsoft.com/office/drawing/2014/main" id="{7A3EF5C6-B277-FE36-F510-A1003F627802}"/>
            </a:ext>
          </a:extLst>
        </xdr:cNvPr>
        <xdr:cNvSpPr txBox="1"/>
      </xdr:nvSpPr>
      <xdr:spPr>
        <a:xfrm>
          <a:off x="3360420" y="899160"/>
          <a:ext cx="14706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latin typeface="Segoe UI Variable Small Semibol" pitchFamily="2" charset="0"/>
            </a:rPr>
            <a:t>TOTAL</a:t>
          </a:r>
          <a:r>
            <a:rPr lang="en-IN" sz="1050" b="0" baseline="0">
              <a:latin typeface="Segoe UI Variable Small Semibol" pitchFamily="2" charset="0"/>
            </a:rPr>
            <a:t> SALES</a:t>
          </a:r>
          <a:endParaRPr lang="en-IN" sz="1050" b="0">
            <a:latin typeface="Segoe UI Variable Small Semibol" pitchFamily="2" charset="0"/>
          </a:endParaRPr>
        </a:p>
      </xdr:txBody>
    </xdr:sp>
    <xdr:clientData/>
  </xdr:twoCellAnchor>
  <xdr:twoCellAnchor>
    <xdr:from>
      <xdr:col>9</xdr:col>
      <xdr:colOff>45720</xdr:colOff>
      <xdr:row>4</xdr:row>
      <xdr:rowOff>121920</xdr:rowOff>
    </xdr:from>
    <xdr:to>
      <xdr:col>10</xdr:col>
      <xdr:colOff>312420</xdr:colOff>
      <xdr:row>6</xdr:row>
      <xdr:rowOff>129540</xdr:rowOff>
    </xdr:to>
    <xdr:sp macro="" textlink="">
      <xdr:nvSpPr>
        <xdr:cNvPr id="18" name="TextBox 17">
          <a:extLst>
            <a:ext uri="{FF2B5EF4-FFF2-40B4-BE49-F238E27FC236}">
              <a16:creationId xmlns:a16="http://schemas.microsoft.com/office/drawing/2014/main" id="{3DE0B6B1-7562-0168-B77C-C218D6358341}"/>
            </a:ext>
          </a:extLst>
        </xdr:cNvPr>
        <xdr:cNvSpPr txBox="1"/>
      </xdr:nvSpPr>
      <xdr:spPr>
        <a:xfrm>
          <a:off x="6080760" y="914400"/>
          <a:ext cx="9372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Variable Small Semibol" pitchFamily="2" charset="0"/>
            </a:rPr>
            <a:t>AVG SALES</a:t>
          </a:r>
        </a:p>
      </xdr:txBody>
    </xdr:sp>
    <xdr:clientData/>
  </xdr:twoCellAnchor>
  <xdr:twoCellAnchor>
    <xdr:from>
      <xdr:col>4</xdr:col>
      <xdr:colOff>647700</xdr:colOff>
      <xdr:row>8</xdr:row>
      <xdr:rowOff>144780</xdr:rowOff>
    </xdr:from>
    <xdr:to>
      <xdr:col>6</xdr:col>
      <xdr:colOff>495300</xdr:colOff>
      <xdr:row>10</xdr:row>
      <xdr:rowOff>83820</xdr:rowOff>
    </xdr:to>
    <xdr:sp macro="" textlink="">
      <xdr:nvSpPr>
        <xdr:cNvPr id="19" name="TextBox 18">
          <a:extLst>
            <a:ext uri="{FF2B5EF4-FFF2-40B4-BE49-F238E27FC236}">
              <a16:creationId xmlns:a16="http://schemas.microsoft.com/office/drawing/2014/main" id="{77C2C898-C10B-64DB-D57C-C2C2E439EF63}"/>
            </a:ext>
          </a:extLst>
        </xdr:cNvPr>
        <xdr:cNvSpPr txBox="1"/>
      </xdr:nvSpPr>
      <xdr:spPr>
        <a:xfrm>
          <a:off x="3329940" y="1729740"/>
          <a:ext cx="11887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Variable Small Semibol" pitchFamily="2" charset="0"/>
            </a:rPr>
            <a:t>NO OF ITEMS</a:t>
          </a:r>
        </a:p>
      </xdr:txBody>
    </xdr:sp>
    <xdr:clientData/>
  </xdr:twoCellAnchor>
  <xdr:twoCellAnchor>
    <xdr:from>
      <xdr:col>8</xdr:col>
      <xdr:colOff>662940</xdr:colOff>
      <xdr:row>8</xdr:row>
      <xdr:rowOff>160020</xdr:rowOff>
    </xdr:from>
    <xdr:to>
      <xdr:col>10</xdr:col>
      <xdr:colOff>381000</xdr:colOff>
      <xdr:row>10</xdr:row>
      <xdr:rowOff>83820</xdr:rowOff>
    </xdr:to>
    <xdr:sp macro="" textlink="">
      <xdr:nvSpPr>
        <xdr:cNvPr id="20" name="TextBox 19">
          <a:extLst>
            <a:ext uri="{FF2B5EF4-FFF2-40B4-BE49-F238E27FC236}">
              <a16:creationId xmlns:a16="http://schemas.microsoft.com/office/drawing/2014/main" id="{88F2BB7C-C76C-07E4-29AF-907EDB2D3801}"/>
            </a:ext>
          </a:extLst>
        </xdr:cNvPr>
        <xdr:cNvSpPr txBox="1"/>
      </xdr:nvSpPr>
      <xdr:spPr>
        <a:xfrm>
          <a:off x="6027420" y="1744980"/>
          <a:ext cx="1059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Variable Small Semibol" pitchFamily="2" charset="0"/>
            </a:rPr>
            <a:t>AVG RATING</a:t>
          </a:r>
        </a:p>
      </xdr:txBody>
    </xdr:sp>
    <xdr:clientData/>
  </xdr:twoCellAnchor>
  <xdr:twoCellAnchor>
    <xdr:from>
      <xdr:col>9</xdr:col>
      <xdr:colOff>83820</xdr:colOff>
      <xdr:row>2</xdr:row>
      <xdr:rowOff>99060</xdr:rowOff>
    </xdr:from>
    <xdr:to>
      <xdr:col>10</xdr:col>
      <xdr:colOff>449580</xdr:colOff>
      <xdr:row>5</xdr:row>
      <xdr:rowOff>22860</xdr:rowOff>
    </xdr:to>
    <xdr:sp macro="" textlink="Requirements!D9">
      <xdr:nvSpPr>
        <xdr:cNvPr id="21" name="TextBox 20">
          <a:extLst>
            <a:ext uri="{FF2B5EF4-FFF2-40B4-BE49-F238E27FC236}">
              <a16:creationId xmlns:a16="http://schemas.microsoft.com/office/drawing/2014/main" id="{2BC27FBE-DAE5-B992-F7D1-F5AFA6A4BF08}"/>
            </a:ext>
          </a:extLst>
        </xdr:cNvPr>
        <xdr:cNvSpPr txBox="1"/>
      </xdr:nvSpPr>
      <xdr:spPr>
        <a:xfrm>
          <a:off x="6118860" y="495300"/>
          <a:ext cx="103632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A1134D-82EA-4564-9F08-AB4DC28C0A3A}"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t>$ 141</a:t>
          </a:fld>
          <a:endParaRPr lang="en-IN" sz="1600">
            <a:latin typeface="Segoe UI Black" panose="020B0A02040204020203" pitchFamily="34" charset="0"/>
            <a:ea typeface="Segoe UI Black" panose="020B0A02040204020203" pitchFamily="34" charset="0"/>
          </a:endParaRPr>
        </a:p>
      </xdr:txBody>
    </xdr:sp>
    <xdr:clientData/>
  </xdr:twoCellAnchor>
  <xdr:twoCellAnchor>
    <xdr:from>
      <xdr:col>9</xdr:col>
      <xdr:colOff>205740</xdr:colOff>
      <xdr:row>6</xdr:row>
      <xdr:rowOff>175260</xdr:rowOff>
    </xdr:from>
    <xdr:to>
      <xdr:col>10</xdr:col>
      <xdr:colOff>129540</xdr:colOff>
      <xdr:row>9</xdr:row>
      <xdr:rowOff>38100</xdr:rowOff>
    </xdr:to>
    <xdr:sp macro="" textlink="Requirements!F9">
      <xdr:nvSpPr>
        <xdr:cNvPr id="22" name="TextBox 21">
          <a:extLst>
            <a:ext uri="{FF2B5EF4-FFF2-40B4-BE49-F238E27FC236}">
              <a16:creationId xmlns:a16="http://schemas.microsoft.com/office/drawing/2014/main" id="{3EC616CB-5986-2012-5308-C0C57F291AB1}"/>
            </a:ext>
          </a:extLst>
        </xdr:cNvPr>
        <xdr:cNvSpPr txBox="1"/>
      </xdr:nvSpPr>
      <xdr:spPr>
        <a:xfrm>
          <a:off x="6240780" y="1363980"/>
          <a:ext cx="5943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6B4C70-E50D-4E0A-A4CD-5CD248B0D6EB}"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1600">
            <a:latin typeface="Segoe UI Black" panose="020B0A02040204020203" pitchFamily="34" charset="0"/>
            <a:ea typeface="Segoe UI Black" panose="020B0A02040204020203" pitchFamily="34" charset="0"/>
          </a:endParaRPr>
        </a:p>
      </xdr:txBody>
    </xdr:sp>
    <xdr:clientData/>
  </xdr:twoCellAnchor>
  <xdr:twoCellAnchor>
    <xdr:from>
      <xdr:col>5</xdr:col>
      <xdr:colOff>137160</xdr:colOff>
      <xdr:row>6</xdr:row>
      <xdr:rowOff>182880</xdr:rowOff>
    </xdr:from>
    <xdr:to>
      <xdr:col>6</xdr:col>
      <xdr:colOff>320040</xdr:colOff>
      <xdr:row>9</xdr:row>
      <xdr:rowOff>45720</xdr:rowOff>
    </xdr:to>
    <xdr:sp macro="" textlink="Requirements!E9">
      <xdr:nvSpPr>
        <xdr:cNvPr id="23" name="TextBox 22">
          <a:extLst>
            <a:ext uri="{FF2B5EF4-FFF2-40B4-BE49-F238E27FC236}">
              <a16:creationId xmlns:a16="http://schemas.microsoft.com/office/drawing/2014/main" id="{55A23647-30F4-BAAA-3E20-5A3DE36E05FA}"/>
            </a:ext>
          </a:extLst>
        </xdr:cNvPr>
        <xdr:cNvSpPr txBox="1"/>
      </xdr:nvSpPr>
      <xdr:spPr>
        <a:xfrm>
          <a:off x="3489960" y="1371600"/>
          <a:ext cx="8534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9A70CF-75DB-4486-8189-F63E6D4221B9}"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1600">
            <a:latin typeface="Segoe UI Black" panose="020B0A02040204020203" pitchFamily="34" charset="0"/>
            <a:ea typeface="Segoe UI Black" panose="020B0A02040204020203" pitchFamily="34" charset="0"/>
          </a:endParaRPr>
        </a:p>
      </xdr:txBody>
    </xdr:sp>
    <xdr:clientData/>
  </xdr:twoCellAnchor>
  <xdr:twoCellAnchor editAs="oneCell">
    <xdr:from>
      <xdr:col>11</xdr:col>
      <xdr:colOff>109698</xdr:colOff>
      <xdr:row>2</xdr:row>
      <xdr:rowOff>153451</xdr:rowOff>
    </xdr:from>
    <xdr:to>
      <xdr:col>11</xdr:col>
      <xdr:colOff>396240</xdr:colOff>
      <xdr:row>3</xdr:row>
      <xdr:rowOff>182880</xdr:rowOff>
    </xdr:to>
    <xdr:pic>
      <xdr:nvPicPr>
        <xdr:cNvPr id="25" name="Picture 24">
          <a:extLst>
            <a:ext uri="{FF2B5EF4-FFF2-40B4-BE49-F238E27FC236}">
              <a16:creationId xmlns:a16="http://schemas.microsoft.com/office/drawing/2014/main" id="{49B5AAC9-0A71-4A4E-CF7F-8A9E868CEBC2}"/>
            </a:ext>
          </a:extLst>
        </xdr:cNvPr>
        <xdr:cNvPicPr>
          <a:picLocks noChangeAspect="1"/>
        </xdr:cNvPicPr>
      </xdr:nvPicPr>
      <xdr:blipFill>
        <a:blip xmlns:r="http://schemas.openxmlformats.org/officeDocument/2006/relationships" r:embed="rId1"/>
        <a:stretch>
          <a:fillRect/>
        </a:stretch>
      </xdr:blipFill>
      <xdr:spPr>
        <a:xfrm>
          <a:off x="7485858" y="549691"/>
          <a:ext cx="286542" cy="227549"/>
        </a:xfrm>
        <a:prstGeom prst="rect">
          <a:avLst/>
        </a:prstGeom>
      </xdr:spPr>
    </xdr:pic>
    <xdr:clientData/>
  </xdr:twoCellAnchor>
  <xdr:twoCellAnchor editAs="oneCell">
    <xdr:from>
      <xdr:col>7</xdr:col>
      <xdr:colOff>220980</xdr:colOff>
      <xdr:row>6</xdr:row>
      <xdr:rowOff>190500</xdr:rowOff>
    </xdr:from>
    <xdr:to>
      <xdr:col>7</xdr:col>
      <xdr:colOff>487680</xdr:colOff>
      <xdr:row>8</xdr:row>
      <xdr:rowOff>22860</xdr:rowOff>
    </xdr:to>
    <xdr:pic>
      <xdr:nvPicPr>
        <xdr:cNvPr id="45" name="Picture 44">
          <a:extLst>
            <a:ext uri="{FF2B5EF4-FFF2-40B4-BE49-F238E27FC236}">
              <a16:creationId xmlns:a16="http://schemas.microsoft.com/office/drawing/2014/main" id="{455CCE62-A2A8-CC54-3860-76D408FEF4B2}"/>
            </a:ext>
          </a:extLst>
        </xdr:cNvPr>
        <xdr:cNvPicPr>
          <a:picLocks noChangeAspect="1"/>
        </xdr:cNvPicPr>
      </xdr:nvPicPr>
      <xdr:blipFill>
        <a:blip xmlns:r="http://schemas.openxmlformats.org/officeDocument/2006/relationships" r:embed="rId2"/>
        <a:stretch>
          <a:fillRect/>
        </a:stretch>
      </xdr:blipFill>
      <xdr:spPr>
        <a:xfrm>
          <a:off x="4914900" y="1379220"/>
          <a:ext cx="266700" cy="228600"/>
        </a:xfrm>
        <a:prstGeom prst="rect">
          <a:avLst/>
        </a:prstGeom>
      </xdr:spPr>
    </xdr:pic>
    <xdr:clientData/>
  </xdr:twoCellAnchor>
  <xdr:twoCellAnchor editAs="oneCell">
    <xdr:from>
      <xdr:col>7</xdr:col>
      <xdr:colOff>194310</xdr:colOff>
      <xdr:row>2</xdr:row>
      <xdr:rowOff>114300</xdr:rowOff>
    </xdr:from>
    <xdr:to>
      <xdr:col>7</xdr:col>
      <xdr:colOff>476250</xdr:colOff>
      <xdr:row>4</xdr:row>
      <xdr:rowOff>0</xdr:rowOff>
    </xdr:to>
    <xdr:pic>
      <xdr:nvPicPr>
        <xdr:cNvPr id="47" name="Picture 46" descr="Bar graph with upward trend with solid fill">
          <a:extLst>
            <a:ext uri="{FF2B5EF4-FFF2-40B4-BE49-F238E27FC236}">
              <a16:creationId xmlns:a16="http://schemas.microsoft.com/office/drawing/2014/main" id="{ECD4EB31-76CF-1C72-F3B0-305501978B7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888230" y="510540"/>
          <a:ext cx="281940" cy="281940"/>
        </a:xfrm>
        <a:prstGeom prst="rect">
          <a:avLst/>
        </a:prstGeom>
      </xdr:spPr>
    </xdr:pic>
    <xdr:clientData/>
  </xdr:twoCellAnchor>
  <xdr:twoCellAnchor editAs="oneCell">
    <xdr:from>
      <xdr:col>11</xdr:col>
      <xdr:colOff>68579</xdr:colOff>
      <xdr:row>7</xdr:row>
      <xdr:rowOff>15240</xdr:rowOff>
    </xdr:from>
    <xdr:to>
      <xdr:col>11</xdr:col>
      <xdr:colOff>342900</xdr:colOff>
      <xdr:row>8</xdr:row>
      <xdr:rowOff>91440</xdr:rowOff>
    </xdr:to>
    <xdr:pic>
      <xdr:nvPicPr>
        <xdr:cNvPr id="51" name="Picture 50">
          <a:extLst>
            <a:ext uri="{FF2B5EF4-FFF2-40B4-BE49-F238E27FC236}">
              <a16:creationId xmlns:a16="http://schemas.microsoft.com/office/drawing/2014/main" id="{CEE9DD82-ED32-3ABE-591B-4AC042D09995}"/>
            </a:ext>
          </a:extLst>
        </xdr:cNvPr>
        <xdr:cNvPicPr>
          <a:picLocks noChangeAspect="1"/>
        </xdr:cNvPicPr>
      </xdr:nvPicPr>
      <xdr:blipFill>
        <a:blip xmlns:r="http://schemas.openxmlformats.org/officeDocument/2006/relationships" r:embed="rId5"/>
        <a:stretch>
          <a:fillRect/>
        </a:stretch>
      </xdr:blipFill>
      <xdr:spPr>
        <a:xfrm>
          <a:off x="7444739" y="1402080"/>
          <a:ext cx="274321" cy="274320"/>
        </a:xfrm>
        <a:prstGeom prst="rect">
          <a:avLst/>
        </a:prstGeom>
      </xdr:spPr>
    </xdr:pic>
    <xdr:clientData/>
  </xdr:twoCellAnchor>
  <xdr:twoCellAnchor editAs="oneCell">
    <xdr:from>
      <xdr:col>7</xdr:col>
      <xdr:colOff>419099</xdr:colOff>
      <xdr:row>8</xdr:row>
      <xdr:rowOff>180351</xdr:rowOff>
    </xdr:from>
    <xdr:to>
      <xdr:col>8</xdr:col>
      <xdr:colOff>30480</xdr:colOff>
      <xdr:row>10</xdr:row>
      <xdr:rowOff>15241</xdr:rowOff>
    </xdr:to>
    <xdr:pic>
      <xdr:nvPicPr>
        <xdr:cNvPr id="53" name="Picture 52">
          <a:extLst>
            <a:ext uri="{FF2B5EF4-FFF2-40B4-BE49-F238E27FC236}">
              <a16:creationId xmlns:a16="http://schemas.microsoft.com/office/drawing/2014/main" id="{E61515D8-9F9B-0DF2-BEDB-830349B0F94B}"/>
            </a:ext>
          </a:extLst>
        </xdr:cNvPr>
        <xdr:cNvPicPr>
          <a:picLocks noChangeAspect="1"/>
        </xdr:cNvPicPr>
      </xdr:nvPicPr>
      <xdr:blipFill rotWithShape="1">
        <a:blip xmlns:r="http://schemas.openxmlformats.org/officeDocument/2006/relationships" r:embed="rId6">
          <a:alphaModFix/>
        </a:blip>
        <a:srcRect l="2997" t="15776" r="4144" b="15272"/>
        <a:stretch/>
      </xdr:blipFill>
      <xdr:spPr>
        <a:xfrm>
          <a:off x="5113019" y="1765311"/>
          <a:ext cx="281941" cy="231130"/>
        </a:xfrm>
        <a:prstGeom prst="rect">
          <a:avLst/>
        </a:prstGeom>
      </xdr:spPr>
    </xdr:pic>
    <xdr:clientData/>
  </xdr:twoCellAnchor>
  <xdr:twoCellAnchor editAs="oneCell">
    <xdr:from>
      <xdr:col>7</xdr:col>
      <xdr:colOff>449579</xdr:colOff>
      <xdr:row>4</xdr:row>
      <xdr:rowOff>111771</xdr:rowOff>
    </xdr:from>
    <xdr:to>
      <xdr:col>8</xdr:col>
      <xdr:colOff>60960</xdr:colOff>
      <xdr:row>5</xdr:row>
      <xdr:rowOff>144781</xdr:rowOff>
    </xdr:to>
    <xdr:pic>
      <xdr:nvPicPr>
        <xdr:cNvPr id="54" name="Picture 53">
          <a:extLst>
            <a:ext uri="{FF2B5EF4-FFF2-40B4-BE49-F238E27FC236}">
              <a16:creationId xmlns:a16="http://schemas.microsoft.com/office/drawing/2014/main" id="{FD6E4343-0B29-4B68-8873-0D95AF990EEE}"/>
            </a:ext>
          </a:extLst>
        </xdr:cNvPr>
        <xdr:cNvPicPr>
          <a:picLocks noChangeAspect="1"/>
        </xdr:cNvPicPr>
      </xdr:nvPicPr>
      <xdr:blipFill rotWithShape="1">
        <a:blip xmlns:r="http://schemas.openxmlformats.org/officeDocument/2006/relationships" r:embed="rId6">
          <a:alphaModFix/>
        </a:blip>
        <a:srcRect l="2997" t="15776" r="4144" b="15272"/>
        <a:stretch/>
      </xdr:blipFill>
      <xdr:spPr>
        <a:xfrm>
          <a:off x="5143499" y="904251"/>
          <a:ext cx="281941" cy="231130"/>
        </a:xfrm>
        <a:prstGeom prst="rect">
          <a:avLst/>
        </a:prstGeom>
      </xdr:spPr>
    </xdr:pic>
    <xdr:clientData/>
  </xdr:twoCellAnchor>
  <xdr:twoCellAnchor editAs="oneCell">
    <xdr:from>
      <xdr:col>11</xdr:col>
      <xdr:colOff>358139</xdr:colOff>
      <xdr:row>9</xdr:row>
      <xdr:rowOff>12711</xdr:rowOff>
    </xdr:from>
    <xdr:to>
      <xdr:col>11</xdr:col>
      <xdr:colOff>640080</xdr:colOff>
      <xdr:row>10</xdr:row>
      <xdr:rowOff>45721</xdr:rowOff>
    </xdr:to>
    <xdr:pic>
      <xdr:nvPicPr>
        <xdr:cNvPr id="55" name="Picture 54">
          <a:extLst>
            <a:ext uri="{FF2B5EF4-FFF2-40B4-BE49-F238E27FC236}">
              <a16:creationId xmlns:a16="http://schemas.microsoft.com/office/drawing/2014/main" id="{69ACDB7F-84B2-4031-BF80-033CEE2A1D3B}"/>
            </a:ext>
          </a:extLst>
        </xdr:cNvPr>
        <xdr:cNvPicPr>
          <a:picLocks noChangeAspect="1"/>
        </xdr:cNvPicPr>
      </xdr:nvPicPr>
      <xdr:blipFill rotWithShape="1">
        <a:blip xmlns:r="http://schemas.openxmlformats.org/officeDocument/2006/relationships" r:embed="rId6">
          <a:alphaModFix/>
        </a:blip>
        <a:srcRect l="2997" t="15776" r="4144" b="15272"/>
        <a:stretch/>
      </xdr:blipFill>
      <xdr:spPr>
        <a:xfrm>
          <a:off x="7734299" y="1795791"/>
          <a:ext cx="281941" cy="231130"/>
        </a:xfrm>
        <a:prstGeom prst="rect">
          <a:avLst/>
        </a:prstGeom>
      </xdr:spPr>
    </xdr:pic>
    <xdr:clientData/>
  </xdr:twoCellAnchor>
  <xdr:twoCellAnchor editAs="oneCell">
    <xdr:from>
      <xdr:col>11</xdr:col>
      <xdr:colOff>358139</xdr:colOff>
      <xdr:row>4</xdr:row>
      <xdr:rowOff>127011</xdr:rowOff>
    </xdr:from>
    <xdr:to>
      <xdr:col>11</xdr:col>
      <xdr:colOff>640080</xdr:colOff>
      <xdr:row>5</xdr:row>
      <xdr:rowOff>160021</xdr:rowOff>
    </xdr:to>
    <xdr:pic>
      <xdr:nvPicPr>
        <xdr:cNvPr id="56" name="Picture 55">
          <a:extLst>
            <a:ext uri="{FF2B5EF4-FFF2-40B4-BE49-F238E27FC236}">
              <a16:creationId xmlns:a16="http://schemas.microsoft.com/office/drawing/2014/main" id="{9B6DB8D0-1434-481C-A0B7-F9A22B8184BC}"/>
            </a:ext>
          </a:extLst>
        </xdr:cNvPr>
        <xdr:cNvPicPr>
          <a:picLocks noChangeAspect="1"/>
        </xdr:cNvPicPr>
      </xdr:nvPicPr>
      <xdr:blipFill rotWithShape="1">
        <a:blip xmlns:r="http://schemas.openxmlformats.org/officeDocument/2006/relationships" r:embed="rId6">
          <a:alphaModFix/>
        </a:blip>
        <a:srcRect l="2997" t="15776" r="4144" b="15272"/>
        <a:stretch/>
      </xdr:blipFill>
      <xdr:spPr>
        <a:xfrm>
          <a:off x="7734299" y="919491"/>
          <a:ext cx="281941" cy="231130"/>
        </a:xfrm>
        <a:prstGeom prst="rect">
          <a:avLst/>
        </a:prstGeom>
      </xdr:spPr>
    </xdr:pic>
    <xdr:clientData/>
  </xdr:twoCellAnchor>
  <xdr:twoCellAnchor>
    <xdr:from>
      <xdr:col>4</xdr:col>
      <xdr:colOff>339983</xdr:colOff>
      <xdr:row>11</xdr:row>
      <xdr:rowOff>362</xdr:rowOff>
    </xdr:from>
    <xdr:to>
      <xdr:col>12</xdr:col>
      <xdr:colOff>220980</xdr:colOff>
      <xdr:row>35</xdr:row>
      <xdr:rowOff>137160</xdr:rowOff>
    </xdr:to>
    <xdr:sp macro="" textlink="">
      <xdr:nvSpPr>
        <xdr:cNvPr id="57" name="Rectangle: Rounded Corners 56">
          <a:extLst>
            <a:ext uri="{FF2B5EF4-FFF2-40B4-BE49-F238E27FC236}">
              <a16:creationId xmlns:a16="http://schemas.microsoft.com/office/drawing/2014/main" id="{D6B77C13-033A-449D-9194-7BBA371FE7C4}"/>
            </a:ext>
          </a:extLst>
        </xdr:cNvPr>
        <xdr:cNvSpPr/>
      </xdr:nvSpPr>
      <xdr:spPr>
        <a:xfrm>
          <a:off x="3022223" y="2179682"/>
          <a:ext cx="5245477" cy="4891678"/>
        </a:xfrm>
        <a:custGeom>
          <a:avLst/>
          <a:gdLst>
            <a:gd name="connsiteX0" fmla="*/ 0 w 4678680"/>
            <a:gd name="connsiteY0" fmla="*/ 764590 h 4754880"/>
            <a:gd name="connsiteX1" fmla="*/ 764590 w 4678680"/>
            <a:gd name="connsiteY1" fmla="*/ 0 h 4754880"/>
            <a:gd name="connsiteX2" fmla="*/ 3914090 w 4678680"/>
            <a:gd name="connsiteY2" fmla="*/ 0 h 4754880"/>
            <a:gd name="connsiteX3" fmla="*/ 4678680 w 4678680"/>
            <a:gd name="connsiteY3" fmla="*/ 764590 h 4754880"/>
            <a:gd name="connsiteX4" fmla="*/ 4678680 w 4678680"/>
            <a:gd name="connsiteY4" fmla="*/ 3990290 h 4754880"/>
            <a:gd name="connsiteX5" fmla="*/ 3914090 w 4678680"/>
            <a:gd name="connsiteY5" fmla="*/ 4754880 h 4754880"/>
            <a:gd name="connsiteX6" fmla="*/ 764590 w 4678680"/>
            <a:gd name="connsiteY6" fmla="*/ 4754880 h 4754880"/>
            <a:gd name="connsiteX7" fmla="*/ 0 w 4678680"/>
            <a:gd name="connsiteY7" fmla="*/ 3990290 h 4754880"/>
            <a:gd name="connsiteX8" fmla="*/ 0 w 4678680"/>
            <a:gd name="connsiteY8" fmla="*/ 764590 h 4754880"/>
            <a:gd name="connsiteX0" fmla="*/ 2321 w 4681001"/>
            <a:gd name="connsiteY0" fmla="*/ 764712 h 4755002"/>
            <a:gd name="connsiteX1" fmla="*/ 766911 w 4681001"/>
            <a:gd name="connsiteY1" fmla="*/ 122 h 4755002"/>
            <a:gd name="connsiteX2" fmla="*/ 3916411 w 4681001"/>
            <a:gd name="connsiteY2" fmla="*/ 122 h 4755002"/>
            <a:gd name="connsiteX3" fmla="*/ 4681001 w 4681001"/>
            <a:gd name="connsiteY3" fmla="*/ 764712 h 4755002"/>
            <a:gd name="connsiteX4" fmla="*/ 4681001 w 4681001"/>
            <a:gd name="connsiteY4" fmla="*/ 3990412 h 4755002"/>
            <a:gd name="connsiteX5" fmla="*/ 3916411 w 4681001"/>
            <a:gd name="connsiteY5" fmla="*/ 4755002 h 4755002"/>
            <a:gd name="connsiteX6" fmla="*/ 766911 w 4681001"/>
            <a:gd name="connsiteY6" fmla="*/ 4755002 h 4755002"/>
            <a:gd name="connsiteX7" fmla="*/ 2321 w 4681001"/>
            <a:gd name="connsiteY7" fmla="*/ 3990412 h 4755002"/>
            <a:gd name="connsiteX8" fmla="*/ 2321 w 4681001"/>
            <a:gd name="connsiteY8" fmla="*/ 764712 h 4755002"/>
            <a:gd name="connsiteX0" fmla="*/ 2321 w 4681001"/>
            <a:gd name="connsiteY0" fmla="*/ 787450 h 4777740"/>
            <a:gd name="connsiteX1" fmla="*/ 766911 w 4681001"/>
            <a:gd name="connsiteY1" fmla="*/ 22860 h 4777740"/>
            <a:gd name="connsiteX2" fmla="*/ 4205971 w 4681001"/>
            <a:gd name="connsiteY2" fmla="*/ 0 h 4777740"/>
            <a:gd name="connsiteX3" fmla="*/ 4681001 w 4681001"/>
            <a:gd name="connsiteY3" fmla="*/ 787450 h 4777740"/>
            <a:gd name="connsiteX4" fmla="*/ 4681001 w 4681001"/>
            <a:gd name="connsiteY4" fmla="*/ 4013150 h 4777740"/>
            <a:gd name="connsiteX5" fmla="*/ 3916411 w 4681001"/>
            <a:gd name="connsiteY5" fmla="*/ 4777740 h 4777740"/>
            <a:gd name="connsiteX6" fmla="*/ 766911 w 4681001"/>
            <a:gd name="connsiteY6" fmla="*/ 4777740 h 4777740"/>
            <a:gd name="connsiteX7" fmla="*/ 2321 w 4681001"/>
            <a:gd name="connsiteY7" fmla="*/ 4013150 h 4777740"/>
            <a:gd name="connsiteX8" fmla="*/ 2321 w 4681001"/>
            <a:gd name="connsiteY8" fmla="*/ 787450 h 4777740"/>
            <a:gd name="connsiteX0" fmla="*/ 2321 w 4681001"/>
            <a:gd name="connsiteY0" fmla="*/ 787450 h 4777740"/>
            <a:gd name="connsiteX1" fmla="*/ 766911 w 4681001"/>
            <a:gd name="connsiteY1" fmla="*/ 22860 h 4777740"/>
            <a:gd name="connsiteX2" fmla="*/ 4205971 w 4681001"/>
            <a:gd name="connsiteY2" fmla="*/ 0 h 4777740"/>
            <a:gd name="connsiteX3" fmla="*/ 4681001 w 4681001"/>
            <a:gd name="connsiteY3" fmla="*/ 787450 h 4777740"/>
            <a:gd name="connsiteX4" fmla="*/ 4681001 w 4681001"/>
            <a:gd name="connsiteY4" fmla="*/ 4013150 h 4777740"/>
            <a:gd name="connsiteX5" fmla="*/ 3916411 w 4681001"/>
            <a:gd name="connsiteY5" fmla="*/ 4777740 h 4777740"/>
            <a:gd name="connsiteX6" fmla="*/ 484971 w 4681001"/>
            <a:gd name="connsiteY6" fmla="*/ 4777740 h 4777740"/>
            <a:gd name="connsiteX7" fmla="*/ 2321 w 4681001"/>
            <a:gd name="connsiteY7" fmla="*/ 4013150 h 4777740"/>
            <a:gd name="connsiteX8" fmla="*/ 2321 w 4681001"/>
            <a:gd name="connsiteY8" fmla="*/ 787450 h 4777740"/>
            <a:gd name="connsiteX0" fmla="*/ 2321 w 4681012"/>
            <a:gd name="connsiteY0" fmla="*/ 787450 h 4777740"/>
            <a:gd name="connsiteX1" fmla="*/ 766911 w 4681012"/>
            <a:gd name="connsiteY1" fmla="*/ 22860 h 4777740"/>
            <a:gd name="connsiteX2" fmla="*/ 4205971 w 4681012"/>
            <a:gd name="connsiteY2" fmla="*/ 0 h 4777740"/>
            <a:gd name="connsiteX3" fmla="*/ 4681001 w 4681012"/>
            <a:gd name="connsiteY3" fmla="*/ 787450 h 4777740"/>
            <a:gd name="connsiteX4" fmla="*/ 4681001 w 4681012"/>
            <a:gd name="connsiteY4" fmla="*/ 4013150 h 4777740"/>
            <a:gd name="connsiteX5" fmla="*/ 4266931 w 4681012"/>
            <a:gd name="connsiteY5" fmla="*/ 4777740 h 4777740"/>
            <a:gd name="connsiteX6" fmla="*/ 484971 w 4681012"/>
            <a:gd name="connsiteY6" fmla="*/ 4777740 h 4777740"/>
            <a:gd name="connsiteX7" fmla="*/ 2321 w 4681012"/>
            <a:gd name="connsiteY7" fmla="*/ 4013150 h 4777740"/>
            <a:gd name="connsiteX8" fmla="*/ 2321 w 4681012"/>
            <a:gd name="connsiteY8" fmla="*/ 787450 h 4777740"/>
            <a:gd name="connsiteX0" fmla="*/ 2321 w 4681012"/>
            <a:gd name="connsiteY0" fmla="*/ 839343 h 4829633"/>
            <a:gd name="connsiteX1" fmla="*/ 766911 w 4681012"/>
            <a:gd name="connsiteY1" fmla="*/ 101 h 4829633"/>
            <a:gd name="connsiteX2" fmla="*/ 4205971 w 4681012"/>
            <a:gd name="connsiteY2" fmla="*/ 51893 h 4829633"/>
            <a:gd name="connsiteX3" fmla="*/ 4681001 w 4681012"/>
            <a:gd name="connsiteY3" fmla="*/ 839343 h 4829633"/>
            <a:gd name="connsiteX4" fmla="*/ 4681001 w 4681012"/>
            <a:gd name="connsiteY4" fmla="*/ 4065043 h 4829633"/>
            <a:gd name="connsiteX5" fmla="*/ 4266931 w 4681012"/>
            <a:gd name="connsiteY5" fmla="*/ 4829633 h 4829633"/>
            <a:gd name="connsiteX6" fmla="*/ 484971 w 4681012"/>
            <a:gd name="connsiteY6" fmla="*/ 4829633 h 4829633"/>
            <a:gd name="connsiteX7" fmla="*/ 2321 w 4681012"/>
            <a:gd name="connsiteY7" fmla="*/ 4065043 h 4829633"/>
            <a:gd name="connsiteX8" fmla="*/ 2321 w 4681012"/>
            <a:gd name="connsiteY8" fmla="*/ 839343 h 4829633"/>
            <a:gd name="connsiteX0" fmla="*/ 1854 w 4680545"/>
            <a:gd name="connsiteY0" fmla="*/ 787450 h 4777740"/>
            <a:gd name="connsiteX1" fmla="*/ 773244 w 4680545"/>
            <a:gd name="connsiteY1" fmla="*/ 7930 h 4777740"/>
            <a:gd name="connsiteX2" fmla="*/ 4205504 w 4680545"/>
            <a:gd name="connsiteY2" fmla="*/ 0 h 4777740"/>
            <a:gd name="connsiteX3" fmla="*/ 4680534 w 4680545"/>
            <a:gd name="connsiteY3" fmla="*/ 787450 h 4777740"/>
            <a:gd name="connsiteX4" fmla="*/ 4680534 w 4680545"/>
            <a:gd name="connsiteY4" fmla="*/ 4013150 h 4777740"/>
            <a:gd name="connsiteX5" fmla="*/ 4266464 w 4680545"/>
            <a:gd name="connsiteY5" fmla="*/ 4777740 h 4777740"/>
            <a:gd name="connsiteX6" fmla="*/ 484504 w 4680545"/>
            <a:gd name="connsiteY6" fmla="*/ 4777740 h 4777740"/>
            <a:gd name="connsiteX7" fmla="*/ 1854 w 4680545"/>
            <a:gd name="connsiteY7" fmla="*/ 4013150 h 4777740"/>
            <a:gd name="connsiteX8" fmla="*/ 1854 w 4680545"/>
            <a:gd name="connsiteY8" fmla="*/ 787450 h 4777740"/>
            <a:gd name="connsiteX0" fmla="*/ 2852 w 4681543"/>
            <a:gd name="connsiteY0" fmla="*/ 802026 h 4792316"/>
            <a:gd name="connsiteX1" fmla="*/ 760640 w 4681543"/>
            <a:gd name="connsiteY1" fmla="*/ 110 h 4792316"/>
            <a:gd name="connsiteX2" fmla="*/ 4206502 w 4681543"/>
            <a:gd name="connsiteY2" fmla="*/ 14576 h 4792316"/>
            <a:gd name="connsiteX3" fmla="*/ 4681532 w 4681543"/>
            <a:gd name="connsiteY3" fmla="*/ 802026 h 4792316"/>
            <a:gd name="connsiteX4" fmla="*/ 4681532 w 4681543"/>
            <a:gd name="connsiteY4" fmla="*/ 4027726 h 4792316"/>
            <a:gd name="connsiteX5" fmla="*/ 4267462 w 4681543"/>
            <a:gd name="connsiteY5" fmla="*/ 4792316 h 4792316"/>
            <a:gd name="connsiteX6" fmla="*/ 485502 w 4681543"/>
            <a:gd name="connsiteY6" fmla="*/ 4792316 h 4792316"/>
            <a:gd name="connsiteX7" fmla="*/ 2852 w 4681543"/>
            <a:gd name="connsiteY7" fmla="*/ 4027726 h 4792316"/>
            <a:gd name="connsiteX8" fmla="*/ 2852 w 4681543"/>
            <a:gd name="connsiteY8" fmla="*/ 802026 h 47923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681543" h="4792316">
              <a:moveTo>
                <a:pt x="2852" y="802026"/>
              </a:moveTo>
              <a:cubicBezTo>
                <a:pt x="2852" y="379755"/>
                <a:pt x="-88351" y="-7510"/>
                <a:pt x="760640" y="110"/>
              </a:cubicBezTo>
              <a:lnTo>
                <a:pt x="4206502" y="14576"/>
              </a:lnTo>
              <a:cubicBezTo>
                <a:pt x="4628773" y="14576"/>
                <a:pt x="4681532" y="379755"/>
                <a:pt x="4681532" y="802026"/>
              </a:cubicBezTo>
              <a:lnTo>
                <a:pt x="4681532" y="4027726"/>
              </a:lnTo>
              <a:cubicBezTo>
                <a:pt x="4681532" y="4449997"/>
                <a:pt x="4689733" y="4792316"/>
                <a:pt x="4267462" y="4792316"/>
              </a:cubicBezTo>
              <a:lnTo>
                <a:pt x="485502" y="4792316"/>
              </a:lnTo>
              <a:cubicBezTo>
                <a:pt x="63231" y="4792316"/>
                <a:pt x="2852" y="4449997"/>
                <a:pt x="2852" y="4027726"/>
              </a:cubicBezTo>
              <a:lnTo>
                <a:pt x="2852" y="802026"/>
              </a:lnTo>
              <a:close/>
            </a:path>
          </a:pathLst>
        </a:cu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350520</xdr:colOff>
      <xdr:row>1</xdr:row>
      <xdr:rowOff>167640</xdr:rowOff>
    </xdr:from>
    <xdr:to>
      <xdr:col>20</xdr:col>
      <xdr:colOff>403860</xdr:colOff>
      <xdr:row>35</xdr:row>
      <xdr:rowOff>121920</xdr:rowOff>
    </xdr:to>
    <xdr:sp macro="" textlink="">
      <xdr:nvSpPr>
        <xdr:cNvPr id="59" name="Rectangle: Rounded Corners 56">
          <a:extLst>
            <a:ext uri="{FF2B5EF4-FFF2-40B4-BE49-F238E27FC236}">
              <a16:creationId xmlns:a16="http://schemas.microsoft.com/office/drawing/2014/main" id="{70AA5D30-6C92-4779-9E95-0DEAC4CAF7F6}"/>
            </a:ext>
          </a:extLst>
        </xdr:cNvPr>
        <xdr:cNvSpPr/>
      </xdr:nvSpPr>
      <xdr:spPr>
        <a:xfrm>
          <a:off x="8397240" y="365760"/>
          <a:ext cx="5417820" cy="6690360"/>
        </a:xfrm>
        <a:custGeom>
          <a:avLst/>
          <a:gdLst>
            <a:gd name="connsiteX0" fmla="*/ 0 w 4678680"/>
            <a:gd name="connsiteY0" fmla="*/ 764590 h 4754880"/>
            <a:gd name="connsiteX1" fmla="*/ 764590 w 4678680"/>
            <a:gd name="connsiteY1" fmla="*/ 0 h 4754880"/>
            <a:gd name="connsiteX2" fmla="*/ 3914090 w 4678680"/>
            <a:gd name="connsiteY2" fmla="*/ 0 h 4754880"/>
            <a:gd name="connsiteX3" fmla="*/ 4678680 w 4678680"/>
            <a:gd name="connsiteY3" fmla="*/ 764590 h 4754880"/>
            <a:gd name="connsiteX4" fmla="*/ 4678680 w 4678680"/>
            <a:gd name="connsiteY4" fmla="*/ 3990290 h 4754880"/>
            <a:gd name="connsiteX5" fmla="*/ 3914090 w 4678680"/>
            <a:gd name="connsiteY5" fmla="*/ 4754880 h 4754880"/>
            <a:gd name="connsiteX6" fmla="*/ 764590 w 4678680"/>
            <a:gd name="connsiteY6" fmla="*/ 4754880 h 4754880"/>
            <a:gd name="connsiteX7" fmla="*/ 0 w 4678680"/>
            <a:gd name="connsiteY7" fmla="*/ 3990290 h 4754880"/>
            <a:gd name="connsiteX8" fmla="*/ 0 w 4678680"/>
            <a:gd name="connsiteY8" fmla="*/ 764590 h 4754880"/>
            <a:gd name="connsiteX0" fmla="*/ 2321 w 4681001"/>
            <a:gd name="connsiteY0" fmla="*/ 764712 h 4755002"/>
            <a:gd name="connsiteX1" fmla="*/ 766911 w 4681001"/>
            <a:gd name="connsiteY1" fmla="*/ 122 h 4755002"/>
            <a:gd name="connsiteX2" fmla="*/ 3916411 w 4681001"/>
            <a:gd name="connsiteY2" fmla="*/ 122 h 4755002"/>
            <a:gd name="connsiteX3" fmla="*/ 4681001 w 4681001"/>
            <a:gd name="connsiteY3" fmla="*/ 764712 h 4755002"/>
            <a:gd name="connsiteX4" fmla="*/ 4681001 w 4681001"/>
            <a:gd name="connsiteY4" fmla="*/ 3990412 h 4755002"/>
            <a:gd name="connsiteX5" fmla="*/ 3916411 w 4681001"/>
            <a:gd name="connsiteY5" fmla="*/ 4755002 h 4755002"/>
            <a:gd name="connsiteX6" fmla="*/ 766911 w 4681001"/>
            <a:gd name="connsiteY6" fmla="*/ 4755002 h 4755002"/>
            <a:gd name="connsiteX7" fmla="*/ 2321 w 4681001"/>
            <a:gd name="connsiteY7" fmla="*/ 3990412 h 4755002"/>
            <a:gd name="connsiteX8" fmla="*/ 2321 w 4681001"/>
            <a:gd name="connsiteY8" fmla="*/ 764712 h 4755002"/>
            <a:gd name="connsiteX0" fmla="*/ 2321 w 4681001"/>
            <a:gd name="connsiteY0" fmla="*/ 787450 h 4777740"/>
            <a:gd name="connsiteX1" fmla="*/ 766911 w 4681001"/>
            <a:gd name="connsiteY1" fmla="*/ 22860 h 4777740"/>
            <a:gd name="connsiteX2" fmla="*/ 4205971 w 4681001"/>
            <a:gd name="connsiteY2" fmla="*/ 0 h 4777740"/>
            <a:gd name="connsiteX3" fmla="*/ 4681001 w 4681001"/>
            <a:gd name="connsiteY3" fmla="*/ 787450 h 4777740"/>
            <a:gd name="connsiteX4" fmla="*/ 4681001 w 4681001"/>
            <a:gd name="connsiteY4" fmla="*/ 4013150 h 4777740"/>
            <a:gd name="connsiteX5" fmla="*/ 3916411 w 4681001"/>
            <a:gd name="connsiteY5" fmla="*/ 4777740 h 4777740"/>
            <a:gd name="connsiteX6" fmla="*/ 766911 w 4681001"/>
            <a:gd name="connsiteY6" fmla="*/ 4777740 h 4777740"/>
            <a:gd name="connsiteX7" fmla="*/ 2321 w 4681001"/>
            <a:gd name="connsiteY7" fmla="*/ 4013150 h 4777740"/>
            <a:gd name="connsiteX8" fmla="*/ 2321 w 4681001"/>
            <a:gd name="connsiteY8" fmla="*/ 787450 h 4777740"/>
            <a:gd name="connsiteX0" fmla="*/ 2321 w 4681001"/>
            <a:gd name="connsiteY0" fmla="*/ 787450 h 4777740"/>
            <a:gd name="connsiteX1" fmla="*/ 766911 w 4681001"/>
            <a:gd name="connsiteY1" fmla="*/ 22860 h 4777740"/>
            <a:gd name="connsiteX2" fmla="*/ 4205971 w 4681001"/>
            <a:gd name="connsiteY2" fmla="*/ 0 h 4777740"/>
            <a:gd name="connsiteX3" fmla="*/ 4681001 w 4681001"/>
            <a:gd name="connsiteY3" fmla="*/ 787450 h 4777740"/>
            <a:gd name="connsiteX4" fmla="*/ 4681001 w 4681001"/>
            <a:gd name="connsiteY4" fmla="*/ 4013150 h 4777740"/>
            <a:gd name="connsiteX5" fmla="*/ 3916411 w 4681001"/>
            <a:gd name="connsiteY5" fmla="*/ 4777740 h 4777740"/>
            <a:gd name="connsiteX6" fmla="*/ 484971 w 4681001"/>
            <a:gd name="connsiteY6" fmla="*/ 4777740 h 4777740"/>
            <a:gd name="connsiteX7" fmla="*/ 2321 w 4681001"/>
            <a:gd name="connsiteY7" fmla="*/ 4013150 h 4777740"/>
            <a:gd name="connsiteX8" fmla="*/ 2321 w 4681001"/>
            <a:gd name="connsiteY8" fmla="*/ 787450 h 4777740"/>
            <a:gd name="connsiteX0" fmla="*/ 2321 w 4681012"/>
            <a:gd name="connsiteY0" fmla="*/ 787450 h 4777740"/>
            <a:gd name="connsiteX1" fmla="*/ 766911 w 4681012"/>
            <a:gd name="connsiteY1" fmla="*/ 22860 h 4777740"/>
            <a:gd name="connsiteX2" fmla="*/ 4205971 w 4681012"/>
            <a:gd name="connsiteY2" fmla="*/ 0 h 4777740"/>
            <a:gd name="connsiteX3" fmla="*/ 4681001 w 4681012"/>
            <a:gd name="connsiteY3" fmla="*/ 787450 h 4777740"/>
            <a:gd name="connsiteX4" fmla="*/ 4681001 w 4681012"/>
            <a:gd name="connsiteY4" fmla="*/ 4013150 h 4777740"/>
            <a:gd name="connsiteX5" fmla="*/ 4266931 w 4681012"/>
            <a:gd name="connsiteY5" fmla="*/ 4777740 h 4777740"/>
            <a:gd name="connsiteX6" fmla="*/ 484971 w 4681012"/>
            <a:gd name="connsiteY6" fmla="*/ 4777740 h 4777740"/>
            <a:gd name="connsiteX7" fmla="*/ 2321 w 4681012"/>
            <a:gd name="connsiteY7" fmla="*/ 4013150 h 4777740"/>
            <a:gd name="connsiteX8" fmla="*/ 2321 w 4681012"/>
            <a:gd name="connsiteY8" fmla="*/ 787450 h 47777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681012" h="4777740">
              <a:moveTo>
                <a:pt x="2321" y="787450"/>
              </a:moveTo>
              <a:cubicBezTo>
                <a:pt x="2321" y="365179"/>
                <a:pt x="-82080" y="15240"/>
                <a:pt x="766911" y="22860"/>
              </a:cubicBezTo>
              <a:lnTo>
                <a:pt x="4205971" y="0"/>
              </a:lnTo>
              <a:cubicBezTo>
                <a:pt x="4628242" y="0"/>
                <a:pt x="4681001" y="365179"/>
                <a:pt x="4681001" y="787450"/>
              </a:cubicBezTo>
              <a:lnTo>
                <a:pt x="4681001" y="4013150"/>
              </a:lnTo>
              <a:cubicBezTo>
                <a:pt x="4681001" y="4435421"/>
                <a:pt x="4689202" y="4777740"/>
                <a:pt x="4266931" y="4777740"/>
              </a:cubicBezTo>
              <a:lnTo>
                <a:pt x="484971" y="4777740"/>
              </a:lnTo>
              <a:cubicBezTo>
                <a:pt x="62700" y="4777740"/>
                <a:pt x="2321" y="4435421"/>
                <a:pt x="2321" y="4013150"/>
              </a:cubicBezTo>
              <a:lnTo>
                <a:pt x="2321" y="787450"/>
              </a:lnTo>
              <a:close/>
            </a:path>
          </a:pathLst>
        </a:custGeom>
        <a:solidFill>
          <a:srgbClr val="FBFBFB"/>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150079</xdr:colOff>
      <xdr:row>12</xdr:row>
      <xdr:rowOff>114300</xdr:rowOff>
    </xdr:from>
    <xdr:to>
      <xdr:col>8</xdr:col>
      <xdr:colOff>66259</xdr:colOff>
      <xdr:row>23</xdr:row>
      <xdr:rowOff>53340</xdr:rowOff>
    </xdr:to>
    <xdr:graphicFrame macro="">
      <xdr:nvGraphicFramePr>
        <xdr:cNvPr id="61" name="Chart 60">
          <a:extLst>
            <a:ext uri="{FF2B5EF4-FFF2-40B4-BE49-F238E27FC236}">
              <a16:creationId xmlns:a16="http://schemas.microsoft.com/office/drawing/2014/main" id="{A656A849-5AE1-4527-A783-3B3A89F55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477739</xdr:colOff>
      <xdr:row>11</xdr:row>
      <xdr:rowOff>129540</xdr:rowOff>
    </xdr:from>
    <xdr:to>
      <xdr:col>6</xdr:col>
      <xdr:colOff>325339</xdr:colOff>
      <xdr:row>13</xdr:row>
      <xdr:rowOff>7620</xdr:rowOff>
    </xdr:to>
    <xdr:sp macro="" textlink="">
      <xdr:nvSpPr>
        <xdr:cNvPr id="64" name="TextBox 63">
          <a:extLst>
            <a:ext uri="{FF2B5EF4-FFF2-40B4-BE49-F238E27FC236}">
              <a16:creationId xmlns:a16="http://schemas.microsoft.com/office/drawing/2014/main" id="{9D1A3376-B75B-4D30-817D-D3445AD76401}"/>
            </a:ext>
          </a:extLst>
        </xdr:cNvPr>
        <xdr:cNvSpPr txBox="1"/>
      </xdr:nvSpPr>
      <xdr:spPr>
        <a:xfrm>
          <a:off x="3159979" y="2308860"/>
          <a:ext cx="11887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Variable Small Semibol" pitchFamily="2" charset="0"/>
            </a:rPr>
            <a:t>FAT</a:t>
          </a:r>
          <a:r>
            <a:rPr lang="en-IN" sz="1100" baseline="0">
              <a:latin typeface="Segoe UI Variable Small Semibol" pitchFamily="2" charset="0"/>
            </a:rPr>
            <a:t> CONTENT</a:t>
          </a:r>
          <a:endParaRPr lang="en-IN" sz="1100">
            <a:latin typeface="Segoe UI Variable Small Semibol" pitchFamily="2" charset="0"/>
          </a:endParaRPr>
        </a:p>
      </xdr:txBody>
    </xdr:sp>
    <xdr:clientData/>
  </xdr:twoCellAnchor>
  <xdr:twoCellAnchor>
    <xdr:from>
      <xdr:col>4</xdr:col>
      <xdr:colOff>531079</xdr:colOff>
      <xdr:row>23</xdr:row>
      <xdr:rowOff>144780</xdr:rowOff>
    </xdr:from>
    <xdr:to>
      <xdr:col>8</xdr:col>
      <xdr:colOff>60960</xdr:colOff>
      <xdr:row>35</xdr:row>
      <xdr:rowOff>30480</xdr:rowOff>
    </xdr:to>
    <xdr:graphicFrame macro="">
      <xdr:nvGraphicFramePr>
        <xdr:cNvPr id="65" name="Chart 64">
          <a:extLst>
            <a:ext uri="{FF2B5EF4-FFF2-40B4-BE49-F238E27FC236}">
              <a16:creationId xmlns:a16="http://schemas.microsoft.com/office/drawing/2014/main" id="{711D716A-2B62-4A71-91AE-A358AE9B1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492978</xdr:colOff>
      <xdr:row>22</xdr:row>
      <xdr:rowOff>167640</xdr:rowOff>
    </xdr:from>
    <xdr:to>
      <xdr:col>6</xdr:col>
      <xdr:colOff>670559</xdr:colOff>
      <xdr:row>24</xdr:row>
      <xdr:rowOff>83820</xdr:rowOff>
    </xdr:to>
    <xdr:sp macro="" textlink="">
      <xdr:nvSpPr>
        <xdr:cNvPr id="68" name="TextBox 67">
          <a:extLst>
            <a:ext uri="{FF2B5EF4-FFF2-40B4-BE49-F238E27FC236}">
              <a16:creationId xmlns:a16="http://schemas.microsoft.com/office/drawing/2014/main" id="{6C46954C-BC37-4408-9ADA-BCE8E38D5860}"/>
            </a:ext>
          </a:extLst>
        </xdr:cNvPr>
        <xdr:cNvSpPr txBox="1"/>
      </xdr:nvSpPr>
      <xdr:spPr>
        <a:xfrm>
          <a:off x="3175218" y="4526280"/>
          <a:ext cx="1518701"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Variable Small Semibol" pitchFamily="2" charset="0"/>
            </a:rPr>
            <a:t>FAT</a:t>
          </a:r>
          <a:r>
            <a:rPr lang="en-IN" sz="1100" baseline="0">
              <a:latin typeface="Segoe UI Variable Small Semibol" pitchFamily="2" charset="0"/>
            </a:rPr>
            <a:t> BY OUTLET</a:t>
          </a:r>
        </a:p>
        <a:p>
          <a:endParaRPr lang="en-IN" sz="1100">
            <a:latin typeface="Segoe UI Variable Small Semibol" pitchFamily="2" charset="0"/>
          </a:endParaRPr>
        </a:p>
      </xdr:txBody>
    </xdr:sp>
    <xdr:clientData/>
  </xdr:twoCellAnchor>
  <xdr:twoCellAnchor>
    <xdr:from>
      <xdr:col>8</xdr:col>
      <xdr:colOff>121920</xdr:colOff>
      <xdr:row>11</xdr:row>
      <xdr:rowOff>190500</xdr:rowOff>
    </xdr:from>
    <xdr:to>
      <xdr:col>8</xdr:col>
      <xdr:colOff>121920</xdr:colOff>
      <xdr:row>35</xdr:row>
      <xdr:rowOff>7620</xdr:rowOff>
    </xdr:to>
    <xdr:cxnSp macro="">
      <xdr:nvCxnSpPr>
        <xdr:cNvPr id="70" name="Straight Connector 69">
          <a:extLst>
            <a:ext uri="{FF2B5EF4-FFF2-40B4-BE49-F238E27FC236}">
              <a16:creationId xmlns:a16="http://schemas.microsoft.com/office/drawing/2014/main" id="{F0836DB7-0926-987E-8AC2-E21F14701027}"/>
            </a:ext>
          </a:extLst>
        </xdr:cNvPr>
        <xdr:cNvCxnSpPr/>
      </xdr:nvCxnSpPr>
      <xdr:spPr>
        <a:xfrm>
          <a:off x="5486400" y="2369820"/>
          <a:ext cx="0" cy="4572000"/>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417940</xdr:colOff>
      <xdr:row>22</xdr:row>
      <xdr:rowOff>137159</xdr:rowOff>
    </xdr:from>
    <xdr:to>
      <xdr:col>8</xdr:col>
      <xdr:colOff>75700</xdr:colOff>
      <xdr:row>22</xdr:row>
      <xdr:rowOff>137159</xdr:rowOff>
    </xdr:to>
    <xdr:cxnSp macro="">
      <xdr:nvCxnSpPr>
        <xdr:cNvPr id="72" name="Straight Connector 71">
          <a:extLst>
            <a:ext uri="{FF2B5EF4-FFF2-40B4-BE49-F238E27FC236}">
              <a16:creationId xmlns:a16="http://schemas.microsoft.com/office/drawing/2014/main" id="{3F32E80C-1CFC-43A4-9929-DAB9CB2031AF}"/>
            </a:ext>
          </a:extLst>
        </xdr:cNvPr>
        <xdr:cNvCxnSpPr/>
      </xdr:nvCxnSpPr>
      <xdr:spPr>
        <a:xfrm flipV="1">
          <a:off x="3100180" y="4495799"/>
          <a:ext cx="2340000" cy="0"/>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180558</xdr:colOff>
      <xdr:row>13</xdr:row>
      <xdr:rowOff>7620</xdr:rowOff>
    </xdr:from>
    <xdr:to>
      <xdr:col>12</xdr:col>
      <xdr:colOff>121920</xdr:colOff>
      <xdr:row>35</xdr:row>
      <xdr:rowOff>91440</xdr:rowOff>
    </xdr:to>
    <xdr:graphicFrame macro="">
      <xdr:nvGraphicFramePr>
        <xdr:cNvPr id="78" name="Chart 77">
          <a:extLst>
            <a:ext uri="{FF2B5EF4-FFF2-40B4-BE49-F238E27FC236}">
              <a16:creationId xmlns:a16="http://schemas.microsoft.com/office/drawing/2014/main" id="{DC1EC3DC-221E-4FF5-9C37-192602A4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409158</xdr:colOff>
      <xdr:row>11</xdr:row>
      <xdr:rowOff>144780</xdr:rowOff>
    </xdr:from>
    <xdr:to>
      <xdr:col>10</xdr:col>
      <xdr:colOff>256758</xdr:colOff>
      <xdr:row>13</xdr:row>
      <xdr:rowOff>22860</xdr:rowOff>
    </xdr:to>
    <xdr:sp macro="" textlink="">
      <xdr:nvSpPr>
        <xdr:cNvPr id="82" name="TextBox 81">
          <a:extLst>
            <a:ext uri="{FF2B5EF4-FFF2-40B4-BE49-F238E27FC236}">
              <a16:creationId xmlns:a16="http://schemas.microsoft.com/office/drawing/2014/main" id="{69D82BB9-1CF8-43FB-8C97-DBC41682A0F0}"/>
            </a:ext>
          </a:extLst>
        </xdr:cNvPr>
        <xdr:cNvSpPr txBox="1"/>
      </xdr:nvSpPr>
      <xdr:spPr>
        <a:xfrm>
          <a:off x="5773638" y="2324100"/>
          <a:ext cx="11887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Variable Small Semibol" pitchFamily="2" charset="0"/>
            </a:rPr>
            <a:t>ITEM</a:t>
          </a:r>
          <a:r>
            <a:rPr lang="en-IN" sz="1100" baseline="0">
              <a:latin typeface="Segoe UI Variable Small Semibol" pitchFamily="2" charset="0"/>
            </a:rPr>
            <a:t> TYPE</a:t>
          </a:r>
        </a:p>
        <a:p>
          <a:endParaRPr lang="en-IN" sz="1100">
            <a:latin typeface="Segoe UI Variable Small Semibol" pitchFamily="2" charset="0"/>
          </a:endParaRPr>
        </a:p>
      </xdr:txBody>
    </xdr:sp>
    <xdr:clientData/>
  </xdr:twoCellAnchor>
  <xdr:twoCellAnchor editAs="oneCell">
    <xdr:from>
      <xdr:col>1</xdr:col>
      <xdr:colOff>187960</xdr:colOff>
      <xdr:row>6</xdr:row>
      <xdr:rowOff>193041</xdr:rowOff>
    </xdr:from>
    <xdr:to>
      <xdr:col>4</xdr:col>
      <xdr:colOff>101600</xdr:colOff>
      <xdr:row>13</xdr:row>
      <xdr:rowOff>71120</xdr:rowOff>
    </xdr:to>
    <mc:AlternateContent xmlns:mc="http://schemas.openxmlformats.org/markup-compatibility/2006" xmlns:a14="http://schemas.microsoft.com/office/drawing/2010/main">
      <mc:Choice Requires="a14">
        <xdr:graphicFrame macro="">
          <xdr:nvGraphicFramePr>
            <xdr:cNvPr id="84" name="Outlet Size 1">
              <a:extLst>
                <a:ext uri="{FF2B5EF4-FFF2-40B4-BE49-F238E27FC236}">
                  <a16:creationId xmlns:a16="http://schemas.microsoft.com/office/drawing/2014/main" id="{CBE75E53-AED3-4148-8B77-C884B968531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58520" y="1381761"/>
              <a:ext cx="1925320"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609600</xdr:colOff>
      <xdr:row>2</xdr:row>
      <xdr:rowOff>175260</xdr:rowOff>
    </xdr:from>
    <xdr:to>
      <xdr:col>20</xdr:col>
      <xdr:colOff>388620</xdr:colOff>
      <xdr:row>12</xdr:row>
      <xdr:rowOff>38100</xdr:rowOff>
    </xdr:to>
    <xdr:graphicFrame macro="">
      <xdr:nvGraphicFramePr>
        <xdr:cNvPr id="85" name="Chart 84">
          <a:extLst>
            <a:ext uri="{FF2B5EF4-FFF2-40B4-BE49-F238E27FC236}">
              <a16:creationId xmlns:a16="http://schemas.microsoft.com/office/drawing/2014/main" id="{C6B3BEFB-E1B6-429F-A0DF-F47233813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624840</xdr:colOff>
      <xdr:row>2</xdr:row>
      <xdr:rowOff>152400</xdr:rowOff>
    </xdr:from>
    <xdr:to>
      <xdr:col>16</xdr:col>
      <xdr:colOff>45720</xdr:colOff>
      <xdr:row>4</xdr:row>
      <xdr:rowOff>30480</xdr:rowOff>
    </xdr:to>
    <xdr:sp macro="" textlink="">
      <xdr:nvSpPr>
        <xdr:cNvPr id="88" name="TextBox 87">
          <a:extLst>
            <a:ext uri="{FF2B5EF4-FFF2-40B4-BE49-F238E27FC236}">
              <a16:creationId xmlns:a16="http://schemas.microsoft.com/office/drawing/2014/main" id="{C9E24E0F-779C-461F-BFAD-52AD2D228ED6}"/>
            </a:ext>
          </a:extLst>
        </xdr:cNvPr>
        <xdr:cNvSpPr txBox="1"/>
      </xdr:nvSpPr>
      <xdr:spPr>
        <a:xfrm>
          <a:off x="8671560" y="548640"/>
          <a:ext cx="2103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latin typeface="Segoe UI Variable Small Semibol" pitchFamily="2" charset="0"/>
            </a:rPr>
            <a:t>OUTLET ESTABLISHMENT</a:t>
          </a:r>
        </a:p>
        <a:p>
          <a:endParaRPr lang="en-IN" sz="1100">
            <a:latin typeface="Segoe UI Variable Small Semibol" pitchFamily="2" charset="0"/>
          </a:endParaRPr>
        </a:p>
      </xdr:txBody>
    </xdr:sp>
    <xdr:clientData/>
  </xdr:twoCellAnchor>
  <xdr:twoCellAnchor>
    <xdr:from>
      <xdr:col>12</xdr:col>
      <xdr:colOff>495300</xdr:colOff>
      <xdr:row>11</xdr:row>
      <xdr:rowOff>167640</xdr:rowOff>
    </xdr:from>
    <xdr:to>
      <xdr:col>20</xdr:col>
      <xdr:colOff>274320</xdr:colOff>
      <xdr:row>12</xdr:row>
      <xdr:rowOff>7620</xdr:rowOff>
    </xdr:to>
    <xdr:cxnSp macro="">
      <xdr:nvCxnSpPr>
        <xdr:cNvPr id="89" name="Straight Connector 88">
          <a:extLst>
            <a:ext uri="{FF2B5EF4-FFF2-40B4-BE49-F238E27FC236}">
              <a16:creationId xmlns:a16="http://schemas.microsoft.com/office/drawing/2014/main" id="{6B34CFB4-7CA8-4BC4-BB87-8DB882B76FD7}"/>
            </a:ext>
          </a:extLst>
        </xdr:cNvPr>
        <xdr:cNvCxnSpPr/>
      </xdr:nvCxnSpPr>
      <xdr:spPr>
        <a:xfrm flipV="1">
          <a:off x="8542020" y="2346960"/>
          <a:ext cx="5143500" cy="38100"/>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331800</xdr:colOff>
      <xdr:row>12</xdr:row>
      <xdr:rowOff>94920</xdr:rowOff>
    </xdr:from>
    <xdr:to>
      <xdr:col>16</xdr:col>
      <xdr:colOff>331800</xdr:colOff>
      <xdr:row>24</xdr:row>
      <xdr:rowOff>57480</xdr:rowOff>
    </xdr:to>
    <xdr:cxnSp macro="">
      <xdr:nvCxnSpPr>
        <xdr:cNvPr id="92" name="Straight Connector 91">
          <a:extLst>
            <a:ext uri="{FF2B5EF4-FFF2-40B4-BE49-F238E27FC236}">
              <a16:creationId xmlns:a16="http://schemas.microsoft.com/office/drawing/2014/main" id="{F7ADCC63-C706-4DAF-9A34-326BCF1C6000}"/>
            </a:ext>
          </a:extLst>
        </xdr:cNvPr>
        <xdr:cNvCxnSpPr/>
      </xdr:nvCxnSpPr>
      <xdr:spPr>
        <a:xfrm rot="5400000" flipV="1">
          <a:off x="9890760" y="3642360"/>
          <a:ext cx="2340000" cy="0"/>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495300</xdr:colOff>
      <xdr:row>24</xdr:row>
      <xdr:rowOff>83820</xdr:rowOff>
    </xdr:from>
    <xdr:to>
      <xdr:col>20</xdr:col>
      <xdr:colOff>274320</xdr:colOff>
      <xdr:row>24</xdr:row>
      <xdr:rowOff>121920</xdr:rowOff>
    </xdr:to>
    <xdr:cxnSp macro="">
      <xdr:nvCxnSpPr>
        <xdr:cNvPr id="95" name="Straight Connector 94">
          <a:extLst>
            <a:ext uri="{FF2B5EF4-FFF2-40B4-BE49-F238E27FC236}">
              <a16:creationId xmlns:a16="http://schemas.microsoft.com/office/drawing/2014/main" id="{27EAFB2C-45F9-4A93-A56C-C86B7B8EC75E}"/>
            </a:ext>
          </a:extLst>
        </xdr:cNvPr>
        <xdr:cNvCxnSpPr/>
      </xdr:nvCxnSpPr>
      <xdr:spPr>
        <a:xfrm flipV="1">
          <a:off x="8542020" y="4838700"/>
          <a:ext cx="5143500" cy="38100"/>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304800</xdr:colOff>
      <xdr:row>14</xdr:row>
      <xdr:rowOff>22860</xdr:rowOff>
    </xdr:from>
    <xdr:to>
      <xdr:col>16</xdr:col>
      <xdr:colOff>502920</xdr:colOff>
      <xdr:row>24</xdr:row>
      <xdr:rowOff>45720</xdr:rowOff>
    </xdr:to>
    <xdr:graphicFrame macro="">
      <xdr:nvGraphicFramePr>
        <xdr:cNvPr id="96" name="Chart 95">
          <a:extLst>
            <a:ext uri="{FF2B5EF4-FFF2-40B4-BE49-F238E27FC236}">
              <a16:creationId xmlns:a16="http://schemas.microsoft.com/office/drawing/2014/main" id="{008E2C09-A1E7-4FB7-874A-634CF13F3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548640</xdr:colOff>
      <xdr:row>12</xdr:row>
      <xdr:rowOff>106680</xdr:rowOff>
    </xdr:from>
    <xdr:to>
      <xdr:col>15</xdr:col>
      <xdr:colOff>640080</xdr:colOff>
      <xdr:row>13</xdr:row>
      <xdr:rowOff>182880</xdr:rowOff>
    </xdr:to>
    <xdr:sp macro="" textlink="">
      <xdr:nvSpPr>
        <xdr:cNvPr id="97" name="TextBox 96">
          <a:extLst>
            <a:ext uri="{FF2B5EF4-FFF2-40B4-BE49-F238E27FC236}">
              <a16:creationId xmlns:a16="http://schemas.microsoft.com/office/drawing/2014/main" id="{DFBD5BDA-039A-4171-909E-73A7B6959BEF}"/>
            </a:ext>
          </a:extLst>
        </xdr:cNvPr>
        <xdr:cNvSpPr txBox="1"/>
      </xdr:nvSpPr>
      <xdr:spPr>
        <a:xfrm>
          <a:off x="8595360" y="2484120"/>
          <a:ext cx="2103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latin typeface="Segoe UI Variable Small Semibol" pitchFamily="2" charset="0"/>
            </a:rPr>
            <a:t>OUTLET SIZE</a:t>
          </a:r>
        </a:p>
        <a:p>
          <a:endParaRPr lang="en-IN" sz="1100" baseline="0">
            <a:latin typeface="Segoe UI Variable Small Semibol" pitchFamily="2" charset="0"/>
          </a:endParaRPr>
        </a:p>
        <a:p>
          <a:endParaRPr lang="en-IN" sz="1100">
            <a:latin typeface="Segoe UI Variable Small Semibol" pitchFamily="2" charset="0"/>
          </a:endParaRPr>
        </a:p>
      </xdr:txBody>
    </xdr:sp>
    <xdr:clientData/>
  </xdr:twoCellAnchor>
  <xdr:twoCellAnchor>
    <xdr:from>
      <xdr:col>16</xdr:col>
      <xdr:colOff>403860</xdr:colOff>
      <xdr:row>14</xdr:row>
      <xdr:rowOff>129540</xdr:rowOff>
    </xdr:from>
    <xdr:to>
      <xdr:col>20</xdr:col>
      <xdr:colOff>381000</xdr:colOff>
      <xdr:row>23</xdr:row>
      <xdr:rowOff>175260</xdr:rowOff>
    </xdr:to>
    <mc:AlternateContent xmlns:mc="http://schemas.openxmlformats.org/markup-compatibility/2006">
      <mc:Choice xmlns:cx2="http://schemas.microsoft.com/office/drawing/2015/10/21/chartex" Requires="cx2">
        <xdr:graphicFrame macro="">
          <xdr:nvGraphicFramePr>
            <xdr:cNvPr id="98" name="Chart 97">
              <a:extLst>
                <a:ext uri="{FF2B5EF4-FFF2-40B4-BE49-F238E27FC236}">
                  <a16:creationId xmlns:a16="http://schemas.microsoft.com/office/drawing/2014/main" id="{FA263143-8B53-431C-9256-19D678BDA8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132820" y="2903220"/>
              <a:ext cx="265938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449580</xdr:colOff>
      <xdr:row>12</xdr:row>
      <xdr:rowOff>114300</xdr:rowOff>
    </xdr:from>
    <xdr:to>
      <xdr:col>19</xdr:col>
      <xdr:colOff>541020</xdr:colOff>
      <xdr:row>13</xdr:row>
      <xdr:rowOff>190500</xdr:rowOff>
    </xdr:to>
    <xdr:sp macro="" textlink="">
      <xdr:nvSpPr>
        <xdr:cNvPr id="99" name="TextBox 98">
          <a:extLst>
            <a:ext uri="{FF2B5EF4-FFF2-40B4-BE49-F238E27FC236}">
              <a16:creationId xmlns:a16="http://schemas.microsoft.com/office/drawing/2014/main" id="{D3172721-4A83-46B5-9374-B201FB098C7B}"/>
            </a:ext>
          </a:extLst>
        </xdr:cNvPr>
        <xdr:cNvSpPr txBox="1"/>
      </xdr:nvSpPr>
      <xdr:spPr>
        <a:xfrm>
          <a:off x="11178540" y="2491740"/>
          <a:ext cx="2103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latin typeface="Segoe UI Variable Small Semibol" pitchFamily="2" charset="0"/>
            </a:rPr>
            <a:t>OUTLET LOCATION</a:t>
          </a:r>
        </a:p>
        <a:p>
          <a:endParaRPr lang="en-IN" sz="1100" baseline="0">
            <a:latin typeface="Segoe UI Variable Small Semibol" pitchFamily="2" charset="0"/>
          </a:endParaRPr>
        </a:p>
        <a:p>
          <a:endParaRPr lang="en-IN" sz="1100" baseline="0">
            <a:latin typeface="Segoe UI Variable Small Semibol" pitchFamily="2" charset="0"/>
          </a:endParaRPr>
        </a:p>
        <a:p>
          <a:endParaRPr lang="en-IN" sz="1100">
            <a:latin typeface="Segoe UI Variable Small Semibol" pitchFamily="2" charset="0"/>
          </a:endParaRPr>
        </a:p>
      </xdr:txBody>
    </xdr:sp>
    <xdr:clientData/>
  </xdr:twoCellAnchor>
  <xdr:twoCellAnchor>
    <xdr:from>
      <xdr:col>12</xdr:col>
      <xdr:colOff>365760</xdr:colOff>
      <xdr:row>26</xdr:row>
      <xdr:rowOff>7620</xdr:rowOff>
    </xdr:from>
    <xdr:to>
      <xdr:col>16</xdr:col>
      <xdr:colOff>548640</xdr:colOff>
      <xdr:row>34</xdr:row>
      <xdr:rowOff>182880</xdr:rowOff>
    </xdr:to>
    <xdr:graphicFrame macro="">
      <xdr:nvGraphicFramePr>
        <xdr:cNvPr id="100" name="Chart 99">
          <a:extLst>
            <a:ext uri="{FF2B5EF4-FFF2-40B4-BE49-F238E27FC236}">
              <a16:creationId xmlns:a16="http://schemas.microsoft.com/office/drawing/2014/main" id="{1C5E2877-4C7D-4E0D-AE99-113051D69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411480</xdr:colOff>
      <xdr:row>26</xdr:row>
      <xdr:rowOff>53340</xdr:rowOff>
    </xdr:from>
    <xdr:to>
      <xdr:col>18</xdr:col>
      <xdr:colOff>411480</xdr:colOff>
      <xdr:row>34</xdr:row>
      <xdr:rowOff>137160</xdr:rowOff>
    </xdr:to>
    <xdr:graphicFrame macro="">
      <xdr:nvGraphicFramePr>
        <xdr:cNvPr id="102" name="Chart 101">
          <a:extLst>
            <a:ext uri="{FF2B5EF4-FFF2-40B4-BE49-F238E27FC236}">
              <a16:creationId xmlns:a16="http://schemas.microsoft.com/office/drawing/2014/main" id="{63029D47-D9DF-4CA8-B5FE-70583D513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129540</xdr:colOff>
      <xdr:row>26</xdr:row>
      <xdr:rowOff>38100</xdr:rowOff>
    </xdr:from>
    <xdr:to>
      <xdr:col>20</xdr:col>
      <xdr:colOff>426720</xdr:colOff>
      <xdr:row>34</xdr:row>
      <xdr:rowOff>121920</xdr:rowOff>
    </xdr:to>
    <xdr:graphicFrame macro="">
      <xdr:nvGraphicFramePr>
        <xdr:cNvPr id="103" name="Chart 102">
          <a:extLst>
            <a:ext uri="{FF2B5EF4-FFF2-40B4-BE49-F238E27FC236}">
              <a16:creationId xmlns:a16="http://schemas.microsoft.com/office/drawing/2014/main" id="{38510E33-7E00-4869-A4B9-84DA65346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533400</xdr:colOff>
      <xdr:row>25</xdr:row>
      <xdr:rowOff>38100</xdr:rowOff>
    </xdr:from>
    <xdr:to>
      <xdr:col>15</xdr:col>
      <xdr:colOff>624840</xdr:colOff>
      <xdr:row>26</xdr:row>
      <xdr:rowOff>114300</xdr:rowOff>
    </xdr:to>
    <xdr:sp macro="" textlink="">
      <xdr:nvSpPr>
        <xdr:cNvPr id="104" name="TextBox 103">
          <a:extLst>
            <a:ext uri="{FF2B5EF4-FFF2-40B4-BE49-F238E27FC236}">
              <a16:creationId xmlns:a16="http://schemas.microsoft.com/office/drawing/2014/main" id="{99F960A9-6BBB-47E5-9355-4769C7AF7089}"/>
            </a:ext>
          </a:extLst>
        </xdr:cNvPr>
        <xdr:cNvSpPr txBox="1"/>
      </xdr:nvSpPr>
      <xdr:spPr>
        <a:xfrm>
          <a:off x="8580120" y="4991100"/>
          <a:ext cx="2103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latin typeface="Segoe UI Variable Small Semibol" pitchFamily="2" charset="0"/>
            </a:rPr>
            <a:t>OUTLET TYPE</a:t>
          </a:r>
        </a:p>
        <a:p>
          <a:endParaRPr lang="en-IN" sz="1100" baseline="0">
            <a:latin typeface="Segoe UI Variable Small Semibol" pitchFamily="2" charset="0"/>
          </a:endParaRPr>
        </a:p>
        <a:p>
          <a:endParaRPr lang="en-IN" sz="1100" baseline="0">
            <a:latin typeface="Segoe UI Variable Small Semibol" pitchFamily="2" charset="0"/>
          </a:endParaRPr>
        </a:p>
        <a:p>
          <a:endParaRPr lang="en-IN" sz="1100">
            <a:latin typeface="Segoe UI Variable Small Semibol" pitchFamily="2" charset="0"/>
          </a:endParaRPr>
        </a:p>
      </xdr:txBody>
    </xdr:sp>
    <xdr:clientData/>
  </xdr:twoCellAnchor>
  <xdr:twoCellAnchor>
    <xdr:from>
      <xdr:col>13</xdr:col>
      <xdr:colOff>632460</xdr:colOff>
      <xdr:row>34</xdr:row>
      <xdr:rowOff>45720</xdr:rowOff>
    </xdr:from>
    <xdr:to>
      <xdr:col>15</xdr:col>
      <xdr:colOff>327660</xdr:colOff>
      <xdr:row>35</xdr:row>
      <xdr:rowOff>106680</xdr:rowOff>
    </xdr:to>
    <xdr:sp macro="" textlink="">
      <xdr:nvSpPr>
        <xdr:cNvPr id="105" name="TextBox 104">
          <a:extLst>
            <a:ext uri="{FF2B5EF4-FFF2-40B4-BE49-F238E27FC236}">
              <a16:creationId xmlns:a16="http://schemas.microsoft.com/office/drawing/2014/main" id="{AB87E6F3-C934-4F4B-ADD3-826FD080AA7C}"/>
            </a:ext>
          </a:extLst>
        </xdr:cNvPr>
        <xdr:cNvSpPr txBox="1"/>
      </xdr:nvSpPr>
      <xdr:spPr>
        <a:xfrm>
          <a:off x="9349740" y="6781800"/>
          <a:ext cx="10363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aseline="0">
              <a:solidFill>
                <a:schemeClr val="accent4">
                  <a:lumMod val="50000"/>
                </a:schemeClr>
              </a:solidFill>
              <a:latin typeface="Segoe UI Variable Small Semibol" pitchFamily="2" charset="0"/>
            </a:rPr>
            <a:t>Total sales</a:t>
          </a:r>
        </a:p>
        <a:p>
          <a:endParaRPr lang="en-IN" sz="1100" baseline="0">
            <a:latin typeface="Segoe UI Variable Small Semibol" pitchFamily="2" charset="0"/>
          </a:endParaRPr>
        </a:p>
        <a:p>
          <a:endParaRPr lang="en-IN" sz="1100" baseline="0">
            <a:latin typeface="Segoe UI Variable Small Semibol" pitchFamily="2" charset="0"/>
          </a:endParaRPr>
        </a:p>
        <a:p>
          <a:endParaRPr lang="en-IN" sz="1100">
            <a:latin typeface="Segoe UI Variable Small Semibol" pitchFamily="2" charset="0"/>
          </a:endParaRPr>
        </a:p>
      </xdr:txBody>
    </xdr:sp>
    <xdr:clientData/>
  </xdr:twoCellAnchor>
  <xdr:twoCellAnchor>
    <xdr:from>
      <xdr:col>16</xdr:col>
      <xdr:colOff>441960</xdr:colOff>
      <xdr:row>34</xdr:row>
      <xdr:rowOff>30480</xdr:rowOff>
    </xdr:from>
    <xdr:to>
      <xdr:col>17</xdr:col>
      <xdr:colOff>601980</xdr:colOff>
      <xdr:row>35</xdr:row>
      <xdr:rowOff>106680</xdr:rowOff>
    </xdr:to>
    <xdr:sp macro="" textlink="">
      <xdr:nvSpPr>
        <xdr:cNvPr id="106" name="TextBox 105">
          <a:extLst>
            <a:ext uri="{FF2B5EF4-FFF2-40B4-BE49-F238E27FC236}">
              <a16:creationId xmlns:a16="http://schemas.microsoft.com/office/drawing/2014/main" id="{45CA1510-A121-407F-A20C-149D510C12E8}"/>
            </a:ext>
          </a:extLst>
        </xdr:cNvPr>
        <xdr:cNvSpPr txBox="1"/>
      </xdr:nvSpPr>
      <xdr:spPr>
        <a:xfrm>
          <a:off x="11170920" y="6766560"/>
          <a:ext cx="8305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aseline="0">
              <a:solidFill>
                <a:schemeClr val="accent4">
                  <a:lumMod val="50000"/>
                </a:schemeClr>
              </a:solidFill>
              <a:latin typeface="Segoe UI Variable Small Semibol" pitchFamily="2" charset="0"/>
            </a:rPr>
            <a:t>Avg Sales</a:t>
          </a:r>
          <a:endParaRPr lang="en-IN" sz="1050" baseline="0">
            <a:solidFill>
              <a:schemeClr val="accent4">
                <a:lumMod val="50000"/>
              </a:schemeClr>
            </a:solidFill>
            <a:latin typeface="Segoe UI Variable Small Semibol" pitchFamily="2" charset="0"/>
          </a:endParaRPr>
        </a:p>
        <a:p>
          <a:endParaRPr lang="en-IN" sz="1100" baseline="0">
            <a:latin typeface="Segoe UI Variable Small Semibol" pitchFamily="2" charset="0"/>
          </a:endParaRPr>
        </a:p>
        <a:p>
          <a:endParaRPr lang="en-IN" sz="1100" baseline="0">
            <a:latin typeface="Segoe UI Variable Small Semibol" pitchFamily="2" charset="0"/>
          </a:endParaRPr>
        </a:p>
        <a:p>
          <a:endParaRPr lang="en-IN" sz="1100">
            <a:latin typeface="Segoe UI Variable Small Semibol" pitchFamily="2" charset="0"/>
          </a:endParaRPr>
        </a:p>
      </xdr:txBody>
    </xdr:sp>
    <xdr:clientData/>
  </xdr:twoCellAnchor>
  <xdr:twoCellAnchor>
    <xdr:from>
      <xdr:col>18</xdr:col>
      <xdr:colOff>198120</xdr:colOff>
      <xdr:row>34</xdr:row>
      <xdr:rowOff>22860</xdr:rowOff>
    </xdr:from>
    <xdr:to>
      <xdr:col>19</xdr:col>
      <xdr:colOff>388620</xdr:colOff>
      <xdr:row>35</xdr:row>
      <xdr:rowOff>22860</xdr:rowOff>
    </xdr:to>
    <xdr:sp macro="" textlink="">
      <xdr:nvSpPr>
        <xdr:cNvPr id="107" name="TextBox 106">
          <a:extLst>
            <a:ext uri="{FF2B5EF4-FFF2-40B4-BE49-F238E27FC236}">
              <a16:creationId xmlns:a16="http://schemas.microsoft.com/office/drawing/2014/main" id="{12F7F13D-7977-4B53-A15B-3D02AF3A630E}"/>
            </a:ext>
          </a:extLst>
        </xdr:cNvPr>
        <xdr:cNvSpPr txBox="1"/>
      </xdr:nvSpPr>
      <xdr:spPr>
        <a:xfrm>
          <a:off x="12268200" y="6758940"/>
          <a:ext cx="8610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aseline="0">
              <a:solidFill>
                <a:schemeClr val="accent4">
                  <a:lumMod val="50000"/>
                </a:schemeClr>
              </a:solidFill>
              <a:latin typeface="Segoe UI Variable Small Semibol" pitchFamily="2" charset="0"/>
            </a:rPr>
            <a:t>No of Item</a:t>
          </a:r>
        </a:p>
        <a:p>
          <a:endParaRPr lang="en-IN" sz="1100" baseline="0">
            <a:latin typeface="Segoe UI Variable Small Semibol" pitchFamily="2" charset="0"/>
          </a:endParaRPr>
        </a:p>
        <a:p>
          <a:endParaRPr lang="en-IN" sz="1100" baseline="0">
            <a:latin typeface="Segoe UI Variable Small Semibol" pitchFamily="2" charset="0"/>
          </a:endParaRPr>
        </a:p>
        <a:p>
          <a:endParaRPr lang="en-IN" sz="1100">
            <a:latin typeface="Segoe UI Variable Small Semibol" pitchFamily="2" charset="0"/>
          </a:endParaRPr>
        </a:p>
      </xdr:txBody>
    </xdr:sp>
    <xdr:clientData/>
  </xdr:twoCellAnchor>
  <xdr:twoCellAnchor editAs="oneCell">
    <xdr:from>
      <xdr:col>1</xdr:col>
      <xdr:colOff>170180</xdr:colOff>
      <xdr:row>13</xdr:row>
      <xdr:rowOff>162561</xdr:rowOff>
    </xdr:from>
    <xdr:to>
      <xdr:col>4</xdr:col>
      <xdr:colOff>152400</xdr:colOff>
      <xdr:row>20</xdr:row>
      <xdr:rowOff>40641</xdr:rowOff>
    </xdr:to>
    <mc:AlternateContent xmlns:mc="http://schemas.openxmlformats.org/markup-compatibility/2006" xmlns:a14="http://schemas.microsoft.com/office/drawing/2010/main">
      <mc:Choice Requires="a14">
        <xdr:graphicFrame macro="">
          <xdr:nvGraphicFramePr>
            <xdr:cNvPr id="108" name="Outlet Location Type 1">
              <a:extLst>
                <a:ext uri="{FF2B5EF4-FFF2-40B4-BE49-F238E27FC236}">
                  <a16:creationId xmlns:a16="http://schemas.microsoft.com/office/drawing/2014/main" id="{E52D2D46-AE9D-4925-9809-92B51036FAF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40740" y="2738121"/>
              <a:ext cx="19939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160020</xdr:colOff>
      <xdr:row>20</xdr:row>
      <xdr:rowOff>119380</xdr:rowOff>
    </xdr:from>
    <xdr:to>
      <xdr:col>4</xdr:col>
      <xdr:colOff>162560</xdr:colOff>
      <xdr:row>31</xdr:row>
      <xdr:rowOff>132079</xdr:rowOff>
    </xdr:to>
    <mc:AlternateContent xmlns:mc="http://schemas.openxmlformats.org/markup-compatibility/2006" xmlns:a14="http://schemas.microsoft.com/office/drawing/2010/main">
      <mc:Choice Requires="a14">
        <xdr:graphicFrame macro="">
          <xdr:nvGraphicFramePr>
            <xdr:cNvPr id="110" name="Item Type">
              <a:extLst>
                <a:ext uri="{FF2B5EF4-FFF2-40B4-BE49-F238E27FC236}">
                  <a16:creationId xmlns:a16="http://schemas.microsoft.com/office/drawing/2014/main" id="{46A8639F-0BEE-4880-82D2-305D831BCF4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0580" y="4081780"/>
              <a:ext cx="2014220" cy="219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304800</xdr:colOff>
      <xdr:row>32</xdr:row>
      <xdr:rowOff>0</xdr:rowOff>
    </xdr:from>
    <xdr:to>
      <xdr:col>2</xdr:col>
      <xdr:colOff>193040</xdr:colOff>
      <xdr:row>34</xdr:row>
      <xdr:rowOff>193040</xdr:rowOff>
    </xdr:to>
    <xdr:pic>
      <xdr:nvPicPr>
        <xdr:cNvPr id="111" name="Picture 110">
          <a:hlinkClick xmlns:r="http://schemas.openxmlformats.org/officeDocument/2006/relationships" r:id="rId16"/>
          <a:extLst>
            <a:ext uri="{FF2B5EF4-FFF2-40B4-BE49-F238E27FC236}">
              <a16:creationId xmlns:a16="http://schemas.microsoft.com/office/drawing/2014/main" id="{52B3D3EC-318D-0447-3A89-B003271D543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975360" y="6502400"/>
          <a:ext cx="558800" cy="599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568962</xdr:colOff>
      <xdr:row>32</xdr:row>
      <xdr:rowOff>50800</xdr:rowOff>
    </xdr:from>
    <xdr:to>
      <xdr:col>3</xdr:col>
      <xdr:colOff>413835</xdr:colOff>
      <xdr:row>34</xdr:row>
      <xdr:rowOff>172720</xdr:rowOff>
    </xdr:to>
    <xdr:pic>
      <xdr:nvPicPr>
        <xdr:cNvPr id="112" name="Picture 111">
          <a:hlinkClick xmlns:r="http://schemas.openxmlformats.org/officeDocument/2006/relationships" r:id="rId18"/>
          <a:extLst>
            <a:ext uri="{FF2B5EF4-FFF2-40B4-BE49-F238E27FC236}">
              <a16:creationId xmlns:a16="http://schemas.microsoft.com/office/drawing/2014/main" id="{F79EA169-9ECD-FA07-DB7A-D94348325CF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910082" y="6553200"/>
          <a:ext cx="515433" cy="52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rdous Rahmani" refreshedDate="45707.352211805555" createdVersion="8" refreshedVersion="8" minRefreshableVersion="3" recordCount="8523" xr:uid="{E8FEA563-2064-43B5-9D20-54DE46CE3E58}">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19310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A9993D-7C8D-420D-ADE5-98B4AC13C4B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100:C10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6">
    <format dxfId="15">
      <pivotArea type="all" dataOnly="0" outline="0" fieldPosition="0"/>
    </format>
    <format dxfId="14">
      <pivotArea outline="0" collapsedLevelsAreSubtotals="1" fieldPosition="0"/>
    </format>
    <format dxfId="13">
      <pivotArea dataOnly="0" labelOnly="1" outline="0" fieldPosition="0">
        <references count="1">
          <reference field="4294967294" count="1">
            <x v="0"/>
          </reference>
        </references>
      </pivotArea>
    </format>
    <format dxfId="12">
      <pivotArea outline="0" collapsedLevelsAreSubtotals="1" fieldPosition="0"/>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0" type="button" dataOnly="0" labelOnly="1" outline="0"/>
    </format>
    <format dxfId="7">
      <pivotArea type="topRight" dataOnly="0" labelOnly="1" outline="0"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2"/>
          </reference>
        </references>
      </pivotArea>
    </chartFormat>
    <chartFormat chart="6" format="3">
      <pivotArea type="data" outline="0" fieldPosition="0">
        <references count="2">
          <reference field="4294967294" count="1" selected="0">
            <x v="0"/>
          </reference>
          <reference field="7"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7" count="1" selected="0">
            <x v="0"/>
          </reference>
        </references>
      </pivotArea>
    </chartFormat>
    <chartFormat chart="9" format="10">
      <pivotArea type="data" outline="0" fieldPosition="0">
        <references count="2">
          <reference field="4294967294" count="1" selected="0">
            <x v="0"/>
          </reference>
          <reference field="7" count="1" selected="0">
            <x v="1"/>
          </reference>
        </references>
      </pivotArea>
    </chartFormat>
    <chartFormat chart="9"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2EC728-7BB3-44A4-843A-B914284CD7E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C33:D49"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2">
    <format dxfId="27">
      <pivotArea type="all" dataOnly="0" outline="0" fieldPosition="0"/>
    </format>
    <format dxfId="26">
      <pivotArea dataOnly="0" labelOnly="1" outline="0" fieldPosition="0">
        <references count="1">
          <reference field="4294967294" count="1">
            <x v="0"/>
          </reference>
        </references>
      </pivotArea>
    </format>
    <format dxfId="25">
      <pivotArea type="all" dataOnly="0" outline="0" fieldPosition="0"/>
    </format>
    <format dxfId="24">
      <pivotArea outline="0" collapsedLevelsAreSubtotals="1" fieldPosition="0"/>
    </format>
    <format dxfId="23">
      <pivotArea field="0" type="button" dataOnly="0" labelOnly="1" outline="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3" type="button" dataOnly="0" labelOnly="1" outline="0" axis="axisRow" fieldPosition="0"/>
    </format>
    <format dxfId="18">
      <pivotArea dataOnly="0" labelOnly="1" fieldPosition="0">
        <references count="1">
          <reference field="3" count="0"/>
        </references>
      </pivotArea>
    </format>
    <format dxfId="17">
      <pivotArea dataOnly="0" labelOnly="1" outline="0" axis="axisValues" fieldPosition="0"/>
    </format>
    <format dxfId="1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F24F0F-F5C7-4A94-A15A-4CCD6931620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B84:C9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6">
    <format dxfId="43">
      <pivotArea type="all" dataOnly="0" outline="0" fieldPosition="0"/>
    </format>
    <format dxfId="42">
      <pivotArea outline="0" collapsedLevelsAreSubtotals="1" fieldPosition="0"/>
    </format>
    <format dxfId="41">
      <pivotArea dataOnly="0" labelOnly="1" outline="0" fieldPosition="0">
        <references count="1">
          <reference field="4294967294" count="1">
            <x v="0"/>
          </reference>
        </references>
      </pivotArea>
    </format>
    <format dxfId="40">
      <pivotArea outline="0" collapsedLevelsAreSubtotals="1" fieldPosition="0"/>
    </format>
    <format dxfId="39">
      <pivotArea type="all" dataOnly="0" outline="0" fieldPosition="0"/>
    </format>
    <format dxfId="38">
      <pivotArea outline="0" collapsedLevelsAreSubtotals="1" fieldPosition="0"/>
    </format>
    <format dxfId="37">
      <pivotArea type="origin" dataOnly="0" labelOnly="1" outline="0" fieldPosition="0"/>
    </format>
    <format dxfId="36">
      <pivotArea field="0" type="button" dataOnly="0" labelOnly="1" outline="0"/>
    </format>
    <format dxfId="35">
      <pivotArea type="topRight" dataOnly="0" labelOnly="1" outline="0" fieldPosition="0"/>
    </format>
    <format dxfId="34">
      <pivotArea field="6" type="button" dataOnly="0" labelOnly="1" outline="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4" type="button" dataOnly="0" labelOnly="1" outline="0" axis="axisRow" fieldPosition="0"/>
    </format>
    <format dxfId="29">
      <pivotArea dataOnly="0" labelOnly="1" fieldPosition="0">
        <references count="1">
          <reference field="4" count="0"/>
        </references>
      </pivotArea>
    </format>
    <format dxfId="28">
      <pivotArea dataOnly="0" labelOnly="1" outline="0" axis="axisValues" fieldPosition="0"/>
    </format>
  </formats>
  <chartFormats count="20">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4" count="1" selected="0">
            <x v="0"/>
          </reference>
        </references>
      </pivotArea>
    </chartFormat>
    <chartFormat chart="6" format="2">
      <pivotArea type="data" outline="0" fieldPosition="0">
        <references count="2">
          <reference field="4294967294" count="1" selected="0">
            <x v="0"/>
          </reference>
          <reference field="4" count="1" selected="0">
            <x v="1"/>
          </reference>
        </references>
      </pivotArea>
    </chartFormat>
    <chartFormat chart="6" format="3">
      <pivotArea type="data" outline="0" fieldPosition="0">
        <references count="2">
          <reference field="4294967294" count="1" selected="0">
            <x v="0"/>
          </reference>
          <reference field="4" count="1" selected="0">
            <x v="2"/>
          </reference>
        </references>
      </pivotArea>
    </chartFormat>
    <chartFormat chart="6" format="4">
      <pivotArea type="data" outline="0" fieldPosition="0">
        <references count="2">
          <reference field="4294967294" count="1" selected="0">
            <x v="0"/>
          </reference>
          <reference field="4" count="1" selected="0">
            <x v="3"/>
          </reference>
        </references>
      </pivotArea>
    </chartFormat>
    <chartFormat chart="6" format="5">
      <pivotArea type="data" outline="0" fieldPosition="0">
        <references count="2">
          <reference field="4294967294" count="1" selected="0">
            <x v="0"/>
          </reference>
          <reference field="4" count="1" selected="0">
            <x v="4"/>
          </reference>
        </references>
      </pivotArea>
    </chartFormat>
    <chartFormat chart="6" format="6">
      <pivotArea type="data" outline="0" fieldPosition="0">
        <references count="2">
          <reference field="4294967294" count="1" selected="0">
            <x v="0"/>
          </reference>
          <reference field="4" count="1" selected="0">
            <x v="5"/>
          </reference>
        </references>
      </pivotArea>
    </chartFormat>
    <chartFormat chart="6" format="7">
      <pivotArea type="data" outline="0" fieldPosition="0">
        <references count="2">
          <reference field="4294967294" count="1" selected="0">
            <x v="0"/>
          </reference>
          <reference field="4" count="1" selected="0">
            <x v="6"/>
          </reference>
        </references>
      </pivotArea>
    </chartFormat>
    <chartFormat chart="6" format="8">
      <pivotArea type="data" outline="0" fieldPosition="0">
        <references count="2">
          <reference field="4294967294" count="1" selected="0">
            <x v="0"/>
          </reference>
          <reference field="4" count="1" selected="0">
            <x v="7"/>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4" count="1" selected="0">
            <x v="0"/>
          </reference>
        </references>
      </pivotArea>
    </chartFormat>
    <chartFormat chart="9" format="22">
      <pivotArea type="data" outline="0" fieldPosition="0">
        <references count="2">
          <reference field="4294967294" count="1" selected="0">
            <x v="0"/>
          </reference>
          <reference field="4" count="1" selected="0">
            <x v="1"/>
          </reference>
        </references>
      </pivotArea>
    </chartFormat>
    <chartFormat chart="9" format="23">
      <pivotArea type="data" outline="0" fieldPosition="0">
        <references count="2">
          <reference field="4294967294" count="1" selected="0">
            <x v="0"/>
          </reference>
          <reference field="4" count="1" selected="0">
            <x v="2"/>
          </reference>
        </references>
      </pivotArea>
    </chartFormat>
    <chartFormat chart="9" format="24">
      <pivotArea type="data" outline="0" fieldPosition="0">
        <references count="2">
          <reference field="4294967294" count="1" selected="0">
            <x v="0"/>
          </reference>
          <reference field="4" count="1" selected="0">
            <x v="3"/>
          </reference>
        </references>
      </pivotArea>
    </chartFormat>
    <chartFormat chart="9" format="25">
      <pivotArea type="data" outline="0" fieldPosition="0">
        <references count="2">
          <reference field="4294967294" count="1" selected="0">
            <x v="0"/>
          </reference>
          <reference field="4" count="1" selected="0">
            <x v="4"/>
          </reference>
        </references>
      </pivotArea>
    </chartFormat>
    <chartFormat chart="9" format="26">
      <pivotArea type="data" outline="0" fieldPosition="0">
        <references count="2">
          <reference field="4294967294" count="1" selected="0">
            <x v="0"/>
          </reference>
          <reference field="4" count="1" selected="0">
            <x v="5"/>
          </reference>
        </references>
      </pivotArea>
    </chartFormat>
    <chartFormat chart="9" format="27">
      <pivotArea type="data" outline="0" fieldPosition="0">
        <references count="2">
          <reference field="4294967294" count="1" selected="0">
            <x v="0"/>
          </reference>
          <reference field="4" count="1" selected="0">
            <x v="6"/>
          </reference>
        </references>
      </pivotArea>
    </chartFormat>
    <chartFormat chart="9" format="28">
      <pivotArea type="data" outline="0" fieldPosition="0">
        <references count="2">
          <reference field="4294967294" count="1" selected="0">
            <x v="0"/>
          </reference>
          <reference field="4" count="1" selected="0">
            <x v="7"/>
          </reference>
        </references>
      </pivotArea>
    </chartFormat>
    <chartFormat chart="9" format="2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25F02F-98B2-49FB-A288-AB343F6317A6}"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137:C14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6">
    <format dxfId="59">
      <pivotArea type="all" dataOnly="0" outline="0" fieldPosition="0"/>
    </format>
    <format dxfId="58">
      <pivotArea outline="0" collapsedLevelsAreSubtotals="1" fieldPosition="0"/>
    </format>
    <format dxfId="57">
      <pivotArea dataOnly="0" labelOnly="1" outline="0" fieldPosition="0">
        <references count="1">
          <reference field="4294967294" count="1">
            <x v="0"/>
          </reference>
        </references>
      </pivotArea>
    </format>
    <format dxfId="56">
      <pivotArea outline="0" collapsedLevelsAreSubtotals="1" fieldPosition="0"/>
    </format>
    <format dxfId="55">
      <pivotArea type="all" dataOnly="0" outline="0" fieldPosition="0"/>
    </format>
    <format dxfId="54">
      <pivotArea outline="0" collapsedLevelsAreSubtotals="1" fieldPosition="0"/>
    </format>
    <format dxfId="53">
      <pivotArea type="origin" dataOnly="0" labelOnly="1" outline="0" fieldPosition="0"/>
    </format>
    <format dxfId="52">
      <pivotArea field="0" type="button" dataOnly="0" labelOnly="1" outline="0"/>
    </format>
    <format dxfId="51">
      <pivotArea type="topRight" dataOnly="0" labelOnly="1" outline="0" fieldPosition="0"/>
    </format>
    <format dxfId="50">
      <pivotArea field="6" type="button" dataOnly="0" labelOnly="1" outline="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fieldPosition="0">
        <references count="1">
          <reference field="8" count="0"/>
        </references>
      </pivotArea>
    </format>
    <format dxfId="44">
      <pivotArea dataOnly="0" labelOnly="1" outline="0" axis="axisValues" fieldPosition="0"/>
    </format>
  </formats>
  <chartFormats count="10">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3"/>
          </reference>
        </references>
      </pivotArea>
    </chartFormat>
    <chartFormat chart="6" format="2">
      <pivotArea type="data" outline="0" fieldPosition="0">
        <references count="2">
          <reference field="4294967294" count="1" selected="0">
            <x v="0"/>
          </reference>
          <reference field="8" count="1" selected="0">
            <x v="2"/>
          </reference>
        </references>
      </pivotArea>
    </chartFormat>
    <chartFormat chart="6" format="3">
      <pivotArea type="data" outline="0" fieldPosition="0">
        <references count="2">
          <reference field="4294967294" count="1" selected="0">
            <x v="0"/>
          </reference>
          <reference field="8" count="1" selected="0">
            <x v="1"/>
          </reference>
        </references>
      </pivotArea>
    </chartFormat>
    <chartFormat chart="6" format="4">
      <pivotArea type="data" outline="0" fieldPosition="0">
        <references count="2">
          <reference field="4294967294" count="1" selected="0">
            <x v="0"/>
          </reference>
          <reference field="8"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8" count="1" selected="0">
            <x v="0"/>
          </reference>
        </references>
      </pivotArea>
    </chartFormat>
    <chartFormat chart="8" format="12">
      <pivotArea type="data" outline="0" fieldPosition="0">
        <references count="2">
          <reference field="4294967294" count="1" selected="0">
            <x v="0"/>
          </reference>
          <reference field="8" count="1" selected="0">
            <x v="1"/>
          </reference>
        </references>
      </pivotArea>
    </chartFormat>
    <chartFormat chart="8" format="13">
      <pivotArea type="data" outline="0" fieldPosition="0">
        <references count="2">
          <reference field="4294967294" count="1" selected="0">
            <x v="0"/>
          </reference>
          <reference field="8" count="1" selected="0">
            <x v="2"/>
          </reference>
        </references>
      </pivotArea>
    </chartFormat>
    <chartFormat chart="8"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A16851-032A-4091-80AD-BFF5E1798D8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C16:D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68">
      <pivotArea type="all" dataOnly="0" outline="0" fieldPosition="0"/>
    </format>
    <format dxfId="67">
      <pivotArea dataOnly="0" labelOnly="1" outline="0" fieldPosition="0">
        <references count="1">
          <reference field="4294967294" count="1">
            <x v="0"/>
          </reference>
        </references>
      </pivotArea>
    </format>
    <format dxfId="66">
      <pivotArea collapsedLevelsAreSubtotals="1" fieldPosition="0">
        <references count="1">
          <reference field="0" count="1">
            <x v="1"/>
          </reference>
        </references>
      </pivotArea>
    </format>
    <format dxfId="65">
      <pivotArea collapsedLevelsAreSubtotals="1" fieldPosition="0">
        <references count="1">
          <reference field="0" count="1">
            <x v="0"/>
          </reference>
        </references>
      </pivotArea>
    </format>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fieldPosition="0">
        <references count="1">
          <reference field="0" count="0"/>
        </references>
      </pivotArea>
    </format>
    <format dxfId="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404AC8-81AE-4040-AFDE-5BA22667807D}"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130:C13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8">
    <format dxfId="86">
      <pivotArea type="all" dataOnly="0" outline="0" fieldPosition="0"/>
    </format>
    <format dxfId="85">
      <pivotArea outline="0" collapsedLevelsAreSubtotals="1" fieldPosition="0"/>
    </format>
    <format dxfId="84">
      <pivotArea dataOnly="0" labelOnly="1" outline="0" fieldPosition="0">
        <references count="1">
          <reference field="4294967294" count="1">
            <x v="0"/>
          </reference>
        </references>
      </pivotArea>
    </format>
    <format dxfId="83">
      <pivotArea outline="0" collapsedLevelsAreSubtotals="1" fieldPosition="0"/>
    </format>
    <format dxfId="82">
      <pivotArea type="all" dataOnly="0" outline="0" fieldPosition="0"/>
    </format>
    <format dxfId="81">
      <pivotArea outline="0" collapsedLevelsAreSubtotals="1" fieldPosition="0"/>
    </format>
    <format dxfId="80">
      <pivotArea type="origin" dataOnly="0" labelOnly="1" outline="0" fieldPosition="0"/>
    </format>
    <format dxfId="79">
      <pivotArea field="0" type="button" dataOnly="0" labelOnly="1" outline="0"/>
    </format>
    <format dxfId="78">
      <pivotArea type="topRight" dataOnly="0" labelOnly="1" outline="0" fieldPosition="0"/>
    </format>
    <format dxfId="77">
      <pivotArea field="6" type="button" dataOnly="0" labelOnly="1" outline="0"/>
    </format>
    <format dxfId="76">
      <pivotArea outline="0" fieldPosition="0">
        <references count="1">
          <reference field="4294967294" count="1">
            <x v="0"/>
          </reference>
        </references>
      </pivotArea>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8" type="button" dataOnly="0" labelOnly="1" outline="0" axis="axisRow" fieldPosition="0"/>
    </format>
    <format dxfId="71">
      <pivotArea dataOnly="0" labelOnly="1" fieldPosition="0">
        <references count="1">
          <reference field="8" count="0"/>
        </references>
      </pivotArea>
    </format>
    <format dxfId="70">
      <pivotArea dataOnly="0" labelOnly="1" outline="0" axis="axisValues" fieldPosition="0"/>
    </format>
    <format dxfId="69">
      <pivotArea outline="0" collapsedLevelsAreSubtotals="1" fieldPosition="0"/>
    </format>
  </formats>
  <chartFormats count="6">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8" count="1" selected="0">
            <x v="3"/>
          </reference>
        </references>
      </pivotArea>
    </chartFormat>
    <chartFormat chart="9" format="4">
      <pivotArea type="data" outline="0" fieldPosition="0">
        <references count="2">
          <reference field="4294967294" count="1" selected="0">
            <x v="0"/>
          </reference>
          <reference field="8" count="1" selected="0">
            <x v="2"/>
          </reference>
        </references>
      </pivotArea>
    </chartFormat>
    <chartFormat chart="9" format="5">
      <pivotArea type="data" outline="0" fieldPosition="0">
        <references count="2">
          <reference field="4294967294" count="1" selected="0">
            <x v="0"/>
          </reference>
          <reference field="8" count="1" selected="0">
            <x v="1"/>
          </reference>
        </references>
      </pivotArea>
    </chartFormat>
    <chartFormat chart="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CF981F-9E73-4D06-B00B-D4C3D13F9A1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111:C11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5">
    <format dxfId="101">
      <pivotArea type="all" dataOnly="0" outline="0" fieldPosition="0"/>
    </format>
    <format dxfId="100">
      <pivotArea outline="0" collapsedLevelsAreSubtotals="1" fieldPosition="0"/>
    </format>
    <format dxfId="99">
      <pivotArea dataOnly="0" labelOnly="1" outline="0" fieldPosition="0">
        <references count="1">
          <reference field="4294967294" count="1">
            <x v="0"/>
          </reference>
        </references>
      </pivotArea>
    </format>
    <format dxfId="98">
      <pivotArea outline="0" collapsedLevelsAreSubtotals="1" fieldPosition="0"/>
    </format>
    <format dxfId="97">
      <pivotArea type="all" dataOnly="0" outline="0" fieldPosition="0"/>
    </format>
    <format dxfId="96">
      <pivotArea outline="0" collapsedLevelsAreSubtotals="1" fieldPosition="0"/>
    </format>
    <format dxfId="95">
      <pivotArea type="origin" dataOnly="0" labelOnly="1" outline="0" fieldPosition="0"/>
    </format>
    <format dxfId="94">
      <pivotArea field="0" type="button" dataOnly="0" labelOnly="1" outline="0"/>
    </format>
    <format dxfId="93">
      <pivotArea type="topRight" dataOnly="0" labelOnly="1"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6" type="button" dataOnly="0" labelOnly="1" outline="0" axis="axisRow" fieldPosition="0"/>
    </format>
    <format dxfId="88">
      <pivotArea dataOnly="0" labelOnly="1" fieldPosition="0">
        <references count="1">
          <reference field="6" count="0"/>
        </references>
      </pivotArea>
    </format>
    <format dxfId="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5C583A-3FE6-461F-A329-249A3A1CC7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F6"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2"/>
  </dataFields>
  <formats count="3">
    <format dxfId="104">
      <pivotArea type="all" dataOnly="0" outline="0" fieldPosition="0"/>
    </format>
    <format dxfId="103">
      <pivotArea outline="0" collapsedLevelsAreSubtotals="1" fieldPosition="0"/>
    </format>
    <format dxfId="10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B685E9-AA98-4851-9BD5-8A9C9214CDC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B61:D6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117">
      <pivotArea type="all" dataOnly="0" outline="0" fieldPosition="0"/>
    </format>
    <format dxfId="116">
      <pivotArea outline="0" collapsedLevelsAreSubtotals="1" fieldPosition="0"/>
    </format>
    <format dxfId="115">
      <pivotArea dataOnly="0" labelOnly="1" outline="0" fieldPosition="0">
        <references count="1">
          <reference field="4294967294" count="1">
            <x v="0"/>
          </reference>
        </references>
      </pivotArea>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0" type="button" dataOnly="0" labelOnly="1" outline="0" axis="axisCol" fieldPosition="0"/>
    </format>
    <format dxfId="109">
      <pivotArea type="topRight" dataOnly="0" labelOnly="1" outline="0" fieldPosition="0"/>
    </format>
    <format dxfId="108">
      <pivotArea field="6" type="button" dataOnly="0" labelOnly="1" outline="0" axis="axisRow" fieldPosition="0"/>
    </format>
    <format dxfId="107">
      <pivotArea dataOnly="0" labelOnly="1" fieldPosition="0">
        <references count="1">
          <reference field="6" count="0"/>
        </references>
      </pivotArea>
    </format>
    <format dxfId="106">
      <pivotArea dataOnly="0" labelOnly="1" fieldPosition="0">
        <references count="1">
          <reference field="0" count="0"/>
        </references>
      </pivotArea>
    </format>
    <format dxfId="105">
      <pivotArea outline="0" collapsedLevelsAreSubtotals="1" fieldPosition="0"/>
    </format>
  </formats>
  <chartFormats count="5">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DDAA48-60A5-4659-A225-E73F22A54B5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122:C12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6">
    <format dxfId="133">
      <pivotArea type="all" dataOnly="0" outline="0" fieldPosition="0"/>
    </format>
    <format dxfId="132">
      <pivotArea outline="0" collapsedLevelsAreSubtotals="1" fieldPosition="0"/>
    </format>
    <format dxfId="131">
      <pivotArea dataOnly="0" labelOnly="1" outline="0" fieldPosition="0">
        <references count="1">
          <reference field="4294967294" count="1">
            <x v="0"/>
          </reference>
        </references>
      </pivotArea>
    </format>
    <format dxfId="130">
      <pivotArea outline="0" collapsedLevelsAreSubtotals="1" fieldPosition="0"/>
    </format>
    <format dxfId="129">
      <pivotArea type="all" dataOnly="0" outline="0" fieldPosition="0"/>
    </format>
    <format dxfId="128">
      <pivotArea outline="0" collapsedLevelsAreSubtotals="1" fieldPosition="0"/>
    </format>
    <format dxfId="127">
      <pivotArea type="origin" dataOnly="0" labelOnly="1" outline="0" fieldPosition="0"/>
    </format>
    <format dxfId="126">
      <pivotArea field="0" type="button" dataOnly="0" labelOnly="1" outline="0"/>
    </format>
    <format dxfId="125">
      <pivotArea type="topRight" dataOnly="0" labelOnly="1" outline="0" fieldPosition="0"/>
    </format>
    <format dxfId="124">
      <pivotArea field="6" type="button" dataOnly="0" labelOnly="1" outline="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field="8" type="button" dataOnly="0" labelOnly="1" outline="0" axis="axisRow" fieldPosition="0"/>
    </format>
    <format dxfId="119">
      <pivotArea dataOnly="0" labelOnly="1" fieldPosition="0">
        <references count="1">
          <reference field="8" count="0"/>
        </references>
      </pivotArea>
    </format>
    <format dxfId="118">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F1B85B8-34F6-4BD5-88D7-24E446A26276}" sourceName="Outlet Size">
  <pivotTables>
    <pivotTable tabId="2" name="PivotTable1"/>
    <pivotTable tabId="2" name="PivotTable2"/>
    <pivotTable tabId="2" name="PivotTable4"/>
    <pivotTable tabId="2" name="PivotTable7"/>
    <pivotTable tabId="2" name="PivotTable9"/>
    <pivotTable tabId="2" name="PivotTable10"/>
    <pivotTable tabId="2" name="PivotTable12"/>
    <pivotTable tabId="2" name="PivotTable14"/>
    <pivotTable tabId="2" name="PivotTable15"/>
    <pivotTable tabId="2" name="PivotTable16"/>
  </pivotTables>
  <data>
    <tabular pivotCacheId="91931025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15B0FA4-7C21-44C0-9E6D-F34C2BF459ED}" sourceName="Outlet Location Type">
  <pivotTables>
    <pivotTable tabId="2" name="PivotTable9"/>
    <pivotTable tabId="2" name="PivotTable1"/>
    <pivotTable tabId="2" name="PivotTable10"/>
    <pivotTable tabId="2" name="PivotTable12"/>
    <pivotTable tabId="2" name="PivotTable14"/>
    <pivotTable tabId="2" name="PivotTable15"/>
    <pivotTable tabId="2" name="PivotTable16"/>
    <pivotTable tabId="2" name="PivotTable2"/>
    <pivotTable tabId="2" name="PivotTable4"/>
    <pivotTable tabId="2" name="PivotTable7"/>
  </pivotTables>
  <data>
    <tabular pivotCacheId="91931025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FE63185-27CE-4C33-B88F-89EB7998F54C}" sourceName="Item Type">
  <pivotTables>
    <pivotTable tabId="2" name="PivotTable9"/>
    <pivotTable tabId="2" name="PivotTable1"/>
    <pivotTable tabId="2" name="PivotTable10"/>
    <pivotTable tabId="2" name="PivotTable12"/>
    <pivotTable tabId="2" name="PivotTable14"/>
    <pivotTable tabId="2" name="PivotTable15"/>
    <pivotTable tabId="2" name="PivotTable16"/>
    <pivotTable tabId="2" name="PivotTable2"/>
    <pivotTable tabId="2" name="PivotTable4"/>
    <pivotTable tabId="2" name="PivotTable7"/>
  </pivotTables>
  <data>
    <tabular pivotCacheId="91931025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A065518-F981-4601-8EE2-DE4614419BB0}"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A9FC5E5-C986-43AB-BB31-D6133866C291}" cache="Slicer_Outlet_Size" caption="Outlet Size" style="BLINKIT Slicer" rowHeight="260350"/>
  <slicer name="Outlet Location Type 1" xr10:uid="{84C3C420-747C-47E1-93F0-2312DABCCA4C}" cache="Slicer_Outlet_Location_Type" caption="Outlet Location Type" style="BLINKIT Slicer" rowHeight="260350"/>
  <slicer name="Item Type" xr10:uid="{EB918DC3-0A23-4005-AE66-2BF81CBFC36F}" cache="Slicer_Item_Type" caption="Item Type" style="BLINKIT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C9AC7A1-4CFB-4EA2-8B9F-94CCEC217B30}"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0070C0"/>
  </sheetPr>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8F9DB-BF4D-455F-8FC7-533026D0288C}">
  <sheetPr>
    <tabColor rgb="FF00B050"/>
  </sheetPr>
  <dimension ref="B1:L143"/>
  <sheetViews>
    <sheetView topLeftCell="A97" zoomScaleNormal="100" workbookViewId="0">
      <selection activeCell="M113" sqref="M113"/>
    </sheetView>
  </sheetViews>
  <sheetFormatPr defaultRowHeight="15.6" x14ac:dyDescent="0.3"/>
  <cols>
    <col min="2" max="2" width="12.296875" bestFit="1" customWidth="1"/>
    <col min="3" max="3" width="15.19921875" bestFit="1" customWidth="1"/>
    <col min="4" max="4" width="8.3984375" bestFit="1" customWidth="1"/>
    <col min="5" max="5" width="15.09765625" bestFit="1" customWidth="1"/>
    <col min="6" max="6" width="14" bestFit="1" customWidth="1"/>
  </cols>
  <sheetData>
    <row r="1" spans="2:7" ht="16.2" thickBot="1" x14ac:dyDescent="0.35"/>
    <row r="2" spans="2:7" x14ac:dyDescent="0.3">
      <c r="B2" s="1"/>
      <c r="C2" s="2"/>
      <c r="D2" s="2"/>
      <c r="E2" s="2"/>
      <c r="F2" s="2"/>
      <c r="G2" s="3"/>
    </row>
    <row r="3" spans="2:7" x14ac:dyDescent="0.3">
      <c r="B3" s="4"/>
      <c r="C3" s="43" t="s">
        <v>1615</v>
      </c>
      <c r="D3" s="41"/>
      <c r="E3" s="41"/>
      <c r="F3" s="41"/>
      <c r="G3" s="5"/>
    </row>
    <row r="4" spans="2:7" ht="16.2" thickBot="1" x14ac:dyDescent="0.35">
      <c r="B4" s="4"/>
      <c r="C4" s="41"/>
      <c r="D4" s="41"/>
      <c r="E4" s="41"/>
      <c r="F4" s="41"/>
      <c r="G4" s="5"/>
    </row>
    <row r="5" spans="2:7" ht="16.2" thickBot="1" x14ac:dyDescent="0.35">
      <c r="B5" s="4"/>
      <c r="C5" s="11" t="s">
        <v>1610</v>
      </c>
      <c r="D5" s="12" t="s">
        <v>1611</v>
      </c>
      <c r="E5" s="12" t="s">
        <v>1613</v>
      </c>
      <c r="F5" s="13" t="s">
        <v>1614</v>
      </c>
      <c r="G5" s="5"/>
    </row>
    <row r="6" spans="2:7" ht="16.2" thickBot="1" x14ac:dyDescent="0.35">
      <c r="B6" s="4"/>
      <c r="C6" s="11">
        <v>1201681.4928000034</v>
      </c>
      <c r="D6" s="12">
        <v>140.99278338613203</v>
      </c>
      <c r="E6" s="12">
        <v>8523</v>
      </c>
      <c r="F6" s="13">
        <v>3.9658570925731196</v>
      </c>
      <c r="G6" s="5"/>
    </row>
    <row r="7" spans="2:7" x14ac:dyDescent="0.3">
      <c r="B7" s="4"/>
      <c r="G7" s="5"/>
    </row>
    <row r="8" spans="2:7" x14ac:dyDescent="0.3">
      <c r="B8" s="4"/>
      <c r="C8" t="s">
        <v>1616</v>
      </c>
      <c r="D8" t="s">
        <v>1617</v>
      </c>
      <c r="E8" t="s">
        <v>1618</v>
      </c>
      <c r="F8" t="s">
        <v>1619</v>
      </c>
      <c r="G8" s="5"/>
    </row>
    <row r="9" spans="2:7" x14ac:dyDescent="0.3">
      <c r="B9" s="4"/>
      <c r="C9" s="14">
        <f>GETPIVOTDATA("Sum of Sales",$C$5)</f>
        <v>1201681.4928000034</v>
      </c>
      <c r="D9" s="6">
        <f>GETPIVOTDATA("Average Sales",$C$5)</f>
        <v>140.99278338613203</v>
      </c>
      <c r="E9">
        <f>GETPIVOTDATA("Number of Items",$C$5)</f>
        <v>8523</v>
      </c>
      <c r="F9" s="7">
        <f>GETPIVOTDATA("Average  Rating",$C$5)</f>
        <v>3.9658570925731196</v>
      </c>
      <c r="G9" s="5"/>
    </row>
    <row r="10" spans="2:7" x14ac:dyDescent="0.3">
      <c r="B10" s="4"/>
      <c r="G10" s="5"/>
    </row>
    <row r="11" spans="2:7" ht="16.2" thickBot="1" x14ac:dyDescent="0.35">
      <c r="B11" s="8"/>
      <c r="C11" s="9"/>
      <c r="D11" s="9"/>
      <c r="E11" s="9"/>
      <c r="F11" s="9"/>
      <c r="G11" s="10"/>
    </row>
    <row r="12" spans="2:7" ht="16.2" thickBot="1" x14ac:dyDescent="0.35"/>
    <row r="13" spans="2:7" x14ac:dyDescent="0.3">
      <c r="B13" s="1"/>
      <c r="C13" s="2"/>
      <c r="D13" s="2"/>
      <c r="E13" s="2"/>
      <c r="F13" s="2"/>
      <c r="G13" s="3"/>
    </row>
    <row r="14" spans="2:7" x14ac:dyDescent="0.3">
      <c r="B14" s="4"/>
      <c r="C14" s="43" t="s">
        <v>1621</v>
      </c>
      <c r="D14" s="41"/>
      <c r="E14" s="41"/>
      <c r="F14" s="41"/>
      <c r="G14" s="44"/>
    </row>
    <row r="15" spans="2:7" ht="16.2" thickBot="1" x14ac:dyDescent="0.35">
      <c r="B15" s="4"/>
      <c r="C15" s="41"/>
      <c r="D15" s="41"/>
      <c r="E15" s="41"/>
      <c r="F15" s="41"/>
      <c r="G15" s="42"/>
    </row>
    <row r="16" spans="2:7" ht="16.2" thickBot="1" x14ac:dyDescent="0.35">
      <c r="B16" s="4"/>
      <c r="C16" s="24" t="s">
        <v>1620</v>
      </c>
      <c r="D16" s="27" t="s">
        <v>1610</v>
      </c>
      <c r="G16" s="5"/>
    </row>
    <row r="17" spans="2:9" x14ac:dyDescent="0.3">
      <c r="B17" s="4"/>
      <c r="C17" s="25" t="s">
        <v>17</v>
      </c>
      <c r="D17" s="21">
        <v>776319.68840000057</v>
      </c>
      <c r="G17" s="5"/>
    </row>
    <row r="18" spans="2:9" ht="16.2" thickBot="1" x14ac:dyDescent="0.35">
      <c r="B18" s="4"/>
      <c r="C18" s="26" t="s">
        <v>10</v>
      </c>
      <c r="D18" s="20">
        <v>425361.8043999995</v>
      </c>
      <c r="G18" s="5"/>
    </row>
    <row r="19" spans="2:9" x14ac:dyDescent="0.3">
      <c r="B19" s="4"/>
      <c r="G19" s="5"/>
    </row>
    <row r="20" spans="2:9" x14ac:dyDescent="0.3">
      <c r="B20" s="4"/>
      <c r="G20" s="5"/>
    </row>
    <row r="21" spans="2:9" x14ac:dyDescent="0.3">
      <c r="B21" s="4"/>
      <c r="G21" s="5"/>
    </row>
    <row r="22" spans="2:9" x14ac:dyDescent="0.3">
      <c r="B22" s="4"/>
      <c r="G22" s="5"/>
    </row>
    <row r="23" spans="2:9" x14ac:dyDescent="0.3">
      <c r="B23" s="4"/>
      <c r="G23" s="5"/>
    </row>
    <row r="24" spans="2:9" x14ac:dyDescent="0.3">
      <c r="B24" s="4"/>
      <c r="G24" s="5"/>
    </row>
    <row r="25" spans="2:9" x14ac:dyDescent="0.3">
      <c r="B25" s="4"/>
      <c r="G25" s="5"/>
    </row>
    <row r="26" spans="2:9" ht="16.2" thickBot="1" x14ac:dyDescent="0.35">
      <c r="B26" s="8"/>
      <c r="C26" s="9"/>
      <c r="D26" s="9"/>
      <c r="E26" s="9"/>
      <c r="F26" s="9"/>
      <c r="G26" s="10"/>
    </row>
    <row r="28" spans="2:9" ht="16.2" thickBot="1" x14ac:dyDescent="0.35"/>
    <row r="29" spans="2:9" x14ac:dyDescent="0.3">
      <c r="B29" s="1"/>
      <c r="C29" s="2"/>
      <c r="D29" s="2"/>
      <c r="E29" s="2"/>
      <c r="F29" s="2"/>
      <c r="G29" s="2"/>
      <c r="H29" s="2"/>
      <c r="I29" s="3"/>
    </row>
    <row r="30" spans="2:9" x14ac:dyDescent="0.3">
      <c r="B30" s="4"/>
      <c r="I30" s="5"/>
    </row>
    <row r="31" spans="2:9" x14ac:dyDescent="0.3">
      <c r="B31" s="4"/>
      <c r="C31" s="43" t="s">
        <v>1622</v>
      </c>
      <c r="D31" s="41"/>
      <c r="E31" s="41"/>
      <c r="F31" s="41"/>
      <c r="G31" s="43"/>
      <c r="H31" s="41"/>
      <c r="I31" s="5"/>
    </row>
    <row r="32" spans="2:9" ht="16.2" thickBot="1" x14ac:dyDescent="0.35">
      <c r="B32" s="4"/>
      <c r="C32" s="41"/>
      <c r="D32" s="41"/>
      <c r="E32" s="41"/>
      <c r="F32" s="41"/>
      <c r="G32" s="41"/>
      <c r="H32" s="41"/>
      <c r="I32" s="5"/>
    </row>
    <row r="33" spans="2:9" ht="16.2" thickBot="1" x14ac:dyDescent="0.35">
      <c r="B33" s="4"/>
      <c r="C33" s="24" t="s">
        <v>1620</v>
      </c>
      <c r="D33" s="27" t="s">
        <v>1610</v>
      </c>
      <c r="I33" s="5"/>
    </row>
    <row r="34" spans="2:9" x14ac:dyDescent="0.3">
      <c r="B34" s="4"/>
      <c r="C34" s="25" t="s">
        <v>153</v>
      </c>
      <c r="D34" s="21">
        <v>9077.869999999999</v>
      </c>
      <c r="I34" s="5"/>
    </row>
    <row r="35" spans="2:9" x14ac:dyDescent="0.3">
      <c r="B35" s="4"/>
      <c r="C35" s="29" t="s">
        <v>74</v>
      </c>
      <c r="D35" s="28">
        <v>15596.696600000001</v>
      </c>
      <c r="I35" s="5"/>
    </row>
    <row r="36" spans="2:9" x14ac:dyDescent="0.3">
      <c r="B36" s="4"/>
      <c r="C36" s="29" t="s">
        <v>159</v>
      </c>
      <c r="D36" s="28">
        <v>21880.027399999992</v>
      </c>
      <c r="I36" s="5"/>
    </row>
    <row r="37" spans="2:9" x14ac:dyDescent="0.3">
      <c r="B37" s="4"/>
      <c r="C37" s="29" t="s">
        <v>64</v>
      </c>
      <c r="D37" s="28">
        <v>22451.891599999999</v>
      </c>
      <c r="I37" s="5"/>
    </row>
    <row r="38" spans="2:9" x14ac:dyDescent="0.3">
      <c r="B38" s="4"/>
      <c r="C38" s="29" t="s">
        <v>61</v>
      </c>
      <c r="D38" s="28">
        <v>29334.680599999996</v>
      </c>
      <c r="I38" s="5"/>
    </row>
    <row r="39" spans="2:9" x14ac:dyDescent="0.3">
      <c r="B39" s="4"/>
      <c r="C39" s="29" t="s">
        <v>57</v>
      </c>
      <c r="D39" s="28">
        <v>35379.119800000015</v>
      </c>
      <c r="I39" s="5"/>
    </row>
    <row r="40" spans="2:9" x14ac:dyDescent="0.3">
      <c r="B40" s="4"/>
      <c r="C40" s="29" t="s">
        <v>32</v>
      </c>
      <c r="D40" s="28">
        <v>58514.166999999987</v>
      </c>
      <c r="I40" s="5"/>
    </row>
    <row r="41" spans="2:9" x14ac:dyDescent="0.3">
      <c r="B41" s="4"/>
      <c r="C41" s="29" t="s">
        <v>54</v>
      </c>
      <c r="D41" s="28">
        <v>59449.863799999992</v>
      </c>
      <c r="I41" s="5"/>
    </row>
    <row r="42" spans="2:9" x14ac:dyDescent="0.3">
      <c r="B42" s="4"/>
      <c r="C42" s="29" t="s">
        <v>19</v>
      </c>
      <c r="D42" s="28">
        <v>68025.838800000012</v>
      </c>
      <c r="I42" s="5"/>
    </row>
    <row r="43" spans="2:9" x14ac:dyDescent="0.3">
      <c r="B43" s="4"/>
      <c r="C43" s="29" t="s">
        <v>95</v>
      </c>
      <c r="D43" s="28">
        <v>81894.736400000009</v>
      </c>
      <c r="I43" s="5"/>
    </row>
    <row r="44" spans="2:9" x14ac:dyDescent="0.3">
      <c r="B44" s="4"/>
      <c r="C44" s="29" t="s">
        <v>28</v>
      </c>
      <c r="D44" s="28">
        <v>90706.728999999992</v>
      </c>
      <c r="I44" s="5"/>
    </row>
    <row r="45" spans="2:9" x14ac:dyDescent="0.3">
      <c r="B45" s="4"/>
      <c r="C45" s="29" t="s">
        <v>67</v>
      </c>
      <c r="D45" s="28">
        <v>101276.46159999995</v>
      </c>
      <c r="I45" s="5"/>
    </row>
    <row r="46" spans="2:9" x14ac:dyDescent="0.3">
      <c r="B46" s="4"/>
      <c r="C46" s="29" t="s">
        <v>24</v>
      </c>
      <c r="D46" s="28">
        <v>118558.88140000009</v>
      </c>
      <c r="I46" s="5"/>
    </row>
    <row r="47" spans="2:9" x14ac:dyDescent="0.3">
      <c r="B47" s="4"/>
      <c r="C47" s="29" t="s">
        <v>42</v>
      </c>
      <c r="D47" s="28">
        <v>135976.52539999998</v>
      </c>
      <c r="I47" s="5"/>
    </row>
    <row r="48" spans="2:9" x14ac:dyDescent="0.3">
      <c r="B48" s="4"/>
      <c r="C48" s="29" t="s">
        <v>48</v>
      </c>
      <c r="D48" s="28">
        <v>175433.92240000021</v>
      </c>
      <c r="I48" s="5"/>
    </row>
    <row r="49" spans="2:9" ht="16.2" thickBot="1" x14ac:dyDescent="0.35">
      <c r="B49" s="4"/>
      <c r="C49" s="26" t="s">
        <v>12</v>
      </c>
      <c r="D49" s="20">
        <v>178124.08099999995</v>
      </c>
      <c r="I49" s="5"/>
    </row>
    <row r="50" spans="2:9" x14ac:dyDescent="0.3">
      <c r="B50" s="4"/>
      <c r="I50" s="5"/>
    </row>
    <row r="51" spans="2:9" x14ac:dyDescent="0.3">
      <c r="B51" s="4"/>
      <c r="I51" s="5"/>
    </row>
    <row r="52" spans="2:9" x14ac:dyDescent="0.3">
      <c r="B52" s="4"/>
      <c r="I52" s="5"/>
    </row>
    <row r="53" spans="2:9" x14ac:dyDescent="0.3">
      <c r="B53" s="4"/>
      <c r="I53" s="5"/>
    </row>
    <row r="54" spans="2:9" ht="16.2" thickBot="1" x14ac:dyDescent="0.35">
      <c r="B54" s="8"/>
      <c r="C54" s="9"/>
      <c r="D54" s="9"/>
      <c r="E54" s="9"/>
      <c r="F54" s="9"/>
      <c r="G54" s="9"/>
      <c r="H54" s="9"/>
      <c r="I54" s="10"/>
    </row>
    <row r="58" spans="2:9" ht="16.2" thickBot="1" x14ac:dyDescent="0.35"/>
    <row r="59" spans="2:9" x14ac:dyDescent="0.3">
      <c r="B59" s="45" t="s">
        <v>1624</v>
      </c>
      <c r="C59" s="39"/>
      <c r="D59" s="39"/>
      <c r="E59" s="39"/>
      <c r="F59" s="38"/>
      <c r="G59" s="39"/>
      <c r="H59" s="39"/>
      <c r="I59" s="40"/>
    </row>
    <row r="60" spans="2:9" ht="16.2" thickBot="1" x14ac:dyDescent="0.35">
      <c r="B60" s="46"/>
      <c r="C60" s="41"/>
      <c r="D60" s="41"/>
      <c r="E60" s="41"/>
      <c r="F60" s="41"/>
      <c r="G60" s="41"/>
      <c r="H60" s="41"/>
      <c r="I60" s="42"/>
    </row>
    <row r="61" spans="2:9" ht="16.2" thickBot="1" x14ac:dyDescent="0.35">
      <c r="B61" s="24" t="s">
        <v>1610</v>
      </c>
      <c r="C61" s="24" t="s">
        <v>1623</v>
      </c>
      <c r="D61" s="27"/>
      <c r="I61" s="5"/>
    </row>
    <row r="62" spans="2:9" ht="16.2" thickBot="1" x14ac:dyDescent="0.35">
      <c r="B62" s="24" t="s">
        <v>1620</v>
      </c>
      <c r="C62" s="11" t="s">
        <v>10</v>
      </c>
      <c r="D62" s="13" t="s">
        <v>17</v>
      </c>
      <c r="I62" s="5"/>
    </row>
    <row r="63" spans="2:9" x14ac:dyDescent="0.3">
      <c r="B63" s="25" t="s">
        <v>14</v>
      </c>
      <c r="C63" s="30">
        <v>121349.89940000001</v>
      </c>
      <c r="D63" s="31">
        <v>215047.9126000001</v>
      </c>
      <c r="I63" s="5"/>
    </row>
    <row r="64" spans="2:9" x14ac:dyDescent="0.3">
      <c r="B64" s="29" t="s">
        <v>34</v>
      </c>
      <c r="C64" s="32">
        <v>138685.86819999994</v>
      </c>
      <c r="D64" s="23">
        <v>254464.77940000014</v>
      </c>
      <c r="I64" s="5"/>
    </row>
    <row r="65" spans="2:12" ht="16.2" thickBot="1" x14ac:dyDescent="0.35">
      <c r="B65" s="26" t="s">
        <v>21</v>
      </c>
      <c r="C65" s="33">
        <v>165326.0368</v>
      </c>
      <c r="D65" s="22">
        <v>306806.99640000012</v>
      </c>
      <c r="I65" s="5"/>
    </row>
    <row r="66" spans="2:12" x14ac:dyDescent="0.3">
      <c r="B66" s="4"/>
      <c r="I66" s="5"/>
    </row>
    <row r="67" spans="2:12" x14ac:dyDescent="0.3">
      <c r="B67" s="4"/>
      <c r="I67" s="5"/>
    </row>
    <row r="68" spans="2:12" x14ac:dyDescent="0.3">
      <c r="B68" s="4"/>
      <c r="I68" s="5"/>
    </row>
    <row r="69" spans="2:12" x14ac:dyDescent="0.3">
      <c r="B69" s="4"/>
      <c r="I69" s="5"/>
    </row>
    <row r="70" spans="2:12" x14ac:dyDescent="0.3">
      <c r="B70" s="4"/>
      <c r="I70" s="5"/>
    </row>
    <row r="71" spans="2:12" x14ac:dyDescent="0.3">
      <c r="B71" s="4"/>
      <c r="I71" s="5"/>
    </row>
    <row r="72" spans="2:12" x14ac:dyDescent="0.3">
      <c r="B72" s="4"/>
      <c r="I72" s="5"/>
    </row>
    <row r="73" spans="2:12" x14ac:dyDescent="0.3">
      <c r="B73" s="4"/>
      <c r="I73" s="5"/>
    </row>
    <row r="74" spans="2:12" x14ac:dyDescent="0.3">
      <c r="B74" s="4"/>
      <c r="I74" s="5"/>
    </row>
    <row r="75" spans="2:12" x14ac:dyDescent="0.3">
      <c r="B75" s="4"/>
      <c r="I75" s="5"/>
    </row>
    <row r="76" spans="2:12" x14ac:dyDescent="0.3">
      <c r="B76" s="4"/>
      <c r="I76" s="5"/>
    </row>
    <row r="77" spans="2:12" ht="16.2" thickBot="1" x14ac:dyDescent="0.35">
      <c r="B77" s="8"/>
      <c r="C77" s="9"/>
      <c r="D77" s="9"/>
      <c r="E77" s="9"/>
      <c r="F77" s="9"/>
      <c r="G77" s="9"/>
      <c r="H77" s="9"/>
      <c r="I77" s="10"/>
    </row>
    <row r="78" spans="2:12" ht="16.2" thickBot="1" x14ac:dyDescent="0.35"/>
    <row r="79" spans="2:12" x14ac:dyDescent="0.3">
      <c r="B79" s="1"/>
      <c r="C79" s="2"/>
      <c r="D79" s="2"/>
      <c r="E79" s="2"/>
      <c r="F79" s="2"/>
      <c r="G79" s="2"/>
      <c r="H79" s="2"/>
      <c r="I79" s="2"/>
      <c r="J79" s="2"/>
      <c r="K79" s="2"/>
      <c r="L79" s="3"/>
    </row>
    <row r="80" spans="2:12" x14ac:dyDescent="0.3">
      <c r="B80" s="4"/>
      <c r="L80" s="5"/>
    </row>
    <row r="81" spans="2:12" ht="16.2" thickBot="1" x14ac:dyDescent="0.35">
      <c r="B81" s="4"/>
      <c r="L81" s="5"/>
    </row>
    <row r="82" spans="2:12" ht="15.6" customHeight="1" x14ac:dyDescent="0.3">
      <c r="B82" s="45" t="s">
        <v>1625</v>
      </c>
      <c r="C82" s="39"/>
      <c r="D82" s="39"/>
      <c r="E82" s="39"/>
      <c r="L82" s="5"/>
    </row>
    <row r="83" spans="2:12" ht="16.2" thickBot="1" x14ac:dyDescent="0.35">
      <c r="B83" s="46"/>
      <c r="C83" s="41"/>
      <c r="D83" s="41"/>
      <c r="E83" s="41"/>
      <c r="L83" s="5"/>
    </row>
    <row r="84" spans="2:12" ht="16.2" thickBot="1" x14ac:dyDescent="0.35">
      <c r="B84" s="24" t="s">
        <v>1620</v>
      </c>
      <c r="C84" s="27" t="s">
        <v>1610</v>
      </c>
      <c r="L84" s="5"/>
    </row>
    <row r="85" spans="2:12" x14ac:dyDescent="0.3">
      <c r="B85" s="25">
        <v>2011</v>
      </c>
      <c r="C85" s="21">
        <v>78131.566599999976</v>
      </c>
      <c r="L85" s="5"/>
    </row>
    <row r="86" spans="2:12" x14ac:dyDescent="0.3">
      <c r="B86" s="29">
        <v>2012</v>
      </c>
      <c r="C86" s="28">
        <v>130476.85979999998</v>
      </c>
      <c r="L86" s="5"/>
    </row>
    <row r="87" spans="2:12" x14ac:dyDescent="0.3">
      <c r="B87" s="29">
        <v>2014</v>
      </c>
      <c r="C87" s="28">
        <v>131809.01560000007</v>
      </c>
      <c r="L87" s="5"/>
    </row>
    <row r="88" spans="2:12" x14ac:dyDescent="0.3">
      <c r="B88" s="29">
        <v>2015</v>
      </c>
      <c r="C88" s="28">
        <v>130942.78019999999</v>
      </c>
      <c r="L88" s="5"/>
    </row>
    <row r="89" spans="2:12" x14ac:dyDescent="0.3">
      <c r="B89" s="29">
        <v>2016</v>
      </c>
      <c r="C89" s="28">
        <v>132113.36980000007</v>
      </c>
      <c r="L89" s="5"/>
    </row>
    <row r="90" spans="2:12" x14ac:dyDescent="0.3">
      <c r="B90" s="29">
        <v>2017</v>
      </c>
      <c r="C90" s="28">
        <v>133103.90699999989</v>
      </c>
      <c r="L90" s="5"/>
    </row>
    <row r="91" spans="2:12" x14ac:dyDescent="0.3">
      <c r="B91" s="29">
        <v>2018</v>
      </c>
      <c r="C91" s="28">
        <v>204522.25700000025</v>
      </c>
      <c r="L91" s="5"/>
    </row>
    <row r="92" spans="2:12" x14ac:dyDescent="0.3">
      <c r="B92" s="29">
        <v>2020</v>
      </c>
      <c r="C92" s="28">
        <v>129103.96039999987</v>
      </c>
      <c r="L92" s="5"/>
    </row>
    <row r="93" spans="2:12" ht="16.2" thickBot="1" x14ac:dyDescent="0.35">
      <c r="B93" s="26">
        <v>2022</v>
      </c>
      <c r="C93" s="20">
        <v>131477.77639999994</v>
      </c>
      <c r="L93" s="5"/>
    </row>
    <row r="94" spans="2:12" x14ac:dyDescent="0.3">
      <c r="B94" s="4"/>
      <c r="L94" s="5"/>
    </row>
    <row r="95" spans="2:12" x14ac:dyDescent="0.3">
      <c r="B95" s="4"/>
      <c r="L95" s="5"/>
    </row>
    <row r="96" spans="2:12" ht="16.2" thickBot="1" x14ac:dyDescent="0.35">
      <c r="B96" s="8"/>
      <c r="C96" s="9"/>
      <c r="D96" s="9"/>
      <c r="E96" s="9"/>
      <c r="F96" s="9"/>
      <c r="G96" s="9"/>
      <c r="H96" s="9"/>
      <c r="I96" s="9"/>
      <c r="J96" s="9"/>
      <c r="K96" s="9"/>
      <c r="L96" s="10"/>
    </row>
    <row r="97" spans="2:11" ht="16.2" thickBot="1" x14ac:dyDescent="0.35"/>
    <row r="98" spans="2:11" ht="15.6" customHeight="1" x14ac:dyDescent="0.3">
      <c r="B98" s="45" t="s">
        <v>1626</v>
      </c>
      <c r="C98" s="39"/>
      <c r="D98" s="39"/>
      <c r="E98" s="39"/>
      <c r="F98" s="2"/>
      <c r="G98" s="2"/>
      <c r="H98" s="2"/>
      <c r="I98" s="2"/>
      <c r="J98" s="2"/>
      <c r="K98" s="3"/>
    </row>
    <row r="99" spans="2:11" ht="16.2" thickBot="1" x14ac:dyDescent="0.35">
      <c r="B99" s="46"/>
      <c r="C99" s="41"/>
      <c r="D99" s="41"/>
      <c r="E99" s="41"/>
      <c r="K99" s="5"/>
    </row>
    <row r="100" spans="2:11" ht="16.2" thickBot="1" x14ac:dyDescent="0.35">
      <c r="B100" s="24" t="s">
        <v>1620</v>
      </c>
      <c r="C100" s="27" t="s">
        <v>1610</v>
      </c>
      <c r="K100" s="5"/>
    </row>
    <row r="101" spans="2:11" x14ac:dyDescent="0.3">
      <c r="B101" s="25" t="s">
        <v>30</v>
      </c>
      <c r="C101" s="21">
        <v>248991.58600000024</v>
      </c>
      <c r="K101" s="5"/>
    </row>
    <row r="102" spans="2:11" x14ac:dyDescent="0.3">
      <c r="B102" s="29" t="s">
        <v>15</v>
      </c>
      <c r="C102" s="28">
        <v>507895.7363999993</v>
      </c>
      <c r="K102" s="5"/>
    </row>
    <row r="103" spans="2:11" ht="16.2" thickBot="1" x14ac:dyDescent="0.35">
      <c r="B103" s="26" t="s">
        <v>26</v>
      </c>
      <c r="C103" s="20">
        <v>444794.17039999936</v>
      </c>
      <c r="K103" s="5"/>
    </row>
    <row r="104" spans="2:11" x14ac:dyDescent="0.3">
      <c r="B104" s="4"/>
      <c r="K104" s="5"/>
    </row>
    <row r="105" spans="2:11" x14ac:dyDescent="0.3">
      <c r="B105" s="4"/>
      <c r="K105" s="5"/>
    </row>
    <row r="106" spans="2:11" x14ac:dyDescent="0.3">
      <c r="B106" s="4"/>
      <c r="K106" s="5"/>
    </row>
    <row r="107" spans="2:11" ht="16.2" thickBot="1" x14ac:dyDescent="0.35">
      <c r="B107" s="8"/>
      <c r="C107" s="9"/>
      <c r="D107" s="9"/>
      <c r="E107" s="9"/>
      <c r="F107" s="9"/>
      <c r="G107" s="9"/>
      <c r="H107" s="9"/>
      <c r="I107" s="9"/>
      <c r="J107" s="9"/>
      <c r="K107" s="10"/>
    </row>
    <row r="108" spans="2:11" ht="16.2" thickBot="1" x14ac:dyDescent="0.35"/>
    <row r="109" spans="2:11" ht="15.6" customHeight="1" x14ac:dyDescent="0.3">
      <c r="B109" s="45" t="s">
        <v>1627</v>
      </c>
      <c r="C109" s="39"/>
      <c r="D109" s="39"/>
      <c r="E109" s="39"/>
      <c r="F109" s="2"/>
      <c r="G109" s="2"/>
      <c r="H109" s="2"/>
      <c r="I109" s="2"/>
      <c r="J109" s="2"/>
      <c r="K109" s="3"/>
    </row>
    <row r="110" spans="2:11" ht="16.2" thickBot="1" x14ac:dyDescent="0.35">
      <c r="B110" s="46"/>
      <c r="C110" s="41"/>
      <c r="D110" s="41"/>
      <c r="E110" s="41"/>
      <c r="K110" s="5"/>
    </row>
    <row r="111" spans="2:11" ht="16.2" thickBot="1" x14ac:dyDescent="0.35">
      <c r="B111" s="24" t="s">
        <v>1620</v>
      </c>
      <c r="C111" s="27" t="s">
        <v>1610</v>
      </c>
      <c r="E111" t="s">
        <v>1631</v>
      </c>
      <c r="F111" t="s">
        <v>1632</v>
      </c>
      <c r="K111" s="5"/>
    </row>
    <row r="112" spans="2:11" x14ac:dyDescent="0.3">
      <c r="B112" s="15" t="s">
        <v>21</v>
      </c>
      <c r="C112" s="21">
        <v>472133.03319999954</v>
      </c>
      <c r="E112" t="str">
        <f>B112</f>
        <v>Tier 3</v>
      </c>
      <c r="F112" s="34">
        <f>GETPIVOTDATA("Sales",$B$111,"Outlet Location Type",B112)</f>
        <v>472133.03319999954</v>
      </c>
      <c r="K112" s="5"/>
    </row>
    <row r="113" spans="2:11" x14ac:dyDescent="0.3">
      <c r="B113" s="15" t="s">
        <v>34</v>
      </c>
      <c r="C113" s="28">
        <v>393150.64759999956</v>
      </c>
      <c r="E113" t="str">
        <f t="shared" ref="E113:E114" si="0">B113</f>
        <v>Tier 2</v>
      </c>
      <c r="F113" s="34">
        <f t="shared" ref="F113:F114" si="1">GETPIVOTDATA("Sales",$B$111,"Outlet Location Type",B113)</f>
        <v>393150.64759999956</v>
      </c>
      <c r="K113" s="5"/>
    </row>
    <row r="114" spans="2:11" ht="16.2" thickBot="1" x14ac:dyDescent="0.35">
      <c r="B114" s="16" t="s">
        <v>14</v>
      </c>
      <c r="C114" s="20">
        <v>336397.81199999945</v>
      </c>
      <c r="E114" t="str">
        <f t="shared" si="0"/>
        <v>Tier 1</v>
      </c>
      <c r="F114" s="34">
        <f t="shared" si="1"/>
        <v>336397.81199999945</v>
      </c>
      <c r="K114" s="5"/>
    </row>
    <row r="115" spans="2:11" x14ac:dyDescent="0.3">
      <c r="B115" s="4"/>
      <c r="K115" s="5"/>
    </row>
    <row r="116" spans="2:11" x14ac:dyDescent="0.3">
      <c r="B116" s="4"/>
      <c r="K116" s="5"/>
    </row>
    <row r="117" spans="2:11" x14ac:dyDescent="0.3">
      <c r="B117" s="4"/>
      <c r="K117" s="5"/>
    </row>
    <row r="118" spans="2:11" ht="16.2" thickBot="1" x14ac:dyDescent="0.35">
      <c r="B118" s="8"/>
      <c r="C118" s="9"/>
      <c r="D118" s="9"/>
      <c r="E118" s="9"/>
      <c r="F118" s="9"/>
      <c r="G118" s="9"/>
      <c r="H118" s="9"/>
      <c r="I118" s="9"/>
      <c r="J118" s="9"/>
      <c r="K118" s="10"/>
    </row>
    <row r="119" spans="2:11" ht="16.2" thickBot="1" x14ac:dyDescent="0.35"/>
    <row r="120" spans="2:11" ht="15.6" customHeight="1" x14ac:dyDescent="0.3">
      <c r="B120" s="45" t="s">
        <v>1628</v>
      </c>
      <c r="C120" s="39"/>
      <c r="D120" s="39"/>
      <c r="E120" s="39"/>
      <c r="F120" s="2"/>
      <c r="G120" s="2"/>
      <c r="H120" s="2"/>
      <c r="I120" s="2"/>
      <c r="J120" s="3"/>
    </row>
    <row r="121" spans="2:11" ht="16.2" thickBot="1" x14ac:dyDescent="0.35">
      <c r="B121" s="46"/>
      <c r="C121" s="41"/>
      <c r="D121" s="41"/>
      <c r="E121" s="41"/>
      <c r="J121" s="5"/>
    </row>
    <row r="122" spans="2:11" ht="16.2" thickBot="1" x14ac:dyDescent="0.35">
      <c r="B122" s="24" t="s">
        <v>1620</v>
      </c>
      <c r="C122" s="27" t="s">
        <v>1610</v>
      </c>
      <c r="J122" s="5"/>
    </row>
    <row r="123" spans="2:11" x14ac:dyDescent="0.3">
      <c r="B123" s="25" t="s">
        <v>40</v>
      </c>
      <c r="C123" s="21">
        <v>151939.149</v>
      </c>
      <c r="J123" s="5"/>
    </row>
    <row r="124" spans="2:11" x14ac:dyDescent="0.3">
      <c r="B124" s="29" t="s">
        <v>46</v>
      </c>
      <c r="C124" s="28">
        <v>130714.67460000006</v>
      </c>
      <c r="J124" s="5"/>
    </row>
    <row r="125" spans="2:11" x14ac:dyDescent="0.3">
      <c r="B125" s="29" t="s">
        <v>22</v>
      </c>
      <c r="C125" s="28">
        <v>131477.77639999994</v>
      </c>
      <c r="J125" s="5"/>
    </row>
    <row r="126" spans="2:11" ht="16.2" thickBot="1" x14ac:dyDescent="0.35">
      <c r="B126" s="26" t="s">
        <v>16</v>
      </c>
      <c r="C126" s="20">
        <v>787549.89280000131</v>
      </c>
      <c r="J126" s="5"/>
    </row>
    <row r="127" spans="2:11" x14ac:dyDescent="0.3">
      <c r="B127" s="4"/>
      <c r="J127" s="5"/>
    </row>
    <row r="128" spans="2:11" x14ac:dyDescent="0.3">
      <c r="B128" s="4"/>
      <c r="J128" s="5"/>
    </row>
    <row r="129" spans="2:10" ht="16.2" thickBot="1" x14ac:dyDescent="0.35">
      <c r="B129" s="4"/>
      <c r="J129" s="5"/>
    </row>
    <row r="130" spans="2:10" ht="16.2" thickBot="1" x14ac:dyDescent="0.35">
      <c r="B130" s="24" t="s">
        <v>1620</v>
      </c>
      <c r="C130" s="27" t="s">
        <v>1629</v>
      </c>
      <c r="J130" s="5"/>
    </row>
    <row r="131" spans="2:10" x14ac:dyDescent="0.3">
      <c r="B131" s="25" t="s">
        <v>40</v>
      </c>
      <c r="C131" s="35">
        <v>140.29468975069253</v>
      </c>
      <c r="J131" s="5"/>
    </row>
    <row r="132" spans="2:10" x14ac:dyDescent="0.3">
      <c r="B132" s="29" t="s">
        <v>46</v>
      </c>
      <c r="C132" s="36">
        <v>139.80179101604284</v>
      </c>
      <c r="J132" s="5"/>
    </row>
    <row r="133" spans="2:10" x14ac:dyDescent="0.3">
      <c r="B133" s="29" t="s">
        <v>22</v>
      </c>
      <c r="C133" s="36">
        <v>141.67863836206891</v>
      </c>
      <c r="J133" s="5"/>
    </row>
    <row r="134" spans="2:10" ht="16.2" thickBot="1" x14ac:dyDescent="0.35">
      <c r="B134" s="26" t="s">
        <v>16</v>
      </c>
      <c r="C134" s="37">
        <v>141.21389506903375</v>
      </c>
      <c r="J134" s="5"/>
    </row>
    <row r="135" spans="2:10" x14ac:dyDescent="0.3">
      <c r="B135" s="4"/>
      <c r="J135" s="5"/>
    </row>
    <row r="136" spans="2:10" ht="16.2" thickBot="1" x14ac:dyDescent="0.35">
      <c r="B136" s="4"/>
      <c r="J136" s="5"/>
    </row>
    <row r="137" spans="2:10" ht="16.2" thickBot="1" x14ac:dyDescent="0.35">
      <c r="B137" s="24" t="s">
        <v>1620</v>
      </c>
      <c r="C137" s="27" t="s">
        <v>1630</v>
      </c>
      <c r="J137" s="5"/>
    </row>
    <row r="138" spans="2:10" x14ac:dyDescent="0.3">
      <c r="B138" s="25" t="s">
        <v>40</v>
      </c>
      <c r="C138" s="17">
        <v>1083</v>
      </c>
      <c r="J138" s="5"/>
    </row>
    <row r="139" spans="2:10" x14ac:dyDescent="0.3">
      <c r="B139" s="29" t="s">
        <v>46</v>
      </c>
      <c r="C139" s="18">
        <v>935</v>
      </c>
      <c r="J139" s="5"/>
    </row>
    <row r="140" spans="2:10" x14ac:dyDescent="0.3">
      <c r="B140" s="29" t="s">
        <v>22</v>
      </c>
      <c r="C140" s="18">
        <v>928</v>
      </c>
      <c r="J140" s="5"/>
    </row>
    <row r="141" spans="2:10" ht="16.2" thickBot="1" x14ac:dyDescent="0.35">
      <c r="B141" s="26" t="s">
        <v>16</v>
      </c>
      <c r="C141" s="19">
        <v>5577</v>
      </c>
      <c r="J141" s="5"/>
    </row>
    <row r="142" spans="2:10" x14ac:dyDescent="0.3">
      <c r="B142" s="4"/>
      <c r="J142" s="5"/>
    </row>
    <row r="143" spans="2:10" ht="16.2" thickBot="1" x14ac:dyDescent="0.35">
      <c r="B143" s="8"/>
      <c r="C143" s="9"/>
      <c r="D143" s="9"/>
      <c r="E143" s="9"/>
      <c r="F143" s="9"/>
      <c r="G143" s="9"/>
      <c r="H143" s="9"/>
      <c r="I143" s="9"/>
      <c r="J143" s="10"/>
    </row>
  </sheetData>
  <mergeCells count="11">
    <mergeCell ref="B82:E83"/>
    <mergeCell ref="B98:E99"/>
    <mergeCell ref="B109:E110"/>
    <mergeCell ref="B120:E121"/>
    <mergeCell ref="B59:E60"/>
    <mergeCell ref="F59:I60"/>
    <mergeCell ref="C3:F4"/>
    <mergeCell ref="C14:F15"/>
    <mergeCell ref="G14:G15"/>
    <mergeCell ref="C31:F32"/>
    <mergeCell ref="G31:H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DFE9B-4815-48EE-87F1-1A058794D558}">
  <sheetPr>
    <tabColor rgb="FFFFD200"/>
  </sheetPr>
  <dimension ref="A1"/>
  <sheetViews>
    <sheetView showGridLines="0" tabSelected="1" zoomScaleNormal="100" workbookViewId="0">
      <selection activeCell="A7" sqref="A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Requirements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Firdous Rahmani</cp:lastModifiedBy>
  <dcterms:created xsi:type="dcterms:W3CDTF">2024-06-23T13:11:17Z</dcterms:created>
  <dcterms:modified xsi:type="dcterms:W3CDTF">2025-02-19T15:39:33Z</dcterms:modified>
</cp:coreProperties>
</file>