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ATU9D2\Weekly Assignment\Assignment 4\"/>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1" i="1" l="1"/>
  <c r="K18" i="1"/>
  <c r="L18" i="1" s="1"/>
  <c r="K19" i="1"/>
  <c r="L19" i="1" s="1"/>
  <c r="K20" i="1"/>
  <c r="L20" i="1" s="1"/>
  <c r="K21" i="1"/>
  <c r="K22" i="1"/>
  <c r="L22" i="1" s="1"/>
  <c r="K17" i="1"/>
  <c r="L17" i="1" s="1"/>
  <c r="K13" i="1"/>
  <c r="L13" i="1"/>
  <c r="J13" i="1"/>
  <c r="M12" i="1"/>
  <c r="M11" i="1"/>
  <c r="M13" i="1" s="1"/>
  <c r="K6" i="1"/>
  <c r="L6" i="1"/>
  <c r="M6" i="1"/>
  <c r="J6" i="1"/>
  <c r="M5" i="1"/>
  <c r="M4" i="1"/>
  <c r="L24" i="1" l="1"/>
  <c r="C18" i="1"/>
  <c r="D18" i="1" s="1"/>
  <c r="C19" i="1"/>
  <c r="D19" i="1" s="1"/>
  <c r="C20" i="1"/>
  <c r="D20" i="1" s="1"/>
  <c r="C21" i="1"/>
  <c r="D21" i="1" s="1"/>
  <c r="C22" i="1"/>
  <c r="D22" i="1" s="1"/>
  <c r="C23" i="1"/>
  <c r="D23" i="1" s="1"/>
  <c r="C24" i="1"/>
  <c r="D24" i="1" s="1"/>
  <c r="C25" i="1"/>
  <c r="D25" i="1" s="1"/>
  <c r="C26" i="1"/>
  <c r="D26" i="1" s="1"/>
  <c r="C17" i="1"/>
  <c r="D17" i="1" s="1"/>
  <c r="C13" i="1"/>
  <c r="D13" i="1"/>
  <c r="E13" i="1"/>
  <c r="F13" i="1"/>
  <c r="G13" i="1"/>
  <c r="B13" i="1"/>
  <c r="G5" i="1"/>
  <c r="G4" i="1"/>
  <c r="C6" i="1"/>
  <c r="D6" i="1"/>
  <c r="E6" i="1"/>
  <c r="F6" i="1"/>
  <c r="B6" i="1"/>
  <c r="G6" i="1" l="1"/>
  <c r="D28" i="1"/>
</calcChain>
</file>

<file path=xl/sharedStrings.xml><?xml version="1.0" encoding="utf-8"?>
<sst xmlns="http://schemas.openxmlformats.org/spreadsheetml/2006/main" count="60" uniqueCount="33">
  <si>
    <t>Male</t>
  </si>
  <si>
    <t>Female</t>
  </si>
  <si>
    <t>Tory</t>
  </si>
  <si>
    <t>Labour</t>
  </si>
  <si>
    <t>Lib Dem</t>
  </si>
  <si>
    <t>SNP</t>
  </si>
  <si>
    <t>Other</t>
  </si>
  <si>
    <t>Row Totals</t>
  </si>
  <si>
    <t>Observed</t>
  </si>
  <si>
    <t xml:space="preserve"> Column Totals</t>
  </si>
  <si>
    <t>N = 800</t>
  </si>
  <si>
    <t>Expected</t>
  </si>
  <si>
    <t>(O-E)^2</t>
  </si>
  <si>
    <t>(O-E)^2 /E</t>
  </si>
  <si>
    <t>Sum</t>
  </si>
  <si>
    <t>Degree of Freedom = (num Rows -1)(num Columns -1)
= (4)(1)
= 4</t>
  </si>
  <si>
    <t>Can reject Ho in favour of H1 at 5%
level (p&lt;0.05) so sufficient evidence of
an association between Gender and Political Preference.</t>
  </si>
  <si>
    <t>Magazine A</t>
  </si>
  <si>
    <t>Magazine B</t>
  </si>
  <si>
    <t>Annual Income(£)</t>
  </si>
  <si>
    <t>&lt; 10.000</t>
  </si>
  <si>
    <t>10.000-15000</t>
  </si>
  <si>
    <t>15.000&lt;</t>
  </si>
  <si>
    <t>Column Totals</t>
  </si>
  <si>
    <t>Row totals</t>
  </si>
  <si>
    <t>N = 242</t>
  </si>
  <si>
    <t>x^2 = 1.2238</t>
  </si>
  <si>
    <t>x^2 = 10.2065</t>
  </si>
  <si>
    <t>Degree of Freedom = (num Rows -1)(num of Columns -1)
=(1)(2)
=2</t>
  </si>
  <si>
    <t>The result is not significant at p &lt; 0.05. So we reject H1 in favour of Ho at 5% level (p&lt;0.05) so sufficient evidence of an indenpendence between Magazine choice and level of Annoual Income.</t>
  </si>
  <si>
    <t>a = 0.05, one-tailed chi-squared (2)
Rejection Region Critical value of x^2(2;0.05) = 5.99
p-value: P(x^2(2) &gt; 1.2238) &lt;0.05
The p-value is 0.542</t>
  </si>
  <si>
    <t>a = 0.05, one-tailed chi-squared (4)
Rejection Region Critical value of x^2(4;0.05) = 9.49.
p-value: P(x^2(4) &gt; 10.2065) &lt;0.05
The p-value is 0.036</t>
  </si>
  <si>
    <t xml:space="preserve">
Tabulated Statistics: Gender, Political Preference 
Rows: Gender   Columns: Political Preference
              Tory  Labour  Lib Dem     SNP   Other  All
Male            61     152       49      98      25  385
             73.63  133.31    53.42   97.69   26.95
            2.1669  2.6215   0.3655  0.0010  0.1411
Female          92     125       62     105      31  415
             79.37  143.69    57.58  105.31   29.05
            2.0102  2.4320   0.3391  0.0009  0.1309
All            153     277      111     203      56  800
Cell Contents:      Count
                    Expected count
                    Contribution to Chi-square
Pearson Chi-Square = 10.209, DF = 4, P-Value = 0.037
Likelihood Ratio Chi-Square = 10.247, DF = 4, P-Value = 0.036
Chart of Tory, Labour, Lib Dem, SNP, Other
Formal Test: χ 2 Test: of Independence
Ho: Gender and Political Preference Independent
H1: Gender and Political Preference associated
Test Statistic χ 2 =  10.209,  P-Value = 0.036
Can reject Ho in favour of H1 at 5%
level (p&lt;0.05) so sufficient evidence of
an association between Gender and Political Preference.
Tabulated Statistics: Magazine, Worksheet columns 
Rows: Magazine   Columns: Worksheet columns
       &lt; 10.000(£)  10.000-15.000(£)  15.000(£) &lt;  All
A               24                60           55  139
             22.40             57.44        59.16
            0.1142            0.1143       0.2927
B               15                40           48  103
             16.60             42.56        43.84
            0.1541            0.1542       0.3950
All             39               100          103  242
Cell Contents:      Count
                    Expected count
                    Contribution to Chi-square
Pearson Chi-Square = 1.224, DF = 2, P-Value = 0.542
Likelihood Ratio Chi-Square = 1.224, DF = 2, P-Value = 0.542
Formal Test: χ 2 Test: of Independence
Ho: Megazine choice is independent of the level of income
H1: Megazine choice is associated of the level of income
Test Statistic χ 2 =  1.224,  P-Value = 0.542
Can reject H1 in favour of H0 at 5%
level (p&lt;0.05) so sufficient evidence of
an independence between Megazine choice and Annual income.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</si>
</sst>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2"/>
      <color theme="1"/>
      <name val="Calibri"/>
      <family val="2"/>
      <scheme val="minor"/>
    </font>
    <font>
      <b/>
      <sz val="11"/>
      <color theme="1"/>
      <name val="Calibri"/>
      <family val="2"/>
      <scheme val="minor"/>
    </font>
    <font>
      <sz val="11"/>
      <color rgb="FF777777"/>
      <name val="Inheri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horizontal="center"/>
    </xf>
    <xf numFmtId="0" fontId="3"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85"/>
  <sheetViews>
    <sheetView tabSelected="1" zoomScale="85" zoomScaleNormal="85" workbookViewId="0">
      <selection activeCell="P21" sqref="P21"/>
    </sheetView>
  </sheetViews>
  <sheetFormatPr defaultRowHeight="15"/>
  <cols>
    <col min="1" max="1" width="14.140625" bestFit="1" customWidth="1"/>
    <col min="2" max="2" width="9.140625" bestFit="1" customWidth="1"/>
    <col min="3" max="3" width="9" bestFit="1" customWidth="1"/>
    <col min="4" max="4" width="12" bestFit="1" customWidth="1"/>
    <col min="5" max="5" width="7" bestFit="1" customWidth="1"/>
    <col min="6" max="6" width="6.140625" bestFit="1" customWidth="1"/>
    <col min="7" max="7" width="10.5703125" bestFit="1" customWidth="1"/>
    <col min="8" max="8" width="10.5703125" customWidth="1"/>
    <col min="9" max="9" width="13.7109375" bestFit="1" customWidth="1"/>
    <col min="10" max="10" width="16.85546875" bestFit="1" customWidth="1"/>
    <col min="11" max="11" width="12.42578125" bestFit="1" customWidth="1"/>
    <col min="12" max="12" width="9.85546875" bestFit="1" customWidth="1"/>
    <col min="13" max="13" width="10.28515625" bestFit="1" customWidth="1"/>
  </cols>
  <sheetData>
    <row r="2" spans="1:13" ht="15.75">
      <c r="A2" s="1" t="s">
        <v>8</v>
      </c>
      <c r="I2" s="1" t="s">
        <v>8</v>
      </c>
      <c r="J2" s="2" t="s">
        <v>19</v>
      </c>
    </row>
    <row r="3" spans="1:13">
      <c r="B3" s="2" t="s">
        <v>2</v>
      </c>
      <c r="C3" s="2" t="s">
        <v>3</v>
      </c>
      <c r="D3" s="2" t="s">
        <v>4</v>
      </c>
      <c r="E3" s="2" t="s">
        <v>5</v>
      </c>
      <c r="F3" s="2" t="s">
        <v>6</v>
      </c>
      <c r="G3" s="2" t="s">
        <v>7</v>
      </c>
      <c r="H3" s="2"/>
      <c r="J3" s="3" t="s">
        <v>20</v>
      </c>
      <c r="K3" s="3" t="s">
        <v>21</v>
      </c>
      <c r="L3" s="3" t="s">
        <v>22</v>
      </c>
      <c r="M3" s="2" t="s">
        <v>24</v>
      </c>
    </row>
    <row r="4" spans="1:13">
      <c r="A4" s="2" t="s">
        <v>0</v>
      </c>
      <c r="B4">
        <v>61</v>
      </c>
      <c r="C4">
        <v>152</v>
      </c>
      <c r="D4">
        <v>49</v>
      </c>
      <c r="E4">
        <v>98</v>
      </c>
      <c r="F4">
        <v>25</v>
      </c>
      <c r="G4">
        <f>SUM(B4:F4)</f>
        <v>385</v>
      </c>
      <c r="I4" s="2" t="s">
        <v>17</v>
      </c>
      <c r="J4">
        <v>24</v>
      </c>
      <c r="K4">
        <v>60</v>
      </c>
      <c r="L4">
        <v>55</v>
      </c>
      <c r="M4">
        <f>SUM(J4:L4)</f>
        <v>139</v>
      </c>
    </row>
    <row r="5" spans="1:13">
      <c r="A5" s="2" t="s">
        <v>1</v>
      </c>
      <c r="B5">
        <v>92</v>
      </c>
      <c r="C5">
        <v>125</v>
      </c>
      <c r="D5">
        <v>62</v>
      </c>
      <c r="E5">
        <v>105</v>
      </c>
      <c r="F5">
        <v>31</v>
      </c>
      <c r="G5">
        <f t="shared" ref="G5:G6" si="0">SUM(B5:F5)</f>
        <v>415</v>
      </c>
      <c r="I5" s="2" t="s">
        <v>18</v>
      </c>
      <c r="J5">
        <v>15</v>
      </c>
      <c r="K5">
        <v>40</v>
      </c>
      <c r="L5">
        <v>48</v>
      </c>
      <c r="M5">
        <f>SUM(J5:L5)</f>
        <v>103</v>
      </c>
    </row>
    <row r="6" spans="1:13">
      <c r="A6" s="2" t="s">
        <v>9</v>
      </c>
      <c r="B6">
        <f>SUM(B4:B5)</f>
        <v>153</v>
      </c>
      <c r="C6">
        <f t="shared" ref="C6:F6" si="1">SUM(C4:C5)</f>
        <v>277</v>
      </c>
      <c r="D6">
        <f t="shared" si="1"/>
        <v>111</v>
      </c>
      <c r="E6">
        <f t="shared" si="1"/>
        <v>203</v>
      </c>
      <c r="F6">
        <f t="shared" si="1"/>
        <v>56</v>
      </c>
      <c r="G6">
        <f t="shared" si="0"/>
        <v>800</v>
      </c>
      <c r="I6" s="2" t="s">
        <v>23</v>
      </c>
      <c r="J6">
        <f>SUM(J4:J5)</f>
        <v>39</v>
      </c>
      <c r="K6">
        <f t="shared" ref="K6:M6" si="2">SUM(K4:K5)</f>
        <v>100</v>
      </c>
      <c r="L6">
        <f t="shared" si="2"/>
        <v>103</v>
      </c>
      <c r="M6">
        <f t="shared" si="2"/>
        <v>242</v>
      </c>
    </row>
    <row r="7" spans="1:13">
      <c r="A7" s="2" t="s">
        <v>10</v>
      </c>
      <c r="I7" s="2" t="s">
        <v>25</v>
      </c>
    </row>
    <row r="9" spans="1:13" ht="15.75">
      <c r="A9" s="1" t="s">
        <v>11</v>
      </c>
      <c r="I9" s="1" t="s">
        <v>11</v>
      </c>
    </row>
    <row r="10" spans="1:13">
      <c r="B10" s="2" t="s">
        <v>2</v>
      </c>
      <c r="C10" s="2" t="s">
        <v>3</v>
      </c>
      <c r="D10" s="2" t="s">
        <v>4</v>
      </c>
      <c r="E10" s="2" t="s">
        <v>5</v>
      </c>
      <c r="F10" s="2" t="s">
        <v>6</v>
      </c>
      <c r="G10" s="2" t="s">
        <v>7</v>
      </c>
      <c r="H10" s="2"/>
      <c r="J10" s="3" t="s">
        <v>20</v>
      </c>
      <c r="K10" s="3" t="s">
        <v>21</v>
      </c>
      <c r="L10" s="3" t="s">
        <v>22</v>
      </c>
      <c r="M10" s="2" t="s">
        <v>24</v>
      </c>
    </row>
    <row r="11" spans="1:13">
      <c r="A11" s="2" t="s">
        <v>0</v>
      </c>
      <c r="B11">
        <v>79.63</v>
      </c>
      <c r="C11">
        <v>133.31</v>
      </c>
      <c r="D11">
        <v>53.42</v>
      </c>
      <c r="E11">
        <v>97.69</v>
      </c>
      <c r="F11">
        <v>26.95</v>
      </c>
      <c r="G11">
        <v>385</v>
      </c>
      <c r="I11" s="2" t="s">
        <v>17</v>
      </c>
      <c r="J11">
        <v>22.4</v>
      </c>
      <c r="K11">
        <v>57.44</v>
      </c>
      <c r="L11">
        <v>59.16</v>
      </c>
      <c r="M11">
        <f>SUM(J11:L11)</f>
        <v>139</v>
      </c>
    </row>
    <row r="12" spans="1:13">
      <c r="A12" s="2" t="s">
        <v>1</v>
      </c>
      <c r="B12">
        <v>79.37</v>
      </c>
      <c r="C12">
        <v>143.96</v>
      </c>
      <c r="D12">
        <v>57.58</v>
      </c>
      <c r="E12">
        <v>105.31</v>
      </c>
      <c r="F12">
        <v>29.05</v>
      </c>
      <c r="G12">
        <v>415</v>
      </c>
      <c r="I12" s="2" t="s">
        <v>18</v>
      </c>
      <c r="J12">
        <v>16.600000000000001</v>
      </c>
      <c r="K12">
        <v>42.56</v>
      </c>
      <c r="L12">
        <v>43.84</v>
      </c>
      <c r="M12">
        <f>SUM(J12:L12)</f>
        <v>103</v>
      </c>
    </row>
    <row r="13" spans="1:13">
      <c r="A13" s="2" t="s">
        <v>9</v>
      </c>
      <c r="B13">
        <f>SUM(B11:B12)</f>
        <v>159</v>
      </c>
      <c r="C13">
        <f t="shared" ref="C13:G13" si="3">SUM(C11:C12)</f>
        <v>277.27</v>
      </c>
      <c r="D13">
        <f t="shared" si="3"/>
        <v>111</v>
      </c>
      <c r="E13">
        <f t="shared" si="3"/>
        <v>203</v>
      </c>
      <c r="F13">
        <f t="shared" si="3"/>
        <v>56</v>
      </c>
      <c r="G13">
        <f t="shared" si="3"/>
        <v>800</v>
      </c>
      <c r="I13" s="2" t="s">
        <v>23</v>
      </c>
      <c r="J13">
        <f>SUM(J11:J12)</f>
        <v>39</v>
      </c>
      <c r="K13">
        <f t="shared" ref="K13:M13" si="4">SUM(K11:K12)</f>
        <v>100</v>
      </c>
      <c r="L13">
        <f t="shared" si="4"/>
        <v>103</v>
      </c>
      <c r="M13">
        <f t="shared" si="4"/>
        <v>242</v>
      </c>
    </row>
    <row r="14" spans="1:13">
      <c r="A14" s="2" t="s">
        <v>10</v>
      </c>
      <c r="I14" s="2" t="s">
        <v>25</v>
      </c>
    </row>
    <row r="16" spans="1:13">
      <c r="A16" s="2" t="s">
        <v>8</v>
      </c>
      <c r="B16" s="2" t="s">
        <v>11</v>
      </c>
      <c r="C16" s="2" t="s">
        <v>12</v>
      </c>
      <c r="D16" s="2" t="s">
        <v>13</v>
      </c>
      <c r="I16" s="2" t="s">
        <v>8</v>
      </c>
      <c r="J16" s="2" t="s">
        <v>11</v>
      </c>
      <c r="K16" s="2" t="s">
        <v>12</v>
      </c>
      <c r="L16" s="2" t="s">
        <v>13</v>
      </c>
    </row>
    <row r="17" spans="1:15">
      <c r="A17">
        <v>61</v>
      </c>
      <c r="B17">
        <v>73.63</v>
      </c>
      <c r="C17">
        <f>(A17-B17)^2</f>
        <v>159.51689999999988</v>
      </c>
      <c r="D17">
        <f>C17/B17</f>
        <v>2.1664661143555599</v>
      </c>
      <c r="I17">
        <v>24</v>
      </c>
      <c r="J17">
        <v>22.4</v>
      </c>
      <c r="K17">
        <f>(I17-J17)^2</f>
        <v>2.5600000000000045</v>
      </c>
      <c r="L17">
        <f>K17/J17</f>
        <v>0.11428571428571449</v>
      </c>
    </row>
    <row r="18" spans="1:15">
      <c r="A18">
        <v>152</v>
      </c>
      <c r="B18">
        <v>133.31</v>
      </c>
      <c r="C18">
        <f t="shared" ref="C18:C26" si="5">(A18-B18)^2</f>
        <v>349.31609999999989</v>
      </c>
      <c r="D18">
        <f t="shared" ref="D18:D26" si="6">C18/B18</f>
        <v>2.6203293076288343</v>
      </c>
      <c r="I18">
        <v>60</v>
      </c>
      <c r="J18">
        <v>57.44</v>
      </c>
      <c r="K18">
        <f t="shared" ref="K18:K22" si="7">(I18-J18)^2</f>
        <v>6.5536000000000119</v>
      </c>
      <c r="L18">
        <f t="shared" ref="L18:L22" si="8">K18/J18</f>
        <v>0.11409470752089157</v>
      </c>
    </row>
    <row r="19" spans="1:15">
      <c r="A19">
        <v>49</v>
      </c>
      <c r="B19">
        <v>53.42</v>
      </c>
      <c r="C19">
        <f t="shared" si="5"/>
        <v>19.536400000000015</v>
      </c>
      <c r="D19">
        <f t="shared" si="6"/>
        <v>0.36571321602396134</v>
      </c>
      <c r="I19">
        <v>55</v>
      </c>
      <c r="J19">
        <v>59.16</v>
      </c>
      <c r="K19">
        <f t="shared" si="7"/>
        <v>17.30559999999997</v>
      </c>
      <c r="L19">
        <f t="shared" si="8"/>
        <v>0.29252197430696369</v>
      </c>
    </row>
    <row r="20" spans="1:15">
      <c r="A20">
        <v>98</v>
      </c>
      <c r="B20">
        <v>97.69</v>
      </c>
      <c r="C20">
        <f t="shared" si="5"/>
        <v>9.6100000000001407E-2</v>
      </c>
      <c r="D20">
        <f t="shared" si="6"/>
        <v>9.8372402497698234E-4</v>
      </c>
      <c r="I20">
        <v>15</v>
      </c>
      <c r="J20">
        <v>16.600000000000001</v>
      </c>
      <c r="K20">
        <f t="shared" si="7"/>
        <v>2.5600000000000045</v>
      </c>
      <c r="L20">
        <f t="shared" si="8"/>
        <v>0.15421686746987978</v>
      </c>
    </row>
    <row r="21" spans="1:15">
      <c r="A21">
        <v>25</v>
      </c>
      <c r="B21">
        <v>26.95</v>
      </c>
      <c r="C21">
        <f t="shared" si="5"/>
        <v>3.8024999999999971</v>
      </c>
      <c r="D21">
        <f t="shared" si="6"/>
        <v>0.14109461966604814</v>
      </c>
      <c r="I21">
        <v>40</v>
      </c>
      <c r="J21">
        <v>42.56</v>
      </c>
      <c r="K21">
        <f t="shared" si="7"/>
        <v>6.5536000000000119</v>
      </c>
      <c r="L21">
        <f t="shared" si="8"/>
        <v>0.15398496240601531</v>
      </c>
    </row>
    <row r="22" spans="1:15">
      <c r="A22">
        <v>92</v>
      </c>
      <c r="B22">
        <v>79.37</v>
      </c>
      <c r="C22">
        <f t="shared" si="5"/>
        <v>159.51689999999988</v>
      </c>
      <c r="D22">
        <f t="shared" si="6"/>
        <v>2.0097883331233448</v>
      </c>
      <c r="I22">
        <v>48</v>
      </c>
      <c r="J22">
        <v>43.84</v>
      </c>
      <c r="K22">
        <f t="shared" si="7"/>
        <v>17.30559999999997</v>
      </c>
      <c r="L22">
        <f t="shared" si="8"/>
        <v>0.39474452554744455</v>
      </c>
    </row>
    <row r="23" spans="1:15">
      <c r="A23">
        <v>125</v>
      </c>
      <c r="B23">
        <v>143.69</v>
      </c>
      <c r="C23">
        <f t="shared" si="5"/>
        <v>349.31609999999989</v>
      </c>
      <c r="D23">
        <f t="shared" si="6"/>
        <v>2.4310397383255613</v>
      </c>
    </row>
    <row r="24" spans="1:15">
      <c r="A24">
        <v>62</v>
      </c>
      <c r="B24">
        <v>57.58</v>
      </c>
      <c r="C24">
        <f t="shared" si="5"/>
        <v>19.536400000000015</v>
      </c>
      <c r="D24">
        <f t="shared" si="6"/>
        <v>0.33929142063216422</v>
      </c>
      <c r="I24" s="2" t="s">
        <v>14</v>
      </c>
      <c r="L24" s="2">
        <f>SUM(L17:L22)</f>
        <v>1.2238487515369094</v>
      </c>
    </row>
    <row r="25" spans="1:15">
      <c r="A25">
        <v>105</v>
      </c>
      <c r="B25">
        <v>105.31</v>
      </c>
      <c r="C25">
        <f t="shared" si="5"/>
        <v>9.6100000000001407E-2</v>
      </c>
      <c r="D25">
        <f t="shared" si="6"/>
        <v>9.1254391795652268E-4</v>
      </c>
      <c r="I25" s="2" t="s">
        <v>26</v>
      </c>
    </row>
    <row r="26" spans="1:15">
      <c r="A26">
        <v>31</v>
      </c>
      <c r="B26">
        <v>29.05</v>
      </c>
      <c r="C26">
        <f t="shared" si="5"/>
        <v>3.8024999999999971</v>
      </c>
      <c r="D26">
        <f t="shared" si="6"/>
        <v>0.13089500860585188</v>
      </c>
    </row>
    <row r="28" spans="1:15">
      <c r="A28" s="2" t="s">
        <v>14</v>
      </c>
      <c r="D28" s="2">
        <f>SUM(D17:D26)</f>
        <v>10.20651402630426</v>
      </c>
    </row>
    <row r="29" spans="1:15" ht="13.5" customHeight="1">
      <c r="A29" s="2" t="s">
        <v>27</v>
      </c>
      <c r="I29" s="5" t="s">
        <v>28</v>
      </c>
      <c r="J29" s="5"/>
    </row>
    <row r="30" spans="1:15">
      <c r="A30" s="5" t="s">
        <v>15</v>
      </c>
      <c r="B30" s="6"/>
      <c r="C30" s="6"/>
      <c r="D30" s="6"/>
      <c r="E30" s="6"/>
      <c r="F30" s="6"/>
      <c r="I30" s="5"/>
      <c r="J30" s="5"/>
      <c r="O30" s="4"/>
    </row>
    <row r="31" spans="1:15">
      <c r="A31" s="6"/>
      <c r="B31" s="6"/>
      <c r="C31" s="6"/>
      <c r="D31" s="6"/>
      <c r="E31" s="6"/>
      <c r="F31" s="6"/>
      <c r="I31" s="5"/>
      <c r="J31" s="5"/>
    </row>
    <row r="32" spans="1:15">
      <c r="A32" s="6"/>
      <c r="B32" s="6"/>
      <c r="C32" s="6"/>
      <c r="D32" s="6"/>
      <c r="E32" s="6"/>
      <c r="F32" s="6"/>
      <c r="I32" s="5"/>
      <c r="J32" s="5"/>
    </row>
    <row r="33" spans="1:13">
      <c r="A33" s="6"/>
      <c r="B33" s="6"/>
      <c r="C33" s="6"/>
      <c r="D33" s="6"/>
      <c r="E33" s="6"/>
      <c r="F33" s="6"/>
    </row>
    <row r="34" spans="1:13" ht="15" customHeight="1">
      <c r="A34" s="5" t="s">
        <v>31</v>
      </c>
      <c r="B34" s="6"/>
      <c r="C34" s="6"/>
      <c r="D34" s="6"/>
      <c r="E34" s="6"/>
      <c r="F34" s="6"/>
      <c r="I34" s="5" t="s">
        <v>30</v>
      </c>
      <c r="J34" s="5"/>
      <c r="K34" s="5"/>
      <c r="L34" s="5"/>
      <c r="M34" s="5"/>
    </row>
    <row r="35" spans="1:13">
      <c r="A35" s="6"/>
      <c r="B35" s="6"/>
      <c r="C35" s="6"/>
      <c r="D35" s="6"/>
      <c r="E35" s="6"/>
      <c r="F35" s="6"/>
      <c r="I35" s="5"/>
      <c r="J35" s="5"/>
      <c r="K35" s="5"/>
      <c r="L35" s="5"/>
      <c r="M35" s="5"/>
    </row>
    <row r="36" spans="1:13">
      <c r="A36" s="6"/>
      <c r="B36" s="6"/>
      <c r="C36" s="6"/>
      <c r="D36" s="6"/>
      <c r="E36" s="6"/>
      <c r="F36" s="6"/>
      <c r="I36" s="5"/>
      <c r="J36" s="5"/>
      <c r="K36" s="5"/>
      <c r="L36" s="5"/>
      <c r="M36" s="5"/>
    </row>
    <row r="37" spans="1:13">
      <c r="A37" s="6"/>
      <c r="B37" s="6"/>
      <c r="C37" s="6"/>
      <c r="D37" s="6"/>
      <c r="E37" s="6"/>
      <c r="F37" s="6"/>
      <c r="I37" s="5"/>
      <c r="J37" s="5"/>
      <c r="K37" s="5"/>
      <c r="L37" s="5"/>
      <c r="M37" s="5"/>
    </row>
    <row r="38" spans="1:13">
      <c r="A38" s="5" t="s">
        <v>16</v>
      </c>
      <c r="B38" s="6"/>
      <c r="C38" s="6"/>
      <c r="D38" s="6"/>
      <c r="E38" s="6"/>
      <c r="I38" s="5" t="s">
        <v>29</v>
      </c>
      <c r="J38" s="6"/>
      <c r="K38" s="6"/>
      <c r="L38" s="6"/>
      <c r="M38" s="6"/>
    </row>
    <row r="39" spans="1:13">
      <c r="A39" s="6"/>
      <c r="B39" s="6"/>
      <c r="C39" s="6"/>
      <c r="D39" s="6"/>
      <c r="E39" s="6"/>
      <c r="I39" s="6"/>
      <c r="J39" s="6"/>
      <c r="K39" s="6"/>
      <c r="L39" s="6"/>
      <c r="M39" s="6"/>
    </row>
    <row r="40" spans="1:13">
      <c r="A40" s="6"/>
      <c r="B40" s="6"/>
      <c r="C40" s="6"/>
      <c r="D40" s="6"/>
      <c r="E40" s="6"/>
      <c r="I40" s="6"/>
      <c r="J40" s="6"/>
      <c r="K40" s="6"/>
      <c r="L40" s="6"/>
      <c r="M40" s="6"/>
    </row>
    <row r="51" spans="1:8" ht="15" customHeight="1">
      <c r="A51" s="7" t="s">
        <v>32</v>
      </c>
      <c r="B51" s="8"/>
      <c r="C51" s="8"/>
      <c r="D51" s="8"/>
      <c r="E51" s="8"/>
      <c r="F51" s="8"/>
      <c r="G51" s="8"/>
      <c r="H51" s="8"/>
    </row>
    <row r="52" spans="1:8">
      <c r="A52" s="8"/>
      <c r="B52" s="8"/>
      <c r="C52" s="8"/>
      <c r="D52" s="8"/>
      <c r="E52" s="8"/>
      <c r="F52" s="8"/>
      <c r="G52" s="8"/>
      <c r="H52" s="8"/>
    </row>
    <row r="53" spans="1:8">
      <c r="A53" s="8"/>
      <c r="B53" s="8"/>
      <c r="C53" s="8"/>
      <c r="D53" s="8"/>
      <c r="E53" s="8"/>
      <c r="F53" s="8"/>
      <c r="G53" s="8"/>
      <c r="H53" s="8"/>
    </row>
    <row r="54" spans="1:8">
      <c r="A54" s="8"/>
      <c r="B54" s="8"/>
      <c r="C54" s="8"/>
      <c r="D54" s="8"/>
      <c r="E54" s="8"/>
      <c r="F54" s="8"/>
      <c r="G54" s="8"/>
      <c r="H54" s="8"/>
    </row>
    <row r="55" spans="1:8">
      <c r="A55" s="8"/>
      <c r="B55" s="8"/>
      <c r="C55" s="8"/>
      <c r="D55" s="8"/>
      <c r="E55" s="8"/>
      <c r="F55" s="8"/>
      <c r="G55" s="8"/>
      <c r="H55" s="8"/>
    </row>
    <row r="56" spans="1:8">
      <c r="A56" s="8"/>
      <c r="B56" s="8"/>
      <c r="C56" s="8"/>
      <c r="D56" s="8"/>
      <c r="E56" s="8"/>
      <c r="F56" s="8"/>
      <c r="G56" s="8"/>
      <c r="H56" s="8"/>
    </row>
    <row r="57" spans="1:8">
      <c r="A57" s="8"/>
      <c r="B57" s="8"/>
      <c r="C57" s="8"/>
      <c r="D57" s="8"/>
      <c r="E57" s="8"/>
      <c r="F57" s="8"/>
      <c r="G57" s="8"/>
      <c r="H57" s="8"/>
    </row>
    <row r="58" spans="1:8">
      <c r="A58" s="8"/>
      <c r="B58" s="8"/>
      <c r="C58" s="8"/>
      <c r="D58" s="8"/>
      <c r="E58" s="8"/>
      <c r="F58" s="8"/>
      <c r="G58" s="8"/>
      <c r="H58" s="8"/>
    </row>
    <row r="59" spans="1:8">
      <c r="A59" s="8"/>
      <c r="B59" s="8"/>
      <c r="C59" s="8"/>
      <c r="D59" s="8"/>
      <c r="E59" s="8"/>
      <c r="F59" s="8"/>
      <c r="G59" s="8"/>
      <c r="H59" s="8"/>
    </row>
    <row r="60" spans="1:8">
      <c r="A60" s="8"/>
      <c r="B60" s="8"/>
      <c r="C60" s="8"/>
      <c r="D60" s="8"/>
      <c r="E60" s="8"/>
      <c r="F60" s="8"/>
      <c r="G60" s="8"/>
      <c r="H60" s="8"/>
    </row>
    <row r="61" spans="1:8">
      <c r="A61" s="8"/>
      <c r="B61" s="8"/>
      <c r="C61" s="8"/>
      <c r="D61" s="8"/>
      <c r="E61" s="8"/>
      <c r="F61" s="8"/>
      <c r="G61" s="8"/>
      <c r="H61" s="8"/>
    </row>
    <row r="62" spans="1:8">
      <c r="A62" s="8"/>
      <c r="B62" s="8"/>
      <c r="C62" s="8"/>
      <c r="D62" s="8"/>
      <c r="E62" s="8"/>
      <c r="F62" s="8"/>
      <c r="G62" s="8"/>
      <c r="H62" s="8"/>
    </row>
    <row r="63" spans="1:8">
      <c r="A63" s="8"/>
      <c r="B63" s="8"/>
      <c r="C63" s="8"/>
      <c r="D63" s="8"/>
      <c r="E63" s="8"/>
      <c r="F63" s="8"/>
      <c r="G63" s="8"/>
      <c r="H63" s="8"/>
    </row>
    <row r="64" spans="1:8">
      <c r="A64" s="8"/>
      <c r="B64" s="8"/>
      <c r="C64" s="8"/>
      <c r="D64" s="8"/>
      <c r="E64" s="8"/>
      <c r="F64" s="8"/>
      <c r="G64" s="8"/>
      <c r="H64" s="8"/>
    </row>
    <row r="65" spans="1:8">
      <c r="A65" s="8"/>
      <c r="B65" s="8"/>
      <c r="C65" s="8"/>
      <c r="D65" s="8"/>
      <c r="E65" s="8"/>
      <c r="F65" s="8"/>
      <c r="G65" s="8"/>
      <c r="H65" s="8"/>
    </row>
    <row r="66" spans="1:8">
      <c r="A66" s="8"/>
      <c r="B66" s="8"/>
      <c r="C66" s="8"/>
      <c r="D66" s="8"/>
      <c r="E66" s="8"/>
      <c r="F66" s="8"/>
      <c r="G66" s="8"/>
      <c r="H66" s="8"/>
    </row>
    <row r="67" spans="1:8">
      <c r="A67" s="8"/>
      <c r="B67" s="8"/>
      <c r="C67" s="8"/>
      <c r="D67" s="8"/>
      <c r="E67" s="8"/>
      <c r="F67" s="8"/>
      <c r="G67" s="8"/>
      <c r="H67" s="8"/>
    </row>
    <row r="68" spans="1:8">
      <c r="A68" s="8"/>
      <c r="B68" s="8"/>
      <c r="C68" s="8"/>
      <c r="D68" s="8"/>
      <c r="E68" s="8"/>
      <c r="F68" s="8"/>
      <c r="G68" s="8"/>
      <c r="H68" s="8"/>
    </row>
    <row r="69" spans="1:8">
      <c r="A69" s="8"/>
      <c r="B69" s="8"/>
      <c r="C69" s="8"/>
      <c r="D69" s="8"/>
      <c r="E69" s="8"/>
      <c r="F69" s="8"/>
      <c r="G69" s="8"/>
      <c r="H69" s="8"/>
    </row>
    <row r="70" spans="1:8">
      <c r="A70" s="8"/>
      <c r="B70" s="8"/>
      <c r="C70" s="8"/>
      <c r="D70" s="8"/>
      <c r="E70" s="8"/>
      <c r="F70" s="8"/>
      <c r="G70" s="8"/>
      <c r="H70" s="8"/>
    </row>
    <row r="71" spans="1:8">
      <c r="A71" s="8"/>
      <c r="B71" s="8"/>
      <c r="C71" s="8"/>
      <c r="D71" s="8"/>
      <c r="E71" s="8"/>
      <c r="F71" s="8"/>
      <c r="G71" s="8"/>
      <c r="H71" s="8"/>
    </row>
    <row r="72" spans="1:8">
      <c r="A72" s="8"/>
      <c r="B72" s="8"/>
      <c r="C72" s="8"/>
      <c r="D72" s="8"/>
      <c r="E72" s="8"/>
      <c r="F72" s="8"/>
      <c r="G72" s="8"/>
      <c r="H72" s="8"/>
    </row>
    <row r="73" spans="1:8">
      <c r="A73" s="8"/>
      <c r="B73" s="8"/>
      <c r="C73" s="8"/>
      <c r="D73" s="8"/>
      <c r="E73" s="8"/>
      <c r="F73" s="8"/>
      <c r="G73" s="8"/>
      <c r="H73" s="8"/>
    </row>
    <row r="74" spans="1:8">
      <c r="A74" s="8"/>
      <c r="B74" s="8"/>
      <c r="C74" s="8"/>
      <c r="D74" s="8"/>
      <c r="E74" s="8"/>
      <c r="F74" s="8"/>
      <c r="G74" s="8"/>
      <c r="H74" s="8"/>
    </row>
    <row r="75" spans="1:8">
      <c r="A75" s="8"/>
      <c r="B75" s="8"/>
      <c r="C75" s="8"/>
      <c r="D75" s="8"/>
      <c r="E75" s="8"/>
      <c r="F75" s="8"/>
      <c r="G75" s="8"/>
      <c r="H75" s="8"/>
    </row>
    <row r="76" spans="1:8">
      <c r="A76" s="8"/>
      <c r="B76" s="8"/>
      <c r="C76" s="8"/>
      <c r="D76" s="8"/>
      <c r="E76" s="8"/>
      <c r="F76" s="8"/>
      <c r="G76" s="8"/>
      <c r="H76" s="8"/>
    </row>
    <row r="77" spans="1:8">
      <c r="A77" s="8"/>
      <c r="B77" s="8"/>
      <c r="C77" s="8"/>
      <c r="D77" s="8"/>
      <c r="E77" s="8"/>
      <c r="F77" s="8"/>
      <c r="G77" s="8"/>
      <c r="H77" s="8"/>
    </row>
    <row r="78" spans="1:8">
      <c r="A78" s="8"/>
      <c r="B78" s="8"/>
      <c r="C78" s="8"/>
      <c r="D78" s="8"/>
      <c r="E78" s="8"/>
      <c r="F78" s="8"/>
      <c r="G78" s="8"/>
      <c r="H78" s="8"/>
    </row>
    <row r="79" spans="1:8">
      <c r="A79" s="8"/>
      <c r="B79" s="8"/>
      <c r="C79" s="8"/>
      <c r="D79" s="8"/>
      <c r="E79" s="8"/>
      <c r="F79" s="8"/>
      <c r="G79" s="8"/>
      <c r="H79" s="8"/>
    </row>
    <row r="80" spans="1:8">
      <c r="A80" s="8"/>
      <c r="B80" s="8"/>
      <c r="C80" s="8"/>
      <c r="D80" s="8"/>
      <c r="E80" s="8"/>
      <c r="F80" s="8"/>
      <c r="G80" s="8"/>
      <c r="H80" s="8"/>
    </row>
    <row r="81" spans="1:8">
      <c r="A81" s="8"/>
      <c r="B81" s="8"/>
      <c r="C81" s="8"/>
      <c r="D81" s="8"/>
      <c r="E81" s="8"/>
      <c r="F81" s="8"/>
      <c r="G81" s="8"/>
      <c r="H81" s="8"/>
    </row>
    <row r="82" spans="1:8">
      <c r="A82" s="8"/>
      <c r="B82" s="8"/>
      <c r="C82" s="8"/>
      <c r="D82" s="8"/>
      <c r="E82" s="8"/>
      <c r="F82" s="8"/>
      <c r="G82" s="8"/>
      <c r="H82" s="8"/>
    </row>
    <row r="83" spans="1:8">
      <c r="A83" s="8"/>
      <c r="B83" s="8"/>
      <c r="C83" s="8"/>
      <c r="D83" s="8"/>
      <c r="E83" s="8"/>
      <c r="F83" s="8"/>
      <c r="G83" s="8"/>
      <c r="H83" s="8"/>
    </row>
    <row r="84" spans="1:8">
      <c r="A84" s="8"/>
      <c r="B84" s="8"/>
      <c r="C84" s="8"/>
      <c r="D84" s="8"/>
      <c r="E84" s="8"/>
      <c r="F84" s="8"/>
      <c r="G84" s="8"/>
      <c r="H84" s="8"/>
    </row>
    <row r="85" spans="1:8">
      <c r="A85" s="8"/>
      <c r="B85" s="8"/>
      <c r="C85" s="8"/>
      <c r="D85" s="8"/>
      <c r="E85" s="8"/>
      <c r="F85" s="8"/>
      <c r="G85" s="8"/>
      <c r="H85" s="8"/>
    </row>
  </sheetData>
  <mergeCells count="6">
    <mergeCell ref="A30:F33"/>
    <mergeCell ref="A34:F37"/>
    <mergeCell ref="A38:E40"/>
    <mergeCell ref="I29:J32"/>
    <mergeCell ref="I34:M37"/>
    <mergeCell ref="I38:M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Stirling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Constantinos Constantinou</dc:creator>
  <cp:lastModifiedBy>Constantinos Constantinou</cp:lastModifiedBy>
  <cp:lastPrinted>2017-02-21T22:43:16Z</cp:lastPrinted>
  <dcterms:created xsi:type="dcterms:W3CDTF">2017-02-20T22:05:23Z</dcterms:created>
  <dcterms:modified xsi:type="dcterms:W3CDTF">2017-02-21T22:46:10Z</dcterms:modified>
</cp:coreProperties>
</file>