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 Salem\Documents\"/>
    </mc:Choice>
  </mc:AlternateContent>
  <xr:revisionPtr revIDLastSave="0" documentId="8_{275832CA-F260-45B5-9E5D-6178F088539D}" xr6:coauthVersionLast="47" xr6:coauthVersionMax="47" xr10:uidLastSave="{00000000-0000-0000-0000-000000000000}"/>
  <bookViews>
    <workbookView xWindow="19095" yWindow="0" windowWidth="19410" windowHeight="20985" tabRatio="737" xr2:uid="{11B8A706-2FB9-483C-B734-361865FB8B87}"/>
  </bookViews>
  <sheets>
    <sheet name="BnB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 a="1"/>
  <c r="C2" i="14" s="1"/>
  <c r="E28" i="14"/>
  <c r="E26" i="14"/>
  <c r="E25" i="14"/>
  <c r="E24" i="14"/>
  <c r="E21" i="14"/>
  <c r="E13" i="14"/>
  <c r="E7" i="14"/>
  <c r="E5" i="14"/>
  <c r="C36" i="14" l="1"/>
  <c r="B36" i="14"/>
  <c r="B38" i="14" l="1"/>
  <c r="B39" i="14" l="1"/>
  <c r="D6" i="14" s="1"/>
  <c r="F6" i="14" s="1"/>
  <c r="G6" i="14" s="1"/>
  <c r="D22" i="14" l="1"/>
  <c r="F22" i="14" s="1"/>
  <c r="G22" i="14" s="1"/>
  <c r="D20" i="14"/>
  <c r="F20" i="14" s="1"/>
  <c r="G20" i="14" s="1"/>
  <c r="D11" i="14"/>
  <c r="D30" i="14"/>
  <c r="D4" i="14"/>
  <c r="D14" i="14"/>
  <c r="F14" i="14" s="1"/>
  <c r="G14" i="14" s="1"/>
  <c r="D28" i="14"/>
  <c r="F28" i="14" s="1"/>
  <c r="G28" i="14" s="1"/>
  <c r="D9" i="14"/>
  <c r="D10" i="14"/>
  <c r="F10" i="14" s="1"/>
  <c r="G10" i="14" s="1"/>
  <c r="D3" i="14"/>
  <c r="F3" i="14" s="1"/>
  <c r="G3" i="14" s="1"/>
  <c r="D21" i="14"/>
  <c r="F21" i="14" s="1"/>
  <c r="G21" i="14" s="1"/>
  <c r="D12" i="14"/>
  <c r="D13" i="14"/>
  <c r="F13" i="14" s="1"/>
  <c r="G13" i="14" s="1"/>
  <c r="D27" i="14"/>
  <c r="F27" i="14" s="1"/>
  <c r="G27" i="14" s="1"/>
  <c r="D15" i="14"/>
  <c r="F15" i="14" s="1"/>
  <c r="G15" i="14" s="1"/>
  <c r="D16" i="14"/>
  <c r="F16" i="14" s="1"/>
  <c r="G16" i="14" s="1"/>
  <c r="D18" i="14"/>
  <c r="F18" i="14" s="1"/>
  <c r="G18" i="14" s="1"/>
  <c r="D2" i="14"/>
  <c r="D19" i="14"/>
  <c r="F19" i="14" s="1"/>
  <c r="G19" i="14" s="1"/>
  <c r="D26" i="14"/>
  <c r="F26" i="14" s="1"/>
  <c r="G26" i="14" s="1"/>
  <c r="D25" i="14"/>
  <c r="F25" i="14" s="1"/>
  <c r="G25" i="14" s="1"/>
  <c r="D23" i="14"/>
  <c r="F23" i="14" s="1"/>
  <c r="G23" i="14" s="1"/>
  <c r="D5" i="14"/>
  <c r="F5" i="14" s="1"/>
  <c r="G5" i="14" s="1"/>
  <c r="D24" i="14"/>
  <c r="F24" i="14" s="1"/>
  <c r="G24" i="14" s="1"/>
  <c r="D17" i="14"/>
  <c r="F17" i="14" s="1"/>
  <c r="G17" i="14" s="1"/>
  <c r="E17" i="14"/>
  <c r="D29" i="14"/>
  <c r="D7" i="14"/>
  <c r="F7" i="14" s="1"/>
  <c r="G7" i="14" s="1"/>
  <c r="D31" i="14"/>
  <c r="F31" i="14" s="1"/>
  <c r="G31" i="14" s="1"/>
  <c r="D8" i="14"/>
  <c r="E3" i="14"/>
  <c r="E14" i="14"/>
  <c r="E15" i="14"/>
  <c r="E10" i="14"/>
  <c r="E22" i="14"/>
  <c r="E20" i="14"/>
  <c r="E6" i="14"/>
  <c r="F8" i="14" l="1"/>
  <c r="G8" i="14" s="1"/>
  <c r="E8" i="14"/>
  <c r="E27" i="14"/>
  <c r="E19" i="14"/>
  <c r="E18" i="14"/>
  <c r="F2" i="14"/>
  <c r="G2" i="14" s="1"/>
  <c r="E2" i="14"/>
  <c r="F30" i="14"/>
  <c r="G30" i="14" s="1"/>
  <c r="E30" i="14"/>
  <c r="F11" i="14"/>
  <c r="G11" i="14" s="1"/>
  <c r="E11" i="14"/>
  <c r="E16" i="14"/>
  <c r="E31" i="14"/>
  <c r="F9" i="14"/>
  <c r="G9" i="14" s="1"/>
  <c r="E9" i="14"/>
  <c r="F29" i="14"/>
  <c r="G29" i="14" s="1"/>
  <c r="E29" i="14"/>
  <c r="F12" i="14"/>
  <c r="G12" i="14" s="1"/>
  <c r="E12" i="14"/>
  <c r="E23" i="14"/>
  <c r="F4" i="14"/>
  <c r="G4" i="14" s="1"/>
  <c r="E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<sst xmlns="http://schemas.openxmlformats.org/spreadsheetml/2006/main" count="20" uniqueCount="18">
  <si>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Index</t>
  </si>
  <si>
    <t>Height</t>
  </si>
  <si>
    <t>Slope</t>
  </si>
  <si>
    <t>y-int</t>
  </si>
  <si>
    <t>Board</t>
  </si>
  <si>
    <t>Bricks</t>
  </si>
  <si>
    <t>Point 1</t>
  </si>
  <si>
    <t>Point 2</t>
  </si>
  <si>
    <t>Line Errors</t>
  </si>
  <si>
    <t>Input Array</t>
  </si>
  <si>
    <t>[10, 65, 98, 5, 70, 88, 18, 9, 65, 2, 92, 70, 41, 17, 30, 47, 26, 66, 14, 57, 25, 69, 63, 33, 62, 62, 9, 60, 19, 14]</t>
  </si>
  <si>
    <t>[85, 96, 30, 26, 52, 18, 12, 92, 9, 27, 78, 27, 45, 38, 22, 23, 62, 85, 16, 2, 13, 41, 45, 68, 14, 58, 85, 66, 59, 84]</t>
  </si>
  <si>
    <t>[11, 72, 81, 9, 40, 8, 52, 55, 8, 55, 31, 78, 45, 55, 84, 97, 87, 59, 8, 18, 68, 20, 10, 27, 28, 88, 41, 45, 61, 14]</t>
  </si>
  <si>
    <t>[99, 29, 19, 48, 70, 7, 23, 63, 33, 92, 90, 81, 91, 43, 0, 88, 63, 69, 83, 36, 7, 51, 40, 81, 30, 41, 60, 24, 12, 84]</t>
  </si>
  <si>
    <t>[18, 47, 90, 38, 70, 85, 90, 87, 43, 90, 43, 69, 30, 41, 22, 23, 72, 67, 47, 35, 30, 86, 52, 32, 40, 23, 78, 71, 53, 85]</t>
  </si>
  <si>
    <t>[69, 69, 79, 74, 39, 23, 67, 71, 45, 43, 83, 84, 85, 68, 40, 37, 86, 56, 33, 38, 64, 5, 37, 4, 92, 96, 95, 6, 86, 56]</t>
  </si>
  <si>
    <t>[86, 70, 82, 88, 61, 63, 92, 39, 91, 92, 4, 50, 24, 7, 91, 9, 75, 26, 86, 18, 65, 31, 36, 47, 6, 10, 74, 71, 75, 23]</t>
  </si>
  <si>
    <t>[56, 19, 0, 14, 40, 59, 84, 5, 68, 86, 9, 58, 44, 81, 31, 53, 96, 32, 23, 57, 77, 30, 15, 16, 25, 83, 88, 99, 64, 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</si>
</sst>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 tint="0.249977111117893"/>
      </bottom>
      <diagonal/>
    </border>
    <border>
      <left/>
      <right style="thick">
        <color theme="1" tint="0.249977111117893"/>
      </right>
      <top/>
      <bottom style="thick">
        <color theme="1" tint="0.249977111117893"/>
      </bottom>
      <diagonal/>
    </border>
    <border>
      <left/>
      <right style="thick">
        <color theme="1" tint="0.249977111117893"/>
      </right>
      <top/>
      <bottom/>
      <diagonal/>
    </border>
    <border>
      <left style="thick">
        <color theme="1" tint="0.249977111117893"/>
      </left>
      <right/>
      <top style="thick">
        <color theme="1" tint="0.249977111117893"/>
      </top>
      <bottom/>
      <diagonal/>
    </border>
    <border>
      <left/>
      <right/>
      <top style="thick">
        <color theme="1" tint="0.249977111117893"/>
      </top>
      <bottom/>
      <diagonal/>
    </border>
    <border>
      <left/>
      <right style="thick">
        <color theme="1" tint="0.249977111117893"/>
      </right>
      <top style="thick">
        <color theme="1" tint="0.249977111117893"/>
      </top>
      <bottom/>
      <diagonal/>
    </border>
    <border>
      <left style="thick">
        <color theme="1" tint="0.249977111117893"/>
      </left>
      <right/>
      <top/>
      <bottom/>
      <diagonal/>
    </border>
    <border>
      <left style="thick">
        <color theme="1" tint="0.249977111117893"/>
      </left>
      <right/>
      <top/>
      <bottom style="thick">
        <color theme="1" tint="0.24997711111789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1" fillId="2" borderId="1" xfId="1" applyAlignment="1">
      <alignment horizontal="left"/>
    </xf>
    <xf numFmtId="0" fontId="0" fillId="0" borderId="0" xfId="0"/>
    <xf numFmtId="0" fontId="1" fillId="2" borderId="1" xfId="1" applyAlignment="1">
      <alignment horizontal="left"/>
    </xf>
    <xf numFmtId="0" fontId="3" fillId="0" borderId="0" xfId="0" applyFont="1"/>
  </cellXfs>
  <cellStyles count="2">
    <cellStyle name="Input" xfId="1" builtinId="20"/>
    <cellStyle name="Normal" xfId="0" builtinId="0"/>
  </cellStyles>
  <dxfs count="2">
    <dxf>
      <fill>
        <patternFill>
          <bgColor rgb="FFFF9999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E181"/>
      <color rgb="FF156082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Bricks</a:t>
            </a:r>
            <a:r>
              <a:rPr lang="en-US" sz="1600" b="1" baseline="0"/>
              <a:t> and Board Code Challenge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Bricks</c:v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BnB!$B$2:$B$31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BnB!$C$2:$C$31</c:f>
              <c:numCache>
                <c:formatCode>General</c:formatCode>
                <c:ptCount val="30"/>
                <c:pt idx="0">
                  <c:v>86</c:v>
                </c:pt>
                <c:pt idx="1">
                  <c:v>70</c:v>
                </c:pt>
                <c:pt idx="2">
                  <c:v>82</c:v>
                </c:pt>
                <c:pt idx="3">
                  <c:v>88</c:v>
                </c:pt>
                <c:pt idx="4">
                  <c:v>61</c:v>
                </c:pt>
                <c:pt idx="5">
                  <c:v>63</c:v>
                </c:pt>
                <c:pt idx="6">
                  <c:v>92</c:v>
                </c:pt>
                <c:pt idx="7">
                  <c:v>39</c:v>
                </c:pt>
                <c:pt idx="8">
                  <c:v>91</c:v>
                </c:pt>
                <c:pt idx="9">
                  <c:v>92</c:v>
                </c:pt>
                <c:pt idx="10">
                  <c:v>4</c:v>
                </c:pt>
                <c:pt idx="11">
                  <c:v>50</c:v>
                </c:pt>
                <c:pt idx="12">
                  <c:v>24</c:v>
                </c:pt>
                <c:pt idx="13">
                  <c:v>7</c:v>
                </c:pt>
                <c:pt idx="14">
                  <c:v>91</c:v>
                </c:pt>
                <c:pt idx="15">
                  <c:v>9</c:v>
                </c:pt>
                <c:pt idx="16">
                  <c:v>75</c:v>
                </c:pt>
                <c:pt idx="17">
                  <c:v>26</c:v>
                </c:pt>
                <c:pt idx="18">
                  <c:v>86</c:v>
                </c:pt>
                <c:pt idx="19">
                  <c:v>18</c:v>
                </c:pt>
                <c:pt idx="20">
                  <c:v>65</c:v>
                </c:pt>
                <c:pt idx="21">
                  <c:v>31</c:v>
                </c:pt>
                <c:pt idx="22">
                  <c:v>36</c:v>
                </c:pt>
                <c:pt idx="23">
                  <c:v>47</c:v>
                </c:pt>
                <c:pt idx="24">
                  <c:v>6</c:v>
                </c:pt>
                <c:pt idx="25">
                  <c:v>10</c:v>
                </c:pt>
                <c:pt idx="26">
                  <c:v>74</c:v>
                </c:pt>
                <c:pt idx="27">
                  <c:v>71</c:v>
                </c:pt>
                <c:pt idx="28">
                  <c:v>75</c:v>
                </c:pt>
                <c:pt idx="2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255-BA89-B7DB298E8C1B}"/>
            </c:ext>
          </c:extLst>
        </c:ser>
        <c:ser>
          <c:idx val="2"/>
          <c:order val="2"/>
          <c:tx>
            <c:v>Violations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BnB!$B$2:$B$31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BnB!$G$2:$G$31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255-BA89-B7DB298E8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60560719"/>
        <c:axId val="460563119"/>
      </c:barChart>
      <c:lineChart>
        <c:grouping val="standard"/>
        <c:varyColors val="0"/>
        <c:ser>
          <c:idx val="1"/>
          <c:order val="0"/>
          <c:tx>
            <c:v>Board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BnB!$B$2:$B$31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BnB!$D$2:$D$31</c:f>
              <c:numCache>
                <c:formatCode>General</c:formatCode>
                <c:ptCount val="30"/>
                <c:pt idx="0">
                  <c:v>95</c:v>
                </c:pt>
                <c:pt idx="1">
                  <c:v>94.5</c:v>
                </c:pt>
                <c:pt idx="2">
                  <c:v>94</c:v>
                </c:pt>
                <c:pt idx="3">
                  <c:v>93.5</c:v>
                </c:pt>
                <c:pt idx="4">
                  <c:v>93</c:v>
                </c:pt>
                <c:pt idx="5">
                  <c:v>92.5</c:v>
                </c:pt>
                <c:pt idx="6">
                  <c:v>92</c:v>
                </c:pt>
                <c:pt idx="7">
                  <c:v>91.5</c:v>
                </c:pt>
                <c:pt idx="8">
                  <c:v>91</c:v>
                </c:pt>
                <c:pt idx="9">
                  <c:v>90.5</c:v>
                </c:pt>
                <c:pt idx="10">
                  <c:v>90</c:v>
                </c:pt>
                <c:pt idx="11">
                  <c:v>89.5</c:v>
                </c:pt>
                <c:pt idx="12">
                  <c:v>89</c:v>
                </c:pt>
                <c:pt idx="13">
                  <c:v>88.5</c:v>
                </c:pt>
                <c:pt idx="14">
                  <c:v>88</c:v>
                </c:pt>
                <c:pt idx="15">
                  <c:v>87.5</c:v>
                </c:pt>
                <c:pt idx="16">
                  <c:v>87</c:v>
                </c:pt>
                <c:pt idx="17">
                  <c:v>86.5</c:v>
                </c:pt>
                <c:pt idx="18">
                  <c:v>86</c:v>
                </c:pt>
                <c:pt idx="19">
                  <c:v>85.5</c:v>
                </c:pt>
                <c:pt idx="20">
                  <c:v>85</c:v>
                </c:pt>
                <c:pt idx="21">
                  <c:v>84.5</c:v>
                </c:pt>
                <c:pt idx="22">
                  <c:v>84</c:v>
                </c:pt>
                <c:pt idx="23">
                  <c:v>83.5</c:v>
                </c:pt>
                <c:pt idx="24">
                  <c:v>83</c:v>
                </c:pt>
                <c:pt idx="25">
                  <c:v>82.5</c:v>
                </c:pt>
                <c:pt idx="26">
                  <c:v>82</c:v>
                </c:pt>
                <c:pt idx="27">
                  <c:v>81.5</c:v>
                </c:pt>
                <c:pt idx="28">
                  <c:v>81</c:v>
                </c:pt>
                <c:pt idx="29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E-4255-BA89-B7DB298E8C1B}"/>
            </c:ext>
          </c:extLst>
        </c:ser>
        <c:ser>
          <c:idx val="3"/>
          <c:order val="3"/>
          <c:tx>
            <c:v>Touch Points</c:v>
          </c:tx>
          <c:spPr>
            <a:ln w="28575" cap="rnd">
              <a:solidFill>
                <a:srgbClr val="FF0000">
                  <a:alpha val="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19050">
                <a:solidFill>
                  <a:schemeClr val="tx1"/>
                </a:solidFill>
              </a:ln>
              <a:effectLst/>
            </c:spPr>
          </c:marker>
          <c:cat>
            <c:numRef>
              <c:f>BnB!$B$2:$B$31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BnB!$E$2:$E$31</c:f>
              <c:numCache>
                <c:formatCode>General</c:formatCode>
                <c:ptCount val="3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92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86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0E-4255-BA89-B7DB298E8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560719"/>
        <c:axId val="460563119"/>
      </c:lineChart>
      <c:catAx>
        <c:axId val="460560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63119"/>
        <c:crosses val="autoZero"/>
        <c:auto val="1"/>
        <c:lblAlgn val="ctr"/>
        <c:lblOffset val="100"/>
        <c:noMultiLvlLbl val="0"/>
      </c:catAx>
      <c:valAx>
        <c:axId val="460563119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6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15241</xdr:colOff>
      <xdr:row>2</xdr:row>
      <xdr:rowOff>93347</xdr:rowOff>
    </xdr:from>
    <xdr:to>
      <xdr:col>19</xdr:col>
      <xdr:colOff>288763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2064D-35EE-4357-AB9F-0891F3CF4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5</xdr:row>
      <xdr:rowOff>45720</xdr:rowOff>
    </xdr:from>
    <xdr:to>
      <xdr:col>14</xdr:col>
      <xdr:colOff>83820</xdr:colOff>
      <xdr:row>26</xdr:row>
      <xdr:rowOff>45720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7EFF0A6-8FBD-ACDC-62B8-1464B9E2041D}"/>
            </a:ext>
          </a:extLst>
        </xdr:cNvPr>
        <xdr:cNvCxnSpPr/>
      </xdr:nvCxnSpPr>
      <xdr:spPr>
        <a:xfrm>
          <a:off x="8237220" y="975360"/>
          <a:ext cx="0" cy="3855720"/>
        </a:xfrm>
        <a:prstGeom prst="line">
          <a:avLst/>
        </a:prstGeom>
        <a:ln w="12700">
          <a:solidFill>
            <a:schemeClr val="tx2">
              <a:lumMod val="50000"/>
              <a:lumOff val="50000"/>
            </a:schemeClr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3472-90EB-4009-B11A-3F0EBEB1BBBC}">
  <dimension ref="A1:Q88"/>
  <sheetViews>
    <sheetView tabSelected="1" topLeftCell="A9" workbookViewId="0">
      <selection activeCell="J88" sqref="J88"/>
    </sheetView>
  </sheetViews>
  <sheetFormatPr defaultRowHeight="15" x14ac:dyDescent="0.25"/>
  <cols>
    <col min="4" max="4" width="11.85546875" customWidth="1"/>
    <col min="5" max="5" width="0.5703125" customWidth="1"/>
    <col min="7" max="7" width="7.140625" customWidth="1"/>
    <col min="8" max="8" width="8.5703125" customWidth="1"/>
  </cols>
  <sheetData>
    <row r="1" spans="2:7" ht="15.75" thickBot="1" x14ac:dyDescent="0.3">
      <c r="B1" s="1" t="s">
        <v>0</v>
      </c>
      <c r="C1" s="1" t="s">
        <v>5</v>
      </c>
      <c r="D1" s="1" t="s">
        <v>4</v>
      </c>
      <c r="E1" s="1"/>
      <c r="F1" s="1" t="s">
        <v>8</v>
      </c>
    </row>
    <row r="2" spans="2:7" ht="15.75" thickTop="1" x14ac:dyDescent="0.25">
      <c r="B2" s="7">
        <v>0</v>
      </c>
      <c r="C2" s="8" cm="1">
        <f t="array" ref="C2:C31">VALUE(TRANSPOSE(_xlfn.TEXTSPLIT(SUBSTITUTE(SUBSTITUTE(H33, "[", ""), "]", ""), ",")))</f>
        <v>86</v>
      </c>
      <c r="D2" s="8">
        <f>$B$38*B2+$B$39</f>
        <v>95</v>
      </c>
      <c r="E2" s="8">
        <f t="shared" ref="E2:E31" si="0">IF(OR(B2=$B$35,B2=$C$35),D2,-1)</f>
        <v>-1</v>
      </c>
      <c r="F2" s="12" t="str">
        <f t="shared" ref="F2:F31" si="1">IF(D2&gt;=C2,"", "ERROR")</f>
        <v/>
      </c>
      <c r="G2" s="9">
        <f t="shared" ref="G2:G31" si="2">IF(F2="ERROR",C2,0)</f>
        <v>0</v>
      </c>
    </row>
    <row r="3" spans="2:7" x14ac:dyDescent="0.25">
      <c r="B3" s="10">
        <v>1</v>
      </c>
      <c r="C3">
        <v>70</v>
      </c>
      <c r="D3">
        <f t="shared" ref="D3:D31" si="3">$B$38*B3+$B$39</f>
        <v>94.5</v>
      </c>
      <c r="E3">
        <f t="shared" si="0"/>
        <v>-1</v>
      </c>
      <c r="F3" s="2" t="str">
        <f t="shared" si="1"/>
        <v/>
      </c>
      <c r="G3" s="5">
        <f t="shared" si="2"/>
        <v>0</v>
      </c>
    </row>
    <row r="4" spans="2:7" x14ac:dyDescent="0.25">
      <c r="B4" s="10">
        <v>2</v>
      </c>
      <c r="C4">
        <v>82</v>
      </c>
      <c r="D4">
        <f t="shared" si="3"/>
        <v>94</v>
      </c>
      <c r="E4">
        <f t="shared" si="0"/>
        <v>-1</v>
      </c>
      <c r="F4" s="2" t="str">
        <f t="shared" si="1"/>
        <v/>
      </c>
      <c r="G4" s="5">
        <f t="shared" si="2"/>
        <v>0</v>
      </c>
    </row>
    <row r="5" spans="2:7" x14ac:dyDescent="0.25">
      <c r="B5" s="10">
        <v>3</v>
      </c>
      <c r="C5">
        <v>88</v>
      </c>
      <c r="D5">
        <f t="shared" si="3"/>
        <v>93.5</v>
      </c>
      <c r="E5">
        <f t="shared" si="0"/>
        <v>-1</v>
      </c>
      <c r="F5" s="2" t="str">
        <f t="shared" si="1"/>
        <v/>
      </c>
      <c r="G5" s="5">
        <f t="shared" si="2"/>
        <v>0</v>
      </c>
    </row>
    <row r="6" spans="2:7" x14ac:dyDescent="0.25">
      <c r="B6" s="10">
        <v>4</v>
      </c>
      <c r="C6">
        <v>61</v>
      </c>
      <c r="D6">
        <f t="shared" si="3"/>
        <v>93</v>
      </c>
      <c r="E6">
        <f t="shared" si="0"/>
        <v>-1</v>
      </c>
      <c r="F6" s="2" t="str">
        <f t="shared" si="1"/>
        <v/>
      </c>
      <c r="G6" s="5">
        <f t="shared" si="2"/>
        <v>0</v>
      </c>
    </row>
    <row r="7" spans="2:7" x14ac:dyDescent="0.25">
      <c r="B7" s="10">
        <v>5</v>
      </c>
      <c r="C7">
        <v>63</v>
      </c>
      <c r="D7">
        <f t="shared" si="3"/>
        <v>92.5</v>
      </c>
      <c r="E7">
        <f t="shared" si="0"/>
        <v>-1</v>
      </c>
      <c r="F7" s="2" t="str">
        <f t="shared" si="1"/>
        <v/>
      </c>
      <c r="G7" s="5">
        <f t="shared" si="2"/>
        <v>0</v>
      </c>
    </row>
    <row r="8" spans="2:7" x14ac:dyDescent="0.25">
      <c r="B8" s="10">
        <v>6</v>
      </c>
      <c r="C8">
        <v>92</v>
      </c>
      <c r="D8">
        <f t="shared" si="3"/>
        <v>92</v>
      </c>
      <c r="E8">
        <f t="shared" si="0"/>
        <v>92</v>
      </c>
      <c r="F8" s="2" t="str">
        <f t="shared" si="1"/>
        <v/>
      </c>
      <c r="G8" s="5">
        <f t="shared" si="2"/>
        <v>0</v>
      </c>
    </row>
    <row r="9" spans="2:7" x14ac:dyDescent="0.25">
      <c r="B9" s="10">
        <v>7</v>
      </c>
      <c r="C9">
        <v>39</v>
      </c>
      <c r="D9">
        <f t="shared" si="3"/>
        <v>91.5</v>
      </c>
      <c r="E9">
        <f t="shared" si="0"/>
        <v>-1</v>
      </c>
      <c r="F9" s="2" t="str">
        <f t="shared" si="1"/>
        <v/>
      </c>
      <c r="G9" s="5">
        <f t="shared" si="2"/>
        <v>0</v>
      </c>
    </row>
    <row r="10" spans="2:7" x14ac:dyDescent="0.25">
      <c r="B10" s="10">
        <v>8</v>
      </c>
      <c r="C10">
        <v>91</v>
      </c>
      <c r="D10">
        <f t="shared" si="3"/>
        <v>91</v>
      </c>
      <c r="E10">
        <f t="shared" si="0"/>
        <v>-1</v>
      </c>
      <c r="F10" s="2" t="str">
        <f t="shared" si="1"/>
        <v/>
      </c>
      <c r="G10" s="5">
        <f t="shared" si="2"/>
        <v>0</v>
      </c>
    </row>
    <row r="11" spans="2:7" x14ac:dyDescent="0.25">
      <c r="B11" s="10">
        <v>9</v>
      </c>
      <c r="C11">
        <v>92</v>
      </c>
      <c r="D11">
        <f t="shared" si="3"/>
        <v>90.5</v>
      </c>
      <c r="E11">
        <f t="shared" si="0"/>
        <v>-1</v>
      </c>
      <c r="F11" s="2" t="str">
        <f t="shared" si="1"/>
        <v>ERROR</v>
      </c>
      <c r="G11" s="5">
        <f t="shared" si="2"/>
        <v>92</v>
      </c>
    </row>
    <row r="12" spans="2:7" x14ac:dyDescent="0.25">
      <c r="B12" s="10">
        <v>10</v>
      </c>
      <c r="C12">
        <v>4</v>
      </c>
      <c r="D12">
        <f t="shared" si="3"/>
        <v>90</v>
      </c>
      <c r="E12">
        <f t="shared" si="0"/>
        <v>-1</v>
      </c>
      <c r="F12" s="2" t="str">
        <f t="shared" si="1"/>
        <v/>
      </c>
      <c r="G12" s="5">
        <f t="shared" si="2"/>
        <v>0</v>
      </c>
    </row>
    <row r="13" spans="2:7" x14ac:dyDescent="0.25">
      <c r="B13" s="10">
        <v>11</v>
      </c>
      <c r="C13">
        <v>50</v>
      </c>
      <c r="D13">
        <f t="shared" si="3"/>
        <v>89.5</v>
      </c>
      <c r="E13">
        <f t="shared" si="0"/>
        <v>-1</v>
      </c>
      <c r="F13" s="2" t="str">
        <f t="shared" si="1"/>
        <v/>
      </c>
      <c r="G13" s="5">
        <f t="shared" si="2"/>
        <v>0</v>
      </c>
    </row>
    <row r="14" spans="2:7" x14ac:dyDescent="0.25">
      <c r="B14" s="10">
        <v>12</v>
      </c>
      <c r="C14">
        <v>24</v>
      </c>
      <c r="D14">
        <f t="shared" si="3"/>
        <v>89</v>
      </c>
      <c r="E14">
        <f t="shared" si="0"/>
        <v>-1</v>
      </c>
      <c r="F14" s="2" t="str">
        <f t="shared" si="1"/>
        <v/>
      </c>
      <c r="G14" s="5">
        <f t="shared" si="2"/>
        <v>0</v>
      </c>
    </row>
    <row r="15" spans="2:7" x14ac:dyDescent="0.25">
      <c r="B15" s="10">
        <v>13</v>
      </c>
      <c r="C15">
        <v>7</v>
      </c>
      <c r="D15">
        <f t="shared" si="3"/>
        <v>88.5</v>
      </c>
      <c r="E15">
        <f t="shared" si="0"/>
        <v>-1</v>
      </c>
      <c r="F15" s="2" t="str">
        <f t="shared" si="1"/>
        <v/>
      </c>
      <c r="G15" s="5">
        <f t="shared" si="2"/>
        <v>0</v>
      </c>
    </row>
    <row r="16" spans="2:7" ht="15.75" thickBot="1" x14ac:dyDescent="0.3">
      <c r="B16" s="11">
        <v>14</v>
      </c>
      <c r="C16" s="3">
        <v>91</v>
      </c>
      <c r="D16" s="3">
        <f t="shared" si="3"/>
        <v>88</v>
      </c>
      <c r="E16" s="3">
        <f t="shared" si="0"/>
        <v>-1</v>
      </c>
      <c r="F16" s="4" t="str">
        <f t="shared" si="1"/>
        <v>ERROR</v>
      </c>
      <c r="G16" s="6">
        <f t="shared" si="2"/>
        <v>91</v>
      </c>
    </row>
    <row r="17" spans="2:8" ht="15.75" thickTop="1" x14ac:dyDescent="0.25">
      <c r="B17" s="7">
        <v>15</v>
      </c>
      <c r="C17" s="8">
        <v>9</v>
      </c>
      <c r="D17" s="8">
        <f t="shared" si="3"/>
        <v>87.5</v>
      </c>
      <c r="E17" s="8">
        <f t="shared" si="0"/>
        <v>-1</v>
      </c>
      <c r="F17" s="12" t="str">
        <f t="shared" si="1"/>
        <v/>
      </c>
      <c r="G17" s="9">
        <f t="shared" si="2"/>
        <v>0</v>
      </c>
    </row>
    <row r="18" spans="2:8" x14ac:dyDescent="0.25">
      <c r="B18" s="10">
        <v>16</v>
      </c>
      <c r="C18">
        <v>75</v>
      </c>
      <c r="D18">
        <f t="shared" si="3"/>
        <v>87</v>
      </c>
      <c r="E18">
        <f t="shared" si="0"/>
        <v>-1</v>
      </c>
      <c r="F18" s="2" t="str">
        <f t="shared" si="1"/>
        <v/>
      </c>
      <c r="G18" s="5">
        <f t="shared" si="2"/>
        <v>0</v>
      </c>
    </row>
    <row r="19" spans="2:8" x14ac:dyDescent="0.25">
      <c r="B19" s="10">
        <v>17</v>
      </c>
      <c r="C19">
        <v>26</v>
      </c>
      <c r="D19">
        <f t="shared" si="3"/>
        <v>86.5</v>
      </c>
      <c r="E19">
        <f t="shared" si="0"/>
        <v>-1</v>
      </c>
      <c r="F19" s="2" t="str">
        <f t="shared" si="1"/>
        <v/>
      </c>
      <c r="G19" s="5">
        <f t="shared" si="2"/>
        <v>0</v>
      </c>
    </row>
    <row r="20" spans="2:8" x14ac:dyDescent="0.25">
      <c r="B20" s="10">
        <v>18</v>
      </c>
      <c r="C20">
        <v>86</v>
      </c>
      <c r="D20">
        <f t="shared" si="3"/>
        <v>86</v>
      </c>
      <c r="E20">
        <f t="shared" si="0"/>
        <v>86</v>
      </c>
      <c r="F20" s="2" t="str">
        <f t="shared" si="1"/>
        <v/>
      </c>
      <c r="G20" s="5">
        <f t="shared" si="2"/>
        <v>0</v>
      </c>
    </row>
    <row r="21" spans="2:8" x14ac:dyDescent="0.25">
      <c r="B21" s="10">
        <v>19</v>
      </c>
      <c r="C21">
        <v>18</v>
      </c>
      <c r="D21">
        <f t="shared" si="3"/>
        <v>85.5</v>
      </c>
      <c r="E21">
        <f t="shared" si="0"/>
        <v>-1</v>
      </c>
      <c r="F21" s="2" t="str">
        <f t="shared" si="1"/>
        <v/>
      </c>
      <c r="G21" s="5">
        <f t="shared" si="2"/>
        <v>0</v>
      </c>
    </row>
    <row r="22" spans="2:8" x14ac:dyDescent="0.25">
      <c r="B22" s="10">
        <v>20</v>
      </c>
      <c r="C22">
        <v>65</v>
      </c>
      <c r="D22">
        <f t="shared" si="3"/>
        <v>85</v>
      </c>
      <c r="E22">
        <f t="shared" si="0"/>
        <v>-1</v>
      </c>
      <c r="F22" s="2" t="str">
        <f t="shared" si="1"/>
        <v/>
      </c>
      <c r="G22" s="5">
        <f t="shared" si="2"/>
        <v>0</v>
      </c>
    </row>
    <row r="23" spans="2:8" x14ac:dyDescent="0.25">
      <c r="B23" s="10">
        <v>21</v>
      </c>
      <c r="C23">
        <v>31</v>
      </c>
      <c r="D23">
        <f t="shared" si="3"/>
        <v>84.5</v>
      </c>
      <c r="E23">
        <f t="shared" si="0"/>
        <v>-1</v>
      </c>
      <c r="F23" s="2" t="str">
        <f t="shared" si="1"/>
        <v/>
      </c>
      <c r="G23" s="5">
        <f t="shared" si="2"/>
        <v>0</v>
      </c>
    </row>
    <row r="24" spans="2:8" x14ac:dyDescent="0.25">
      <c r="B24" s="10">
        <v>22</v>
      </c>
      <c r="C24">
        <v>36</v>
      </c>
      <c r="D24">
        <f t="shared" si="3"/>
        <v>84</v>
      </c>
      <c r="E24">
        <f t="shared" si="0"/>
        <v>-1</v>
      </c>
      <c r="F24" s="2" t="str">
        <f t="shared" si="1"/>
        <v/>
      </c>
      <c r="G24" s="5">
        <f t="shared" si="2"/>
        <v>0</v>
      </c>
    </row>
    <row r="25" spans="2:8" x14ac:dyDescent="0.25">
      <c r="B25" s="10">
        <v>23</v>
      </c>
      <c r="C25">
        <v>47</v>
      </c>
      <c r="D25">
        <f t="shared" si="3"/>
        <v>83.5</v>
      </c>
      <c r="E25">
        <f t="shared" si="0"/>
        <v>-1</v>
      </c>
      <c r="F25" s="2" t="str">
        <f t="shared" si="1"/>
        <v/>
      </c>
      <c r="G25" s="5">
        <f t="shared" si="2"/>
        <v>0</v>
      </c>
    </row>
    <row r="26" spans="2:8" x14ac:dyDescent="0.25">
      <c r="B26" s="10">
        <v>24</v>
      </c>
      <c r="C26">
        <v>6</v>
      </c>
      <c r="D26">
        <f t="shared" si="3"/>
        <v>83</v>
      </c>
      <c r="E26">
        <f t="shared" si="0"/>
        <v>-1</v>
      </c>
      <c r="F26" s="2" t="str">
        <f t="shared" si="1"/>
        <v/>
      </c>
      <c r="G26" s="5">
        <f t="shared" si="2"/>
        <v>0</v>
      </c>
    </row>
    <row r="27" spans="2:8" x14ac:dyDescent="0.25">
      <c r="B27" s="10">
        <v>25</v>
      </c>
      <c r="C27">
        <v>10</v>
      </c>
      <c r="D27">
        <f t="shared" si="3"/>
        <v>82.5</v>
      </c>
      <c r="E27">
        <f t="shared" si="0"/>
        <v>-1</v>
      </c>
      <c r="F27" s="2" t="str">
        <f t="shared" si="1"/>
        <v/>
      </c>
      <c r="G27" s="5">
        <f t="shared" si="2"/>
        <v>0</v>
      </c>
    </row>
    <row r="28" spans="2:8" x14ac:dyDescent="0.25">
      <c r="B28" s="10">
        <v>26</v>
      </c>
      <c r="C28">
        <v>74</v>
      </c>
      <c r="D28">
        <f t="shared" si="3"/>
        <v>82</v>
      </c>
      <c r="E28">
        <f t="shared" si="0"/>
        <v>-1</v>
      </c>
      <c r="F28" s="2" t="str">
        <f t="shared" si="1"/>
        <v/>
      </c>
      <c r="G28" s="5">
        <f t="shared" si="2"/>
        <v>0</v>
      </c>
    </row>
    <row r="29" spans="2:8" x14ac:dyDescent="0.25">
      <c r="B29" s="10">
        <v>27</v>
      </c>
      <c r="C29">
        <v>71</v>
      </c>
      <c r="D29">
        <f t="shared" si="3"/>
        <v>81.5</v>
      </c>
      <c r="E29">
        <f t="shared" si="0"/>
        <v>-1</v>
      </c>
      <c r="F29" s="2" t="str">
        <f t="shared" si="1"/>
        <v/>
      </c>
      <c r="G29" s="5">
        <f t="shared" si="2"/>
        <v>0</v>
      </c>
    </row>
    <row r="30" spans="2:8" x14ac:dyDescent="0.25">
      <c r="B30" s="10">
        <v>28</v>
      </c>
      <c r="C30">
        <v>75</v>
      </c>
      <c r="D30">
        <f t="shared" si="3"/>
        <v>81</v>
      </c>
      <c r="E30">
        <f t="shared" si="0"/>
        <v>-1</v>
      </c>
      <c r="F30" s="2" t="str">
        <f t="shared" si="1"/>
        <v/>
      </c>
      <c r="G30" s="5">
        <f t="shared" si="2"/>
        <v>0</v>
      </c>
    </row>
    <row r="31" spans="2:8" ht="15.75" thickBot="1" x14ac:dyDescent="0.3">
      <c r="B31" s="11">
        <v>29</v>
      </c>
      <c r="C31" s="3">
        <v>23</v>
      </c>
      <c r="D31" s="3">
        <f t="shared" si="3"/>
        <v>80.5</v>
      </c>
      <c r="E31" s="3">
        <f t="shared" si="0"/>
        <v>-1</v>
      </c>
      <c r="F31" s="4" t="str">
        <f t="shared" si="1"/>
        <v/>
      </c>
      <c r="G31" s="6">
        <f t="shared" si="2"/>
        <v>0</v>
      </c>
    </row>
    <row r="32" spans="2:8" ht="15.75" thickTop="1" x14ac:dyDescent="0.25">
      <c r="H32" s="1" t="s">
        <v>9</v>
      </c>
    </row>
    <row r="33" spans="1:17" x14ac:dyDescent="0.25">
      <c r="H33" s="13" t="s">
        <v>16</v>
      </c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5">
      <c r="B34" s="1" t="s">
        <v>6</v>
      </c>
      <c r="C34" s="1" t="s">
        <v>7</v>
      </c>
    </row>
    <row r="35" spans="1:17" x14ac:dyDescent="0.25">
      <c r="A35" s="1" t="s">
        <v>0</v>
      </c>
      <c r="B35" s="14">
        <v>6</v>
      </c>
      <c r="C35" s="14">
        <v>18</v>
      </c>
    </row>
    <row r="36" spans="1:17" x14ac:dyDescent="0.25">
      <c r="A36" s="1" t="s">
        <v>1</v>
      </c>
      <c r="B36">
        <f>INDEX(C2:C31, MATCH(B35, B2:B31, 0))</f>
        <v>92</v>
      </c>
      <c r="C36">
        <f>INDEX(C2:C31, MATCH(C35, B2:B31, 0))</f>
        <v>86</v>
      </c>
    </row>
    <row r="38" spans="1:17" x14ac:dyDescent="0.25">
      <c r="A38" s="1" t="s">
        <v>2</v>
      </c>
      <c r="B38">
        <f>IF(B35=C35,0,(C36-B36)/(C35-B35))</f>
        <v>-0.5</v>
      </c>
    </row>
    <row r="39" spans="1:17" x14ac:dyDescent="0.25">
      <c r="A39" s="1" t="s">
        <v>3</v>
      </c>
      <c r="B39">
        <f>C36-B38*C35</f>
        <v>95</v>
      </c>
    </row>
    <row r="41" spans="1:17" x14ac:dyDescent="0.25">
      <c r="B41" s="13" t="s">
        <v>16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7" x14ac:dyDescent="0.25">
      <c r="B42">
        <v>6</v>
      </c>
      <c r="C42">
        <v>18</v>
      </c>
    </row>
    <row r="43" spans="1:17" x14ac:dyDescent="0.25">
      <c r="B43">
        <v>14</v>
      </c>
      <c r="C43">
        <v>18</v>
      </c>
    </row>
    <row r="44" spans="1:17" x14ac:dyDescent="0.25">
      <c r="B44">
        <v>14</v>
      </c>
      <c r="C44">
        <v>28</v>
      </c>
    </row>
    <row r="49" spans="1:11" x14ac:dyDescent="0.25">
      <c r="B49" s="13" t="s">
        <v>15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B50">
        <v>12</v>
      </c>
      <c r="C50">
        <v>25</v>
      </c>
    </row>
    <row r="51" spans="1:11" x14ac:dyDescent="0.25">
      <c r="A51" s="14"/>
      <c r="B51" s="14">
        <v>2</v>
      </c>
      <c r="C51" s="14">
        <v>25</v>
      </c>
      <c r="D51" s="14"/>
      <c r="E51" s="14"/>
      <c r="F51" s="14"/>
      <c r="G51" s="14"/>
      <c r="H51" s="14"/>
      <c r="I51" s="14"/>
      <c r="J51" s="14"/>
      <c r="K51" s="14"/>
    </row>
    <row r="52" spans="1:1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5">
      <c r="A54" s="14"/>
      <c r="B54" s="14" t="s">
        <v>14</v>
      </c>
      <c r="C54" s="14"/>
      <c r="D54" s="14"/>
      <c r="E54" s="14"/>
      <c r="F54" s="14"/>
      <c r="G54" s="14"/>
      <c r="H54" s="14"/>
      <c r="I54" s="14"/>
      <c r="J54" s="14"/>
      <c r="K54" s="14"/>
    </row>
    <row r="55" spans="1:11" x14ac:dyDescent="0.25">
      <c r="A55" s="14"/>
      <c r="B55" s="14">
        <v>2</v>
      </c>
      <c r="C55" s="14">
        <v>21</v>
      </c>
      <c r="D55" s="14"/>
      <c r="E55" s="14"/>
      <c r="F55" s="14"/>
      <c r="G55" s="14"/>
      <c r="H55" s="14"/>
      <c r="I55" s="14"/>
      <c r="J55" s="14"/>
      <c r="K55" s="14"/>
    </row>
    <row r="56" spans="1:11" x14ac:dyDescent="0.25">
      <c r="A56" s="14"/>
      <c r="B56" s="14">
        <v>9</v>
      </c>
      <c r="C56" s="14">
        <v>21</v>
      </c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4"/>
      <c r="B57" s="14">
        <v>9</v>
      </c>
      <c r="C57" s="14">
        <v>29</v>
      </c>
      <c r="D57" s="14"/>
      <c r="E57" s="14"/>
      <c r="F57" s="14"/>
      <c r="G57" s="14"/>
      <c r="H57" s="14"/>
      <c r="I57" s="14"/>
      <c r="J57" s="14"/>
      <c r="K57" s="14"/>
    </row>
    <row r="58" spans="1:1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5">
      <c r="A59" s="14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</row>
    <row r="60" spans="1:11" x14ac:dyDescent="0.25">
      <c r="A60" s="14"/>
      <c r="B60" s="14">
        <v>2</v>
      </c>
      <c r="C60" s="14">
        <v>21</v>
      </c>
      <c r="D60" s="14"/>
      <c r="E60" s="14"/>
      <c r="F60" s="14"/>
      <c r="G60" s="14"/>
      <c r="H60" s="14"/>
      <c r="I60" s="14"/>
      <c r="J60" s="14"/>
      <c r="K60" s="14"/>
    </row>
    <row r="61" spans="1:11" x14ac:dyDescent="0.25">
      <c r="A61" s="14"/>
      <c r="B61" s="14">
        <v>10</v>
      </c>
      <c r="C61" s="14">
        <v>21</v>
      </c>
      <c r="D61" s="14"/>
      <c r="E61" s="14"/>
      <c r="F61" s="14"/>
      <c r="G61" s="14"/>
      <c r="H61" s="14"/>
      <c r="I61" s="14"/>
      <c r="J61" s="14"/>
      <c r="K61" s="14"/>
    </row>
    <row r="62" spans="1:11" x14ac:dyDescent="0.25">
      <c r="A62" s="14"/>
      <c r="B62" s="14">
        <v>10</v>
      </c>
      <c r="C62" s="14">
        <v>27</v>
      </c>
      <c r="D62" s="14"/>
      <c r="E62" s="14"/>
      <c r="F62" s="14"/>
      <c r="G62" s="14"/>
      <c r="H62" s="14"/>
      <c r="I62" s="14"/>
      <c r="J62" s="14"/>
      <c r="K62" s="14"/>
    </row>
    <row r="63" spans="1:1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5">
      <c r="A65" s="14"/>
      <c r="B65" s="16" t="s">
        <v>11</v>
      </c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5">
      <c r="A66" s="14"/>
      <c r="B66" s="14">
        <v>1</v>
      </c>
      <c r="C66" s="14">
        <v>17</v>
      </c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A67" s="14"/>
      <c r="B67" s="14">
        <v>7</v>
      </c>
      <c r="C67" s="14">
        <v>17</v>
      </c>
      <c r="D67" s="14"/>
      <c r="E67" s="14"/>
      <c r="F67" s="14"/>
      <c r="G67" s="14"/>
      <c r="H67" s="14"/>
      <c r="I67" s="14"/>
      <c r="J67" s="14"/>
      <c r="K67" s="14"/>
    </row>
    <row r="68" spans="1:11" x14ac:dyDescent="0.25">
      <c r="A68" s="14"/>
      <c r="B68" s="14">
        <v>7</v>
      </c>
      <c r="C68" s="14">
        <v>29</v>
      </c>
      <c r="D68" s="14"/>
      <c r="E68" s="14"/>
      <c r="F68" s="14"/>
      <c r="G68" s="14"/>
      <c r="H68" s="14"/>
      <c r="I68" s="14"/>
      <c r="J68" s="14"/>
      <c r="K68" s="14"/>
    </row>
    <row r="69" spans="1:11" x14ac:dyDescent="0.25">
      <c r="A69" s="14"/>
      <c r="B69" s="14">
        <v>1</v>
      </c>
      <c r="C69" s="14">
        <v>29</v>
      </c>
      <c r="D69" s="14"/>
      <c r="E69" s="14"/>
      <c r="F69" s="14"/>
      <c r="G69" s="14"/>
      <c r="H69" s="14"/>
      <c r="I69" s="14"/>
      <c r="J69" s="14"/>
      <c r="K69" s="14"/>
    </row>
    <row r="70" spans="1:1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5">
      <c r="A72" s="14"/>
      <c r="B72" s="16" t="s">
        <v>12</v>
      </c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5">
      <c r="A73" s="14"/>
      <c r="B73" s="14">
        <v>14</v>
      </c>
      <c r="C73" s="14">
        <v>15</v>
      </c>
      <c r="D73" s="14"/>
      <c r="E73" s="14"/>
      <c r="F73" s="14"/>
      <c r="G73" s="14"/>
      <c r="H73" s="14"/>
      <c r="I73" s="14"/>
      <c r="J73" s="14"/>
      <c r="K73" s="14"/>
    </row>
    <row r="74" spans="1:11" x14ac:dyDescent="0.25">
      <c r="A74" s="14"/>
      <c r="B74" s="14">
        <v>1</v>
      </c>
      <c r="C74" s="14">
        <v>15</v>
      </c>
      <c r="D74" s="14"/>
      <c r="E74" s="14"/>
      <c r="F74" s="14"/>
      <c r="G74" s="14"/>
      <c r="H74" s="14"/>
      <c r="I74" s="14"/>
      <c r="J74" s="14"/>
      <c r="K74" s="14"/>
    </row>
    <row r="75" spans="1:11" x14ac:dyDescent="0.25">
      <c r="A75" s="14"/>
      <c r="B75" s="14">
        <v>2</v>
      </c>
      <c r="C75" s="14">
        <v>15</v>
      </c>
      <c r="D75" s="14"/>
      <c r="E75" s="14"/>
      <c r="F75" s="14"/>
      <c r="G75" s="14"/>
      <c r="H75" s="14"/>
      <c r="I75" s="14"/>
      <c r="J75" s="14"/>
      <c r="K75" s="14"/>
    </row>
    <row r="76" spans="1:1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5">
      <c r="A78" s="14"/>
      <c r="B78" s="16" t="s">
        <v>13</v>
      </c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5">
      <c r="A79" s="14"/>
      <c r="B79" s="14">
        <v>0</v>
      </c>
      <c r="C79" s="14">
        <v>15</v>
      </c>
      <c r="D79" s="14"/>
      <c r="E79" s="14"/>
      <c r="F79" s="14"/>
      <c r="G79" s="14"/>
      <c r="H79" s="14"/>
      <c r="I79" s="14"/>
      <c r="J79" s="14"/>
      <c r="K79" s="14"/>
    </row>
    <row r="80" spans="1:11" x14ac:dyDescent="0.25">
      <c r="A80" s="14"/>
      <c r="B80" s="14">
        <v>12</v>
      </c>
      <c r="C80" s="14">
        <v>15</v>
      </c>
      <c r="D80" s="14"/>
      <c r="E80" s="14"/>
      <c r="F80" s="14"/>
      <c r="G80" s="14"/>
      <c r="H80" s="14"/>
      <c r="I80" s="14"/>
      <c r="J80" s="14"/>
      <c r="K80" s="14"/>
    </row>
    <row r="81" spans="1:11" x14ac:dyDescent="0.25">
      <c r="A81" s="14"/>
      <c r="B81" s="14">
        <v>12</v>
      </c>
      <c r="C81" s="14">
        <v>29</v>
      </c>
      <c r="D81" s="14"/>
      <c r="E81" s="14"/>
      <c r="F81" s="14"/>
      <c r="G81" s="14"/>
      <c r="H81" s="14"/>
      <c r="I81" s="14"/>
      <c r="J81" s="14"/>
      <c r="K81" s="14"/>
    </row>
    <row r="82" spans="1:11" x14ac:dyDescent="0.25">
      <c r="A82" s="14"/>
      <c r="B82" s="14">
        <v>0</v>
      </c>
      <c r="C82" s="14">
        <v>29</v>
      </c>
      <c r="D82" s="14"/>
      <c r="E82" s="14"/>
      <c r="F82" s="14"/>
      <c r="G82" s="14"/>
      <c r="H82" s="14"/>
      <c r="I82" s="14"/>
      <c r="J82" s="14"/>
      <c r="K82" s="14"/>
    </row>
    <row r="83" spans="1:1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5" spans="1:11" x14ac:dyDescent="0.25">
      <c r="B85" s="16" t="s">
        <v>17</v>
      </c>
    </row>
    <row r="86" spans="1:11" x14ac:dyDescent="0.25">
      <c r="B86">
        <v>9</v>
      </c>
      <c r="C86">
        <v>27</v>
      </c>
    </row>
    <row r="87" spans="1:11" x14ac:dyDescent="0.25">
      <c r="B87">
        <v>9</v>
      </c>
      <c r="C87">
        <v>16</v>
      </c>
    </row>
    <row r="88" spans="1:11" x14ac:dyDescent="0.25">
      <c r="B88">
        <v>6</v>
      </c>
      <c r="C88">
        <v>16</v>
      </c>
    </row>
  </sheetData>
  <mergeCells count="3">
    <mergeCell ref="H33:Q33"/>
    <mergeCell ref="B49:K49"/>
    <mergeCell ref="B41:K41"/>
  </mergeCells>
  <conditionalFormatting sqref="B2:D31">
    <cfRule type="expression" dxfId="1" priority="1">
      <formula>OR($B2=$B$35,$B2=$C$35)</formula>
    </cfRule>
  </conditionalFormatting>
  <conditionalFormatting sqref="F2:F31">
    <cfRule type="cellIs" dxfId="0" priority="2" operator="equal">
      <formula>"ERROR"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Nathan</dc:creator>
  <cp:lastModifiedBy>Mike Salem</cp:lastModifiedBy>
  <dcterms:created xsi:type="dcterms:W3CDTF">2024-06-10T21:50:25Z</dcterms:created>
  <dcterms:modified xsi:type="dcterms:W3CDTF">2024-06-23T23:55:46Z</dcterms:modified>
</cp:coreProperties>
</file>