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630" yWindow="-135" windowWidth="19320" windowHeight="13185"/>
  </bookViews>
  <sheets>
    <sheet name="контингент" sheetId="1" r:id="rId1"/>
  </sheets>
  <definedNames>
    <definedName name="_xlnm.Print_Area" localSheetId="0">контингент!$A$1:$V$60</definedName>
  </definedNames>
  <calcPr calcId="145621"/>
</workbook>
</file>

<file path=xl/calcChain.xml><?xml version="1.0" encoding="utf-8"?>
<calcChain xmlns="http://schemas.openxmlformats.org/spreadsheetml/2006/main">
  <c r="U44" i="1" l="1"/>
  <c r="G10" i="1"/>
  <c r="V27" i="1"/>
  <c r="V30" i="1"/>
  <c r="V29" i="1"/>
  <c r="V28" i="1"/>
  <c r="V25" i="1"/>
  <c r="V23" i="1"/>
  <c r="V22" i="1"/>
  <c r="V21" i="1"/>
  <c r="V20" i="1"/>
  <c r="V34" i="1"/>
  <c r="V33" i="1"/>
  <c r="V51" i="1"/>
  <c r="V50" i="1"/>
  <c r="V49" i="1"/>
  <c r="V48" i="1"/>
  <c r="V15" i="1"/>
  <c r="V12" i="1"/>
  <c r="V43" i="1"/>
  <c r="V42" i="1"/>
  <c r="V19" i="1"/>
  <c r="V38" i="1"/>
  <c r="V56" i="1"/>
  <c r="V54" i="1" s="1"/>
  <c r="V41" i="1"/>
  <c r="U54" i="1"/>
  <c r="U39" i="1"/>
  <c r="T54" i="1"/>
  <c r="S54" i="1"/>
  <c r="I44" i="1"/>
  <c r="J44" i="1"/>
  <c r="L44" i="1"/>
  <c r="M44" i="1"/>
  <c r="N44" i="1"/>
  <c r="O44" i="1"/>
  <c r="P44" i="1"/>
  <c r="Q44" i="1"/>
  <c r="R44" i="1"/>
  <c r="S44" i="1"/>
  <c r="T44" i="1"/>
  <c r="G44" i="1"/>
  <c r="O39" i="1"/>
  <c r="P39" i="1"/>
  <c r="Q39" i="1"/>
  <c r="R39" i="1"/>
  <c r="S39" i="1"/>
  <c r="T39" i="1"/>
  <c r="I39" i="1"/>
  <c r="J39" i="1"/>
  <c r="L39" i="1"/>
  <c r="M39" i="1"/>
  <c r="N39" i="1"/>
  <c r="G39" i="1"/>
  <c r="I10" i="1"/>
  <c r="J10" i="1"/>
  <c r="L10" i="1"/>
  <c r="M10" i="1"/>
  <c r="N10" i="1"/>
  <c r="O10" i="1"/>
  <c r="P10" i="1"/>
  <c r="Q10" i="1"/>
  <c r="R10" i="1"/>
  <c r="S10" i="1"/>
  <c r="T10" i="1"/>
  <c r="U10" i="1"/>
  <c r="U57" i="1" s="1"/>
  <c r="V39" i="1" l="1"/>
  <c r="V44" i="1"/>
  <c r="V10" i="1"/>
  <c r="V57" i="1" l="1"/>
  <c r="R54" i="1"/>
  <c r="J54" i="1"/>
  <c r="P54" i="1"/>
  <c r="Q54" i="1"/>
  <c r="I54" i="1"/>
  <c r="L54" i="1"/>
  <c r="G54" i="1"/>
  <c r="O54" i="1"/>
  <c r="N54" i="1"/>
  <c r="M54" i="1"/>
</calcChain>
</file>

<file path=xl/sharedStrings.xml><?xml version="1.0" encoding="utf-8"?>
<sst xmlns="http://schemas.openxmlformats.org/spreadsheetml/2006/main" count="278" uniqueCount="84">
  <si>
    <t>1 курс</t>
  </si>
  <si>
    <t>2 курс</t>
  </si>
  <si>
    <t>3 курс</t>
  </si>
  <si>
    <t>4 курс</t>
  </si>
  <si>
    <t>5 курс</t>
  </si>
  <si>
    <t>6 курс</t>
  </si>
  <si>
    <t>Всего</t>
  </si>
  <si>
    <t>Программы бакалавриата - всего</t>
  </si>
  <si>
    <t xml:space="preserve">  в том числе по направлениям:</t>
  </si>
  <si>
    <t>Программы специалитета - всего</t>
  </si>
  <si>
    <t>Программы магистратуры - всего</t>
  </si>
  <si>
    <t>Наименование направления подготовки (специальности)</t>
  </si>
  <si>
    <t>из них за счет бюджетных ассигнований федерального бюджета</t>
  </si>
  <si>
    <t>Численность студентов на всех курсах</t>
  </si>
  <si>
    <t>Код классификатора:                                        ФГОС ВПО- Ф                                                          ГОС ВПО - Г</t>
  </si>
  <si>
    <t>Форма обучения</t>
  </si>
  <si>
    <t>Из них обучается за счет бюджетных ассигнований федерального бюджета(из гр.17):</t>
  </si>
  <si>
    <t>⁻</t>
  </si>
  <si>
    <t>Приложение 1</t>
  </si>
  <si>
    <t xml:space="preserve">Директор института </t>
  </si>
  <si>
    <t>Профиль/Специализация</t>
  </si>
  <si>
    <t>по индивидуальному учебному плану ускоренно по программам бакалавриата-всего</t>
  </si>
  <si>
    <t>Код по перечню направлений подготовки (специальностей)</t>
  </si>
  <si>
    <t>ФГБОУ ВО "Московский государственный университет технологий и управления имени К.Г. Разумовского (Первый казачий университет)"</t>
  </si>
  <si>
    <t xml:space="preserve">  в том числе по специальностям:</t>
  </si>
  <si>
    <t>ИТОГО</t>
  </si>
  <si>
    <t>Ф</t>
  </si>
  <si>
    <t>Очная полная</t>
  </si>
  <si>
    <t>Прикладная информатика</t>
  </si>
  <si>
    <t>Управление в технических системах</t>
  </si>
  <si>
    <t>Автоматизация технологических процессов и производств</t>
  </si>
  <si>
    <t>Инноватика</t>
  </si>
  <si>
    <t>Очно-заочная</t>
  </si>
  <si>
    <t>Заочная полная</t>
  </si>
  <si>
    <t>Заочная сокращенная</t>
  </si>
  <si>
    <t>38.03.05</t>
  </si>
  <si>
    <t>Бизнес-информатика</t>
  </si>
  <si>
    <t>Электронный бизнес</t>
  </si>
  <si>
    <t>27.03.05</t>
  </si>
  <si>
    <t>Инновационные процессы в сфере информационных технологий</t>
  </si>
  <si>
    <t>Управление инновациями (по отраслям и сферам экономики)</t>
  </si>
  <si>
    <t>Инновационное предпринимательство в сфере интернет-технологий</t>
  </si>
  <si>
    <t>Информационные системы и технологии</t>
  </si>
  <si>
    <t>27.03.02</t>
  </si>
  <si>
    <t>Управление качеством</t>
  </si>
  <si>
    <t>Управление качеством в технологических системах</t>
  </si>
  <si>
    <t>09.03.03</t>
  </si>
  <si>
    <t>Прикладная информатика в инновационном бизнесе и управление качеством</t>
  </si>
  <si>
    <t>Прикладная информатика в экономике</t>
  </si>
  <si>
    <t>15.03.02</t>
  </si>
  <si>
    <t>Технологические машины и оборудование</t>
  </si>
  <si>
    <t>27.04.05</t>
  </si>
  <si>
    <t>Инновационные процессы в сфере инфомационных технологий</t>
  </si>
  <si>
    <t>27.04.02</t>
  </si>
  <si>
    <t>Управление качеством в информационных и инновационных процессах</t>
  </si>
  <si>
    <t>09.04.03</t>
  </si>
  <si>
    <t>Прикладная информатика в инновационном бизнесе и управлении качеством</t>
  </si>
  <si>
    <t>Информационные системы в инновационном бизнесе и управлении качеством</t>
  </si>
  <si>
    <t>Машины и аппараты текстильной и легкой промышленности</t>
  </si>
  <si>
    <t>09.03.01</t>
  </si>
  <si>
    <t>27.03.04</t>
  </si>
  <si>
    <t>15.03.04</t>
  </si>
  <si>
    <t>15.04.04</t>
  </si>
  <si>
    <t>27.04.04</t>
  </si>
  <si>
    <t>Информатика и вычислительная техника</t>
  </si>
  <si>
    <t xml:space="preserve">Инноватика </t>
  </si>
  <si>
    <t>Институт Системной автоматизации, информационных технологий и предпринимательства</t>
  </si>
  <si>
    <t>09.04.02</t>
  </si>
  <si>
    <t>09.03.02</t>
  </si>
  <si>
    <r>
      <t>_______________________________________/___</t>
    </r>
    <r>
      <rPr>
        <b/>
        <u/>
        <sz val="14"/>
        <color indexed="8"/>
        <rFont val="Times New Roman"/>
        <family val="1"/>
        <charset val="204"/>
      </rPr>
      <t>_Попович А.Э.</t>
    </r>
    <r>
      <rPr>
        <b/>
        <sz val="14"/>
        <color indexed="8"/>
        <rFont val="Times New Roman"/>
        <family val="1"/>
        <charset val="204"/>
      </rPr>
      <t>____________________________</t>
    </r>
  </si>
  <si>
    <t>из них, находящиеся в академическом отпуске</t>
  </si>
  <si>
    <t>29.03.03</t>
  </si>
  <si>
    <t>Машины и аппараты пищевойпромышленности</t>
  </si>
  <si>
    <t>Автоматизированные системы обработки информации и управления</t>
  </si>
  <si>
    <t xml:space="preserve">Автоматизация технологических процессов и производств в пищевой промышленности и отраслях </t>
  </si>
  <si>
    <t>Технология полиграфического и упаковочного производства</t>
  </si>
  <si>
    <t>Численность студентов по курсам по состоянию на 01.09.2017 года</t>
  </si>
  <si>
    <t>Технолгия и дизайн упаковочного производства</t>
  </si>
  <si>
    <t>Машины и аппараты пищевых производст</t>
  </si>
  <si>
    <t>Машины и аппараты пищевых производств</t>
  </si>
  <si>
    <t>Сетевые технологии информационных систем</t>
  </si>
  <si>
    <t xml:space="preserve">Автоматизация технологических процессов и производств в пищевой промышленности с применнием энергоэффективных технологий </t>
  </si>
  <si>
    <t xml:space="preserve">Системы и технические средства автоматизации и управления </t>
  </si>
  <si>
    <t>Интегрированные системы управления инновационными процессами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</si>
</sst>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3"/>
      <color indexed="8"/>
      <name val="Times New Roman"/>
      <family val="1"/>
      <charset val="204"/>
    </font>
    <font>
      <b/>
      <i/>
      <sz val="13"/>
      <color indexed="8"/>
      <name val="Times New Roman"/>
      <family val="1"/>
      <charset val="204"/>
    </font>
    <font>
      <b/>
      <sz val="13"/>
      <color indexed="8"/>
      <name val="Times New Roman"/>
      <family val="1"/>
      <charset val="204"/>
    </font>
    <font>
      <sz val="13"/>
      <color indexed="8"/>
      <name val="Calibri"/>
      <family val="2"/>
      <charset val="204"/>
    </font>
    <font>
      <b/>
      <sz val="14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Calibri"/>
      <family val="2"/>
      <charset val="204"/>
    </font>
    <font>
      <b/>
      <i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u/>
      <sz val="14"/>
      <color indexed="8"/>
      <name val="Times New Roman"/>
      <family val="1"/>
      <charset val="204"/>
    </font>
    <font>
      <sz val="14"/>
      <color indexed="10"/>
      <name val="Times New Roman"/>
      <family val="1"/>
      <charset val="204"/>
    </font>
    <font>
      <sz val="14"/>
      <color indexed="1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4" fillId="0" borderId="0" xfId="0" applyFont="1"/>
    <xf numFmtId="0" fontId="0" fillId="2" borderId="0" xfId="0" applyFill="1"/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7" fillId="0" borderId="0" xfId="0" applyFont="1"/>
    <xf numFmtId="0" fontId="9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top" wrapText="1"/>
    </xf>
    <xf numFmtId="0" fontId="11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left" vertical="center" wrapText="1"/>
    </xf>
    <xf numFmtId="0" fontId="7" fillId="2" borderId="0" xfId="0" applyFont="1" applyFill="1"/>
    <xf numFmtId="0" fontId="7" fillId="2" borderId="1" xfId="0" applyFont="1" applyFill="1" applyBorder="1"/>
    <xf numFmtId="0" fontId="9" fillId="2" borderId="1" xfId="0" applyFont="1" applyFill="1" applyBorder="1" applyAlignment="1">
      <alignment horizontal="left" wrapText="1"/>
    </xf>
    <xf numFmtId="0" fontId="9" fillId="2" borderId="2" xfId="0" applyFont="1" applyFill="1" applyBorder="1" applyAlignment="1">
      <alignment horizontal="left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wrapText="1"/>
    </xf>
    <xf numFmtId="0" fontId="10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wrapText="1"/>
    </xf>
    <xf numFmtId="0" fontId="9" fillId="2" borderId="2" xfId="0" applyFont="1" applyFill="1" applyBorder="1" applyAlignment="1">
      <alignment wrapText="1"/>
    </xf>
    <xf numFmtId="0" fontId="10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0" fillId="2" borderId="3" xfId="0" applyFont="1" applyFill="1" applyBorder="1"/>
    <xf numFmtId="0" fontId="6" fillId="2" borderId="1" xfId="0" applyFont="1" applyFill="1" applyBorder="1" applyAlignment="1">
      <alignment horizontal="center" vertical="center"/>
    </xf>
    <xf numFmtId="0" fontId="6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14" fontId="9" fillId="2" borderId="1" xfId="0" applyNumberFormat="1" applyFont="1" applyFill="1" applyBorder="1" applyAlignment="1">
      <alignment horizontal="center" vertical="center" wrapText="1"/>
    </xf>
    <xf numFmtId="14" fontId="9" fillId="2" borderId="2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/>
    <xf numFmtId="0" fontId="13" fillId="2" borderId="2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top" wrapText="1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3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2" borderId="3" xfId="0" applyFont="1" applyFill="1" applyBorder="1" applyAlignment="1">
      <alignment horizontal="left" wrapText="1"/>
    </xf>
    <xf numFmtId="0" fontId="5" fillId="2" borderId="5" xfId="0" applyFont="1" applyFill="1" applyBorder="1" applyAlignment="1">
      <alignment horizontal="left" wrapText="1"/>
    </xf>
    <xf numFmtId="0" fontId="6" fillId="2" borderId="3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0" fontId="6" fillId="2" borderId="5" xfId="0" applyFont="1" applyFill="1" applyBorder="1" applyAlignment="1">
      <alignment horizontal="right"/>
    </xf>
    <xf numFmtId="0" fontId="6" fillId="3" borderId="3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"/>
  <sheetViews>
    <sheetView tabSelected="1" topLeftCell="A6" zoomScaleNormal="100" zoomScaleSheetLayoutView="70" workbookViewId="0">
      <selection activeCell="D16" sqref="D16"/>
    </sheetView>
  </sheetViews>
  <sheetFormatPr defaultRowHeight="17.25" x14ac:dyDescent="0.3"/>
  <cols>
    <col min="1" max="1" width="4.42578125" customWidth="1"/>
    <col min="2" max="2" width="23.85546875" customWidth="1"/>
    <col min="3" max="3" width="44.140625" style="2" customWidth="1"/>
    <col min="4" max="4" width="32.85546875" style="2" customWidth="1"/>
    <col min="5" max="5" width="23.5703125" style="2" customWidth="1"/>
    <col min="6" max="6" width="20.42578125" style="2" customWidth="1"/>
    <col min="7" max="8" width="12" style="2" customWidth="1"/>
    <col min="9" max="9" width="16.7109375" style="2" customWidth="1"/>
    <col min="10" max="11" width="9.28515625" style="2" customWidth="1"/>
    <col min="12" max="12" width="16.7109375" style="2" customWidth="1"/>
    <col min="13" max="13" width="9.28515625" style="2" customWidth="1"/>
    <col min="14" max="14" width="16.7109375" style="2" customWidth="1"/>
    <col min="15" max="15" width="9.140625" style="2"/>
    <col min="16" max="16" width="16.42578125" style="2" customWidth="1"/>
    <col min="17" max="17" width="9.140625" style="2"/>
    <col min="18" max="18" width="16.42578125" style="2" customWidth="1"/>
    <col min="19" max="19" width="9.140625" style="2"/>
    <col min="20" max="20" width="16.42578125" style="2" customWidth="1"/>
    <col min="21" max="21" width="20.5703125" style="2" customWidth="1"/>
    <col min="22" max="22" width="22.85546875" style="2" customWidth="1"/>
  </cols>
  <sheetData>
    <row r="1" spans="1:22" ht="33" customHeight="1" x14ac:dyDescent="0.25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64" t="s">
        <v>18</v>
      </c>
      <c r="T1" s="64"/>
      <c r="U1" s="64"/>
      <c r="V1" s="64"/>
    </row>
    <row r="2" spans="1:22" ht="33.75" customHeight="1" x14ac:dyDescent="0.25">
      <c r="C2" s="67" t="s">
        <v>23</v>
      </c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</row>
    <row r="3" spans="1:22" ht="29.25" customHeight="1" x14ac:dyDescent="0.25">
      <c r="C3" s="65" t="s">
        <v>66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spans="1:22" ht="19.5" x14ac:dyDescent="0.3">
      <c r="A4" s="6"/>
      <c r="B4" s="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.75" customHeight="1" x14ac:dyDescent="0.3">
      <c r="A5" s="6"/>
      <c r="B5" s="57" t="s">
        <v>22</v>
      </c>
      <c r="C5" s="60" t="s">
        <v>11</v>
      </c>
      <c r="D5" s="61" t="s">
        <v>20</v>
      </c>
      <c r="E5" s="60" t="s">
        <v>14</v>
      </c>
      <c r="F5" s="61" t="s">
        <v>15</v>
      </c>
      <c r="G5" s="60" t="s">
        <v>76</v>
      </c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 t="s">
        <v>13</v>
      </c>
      <c r="V5" s="60" t="s">
        <v>16</v>
      </c>
    </row>
    <row r="6" spans="1:22" ht="15.75" customHeight="1" x14ac:dyDescent="0.3">
      <c r="A6" s="6"/>
      <c r="B6" s="58"/>
      <c r="C6" s="60"/>
      <c r="D6" s="62"/>
      <c r="E6" s="60"/>
      <c r="F6" s="62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</row>
    <row r="7" spans="1:22" ht="18.75" x14ac:dyDescent="0.3">
      <c r="A7" s="6"/>
      <c r="B7" s="58"/>
      <c r="C7" s="60"/>
      <c r="D7" s="62"/>
      <c r="E7" s="60"/>
      <c r="F7" s="62"/>
      <c r="G7" s="60" t="s">
        <v>0</v>
      </c>
      <c r="H7" s="60"/>
      <c r="I7" s="60"/>
      <c r="J7" s="60" t="s">
        <v>1</v>
      </c>
      <c r="K7" s="60"/>
      <c r="L7" s="60"/>
      <c r="M7" s="60" t="s">
        <v>2</v>
      </c>
      <c r="N7" s="60"/>
      <c r="O7" s="60" t="s">
        <v>3</v>
      </c>
      <c r="P7" s="60"/>
      <c r="Q7" s="60" t="s">
        <v>4</v>
      </c>
      <c r="R7" s="60"/>
      <c r="S7" s="60" t="s">
        <v>5</v>
      </c>
      <c r="T7" s="60"/>
      <c r="U7" s="60"/>
      <c r="V7" s="60"/>
    </row>
    <row r="8" spans="1:22" ht="122.25" customHeight="1" x14ac:dyDescent="0.3">
      <c r="A8" s="6"/>
      <c r="B8" s="59"/>
      <c r="C8" s="61"/>
      <c r="D8" s="63"/>
      <c r="E8" s="60"/>
      <c r="F8" s="63"/>
      <c r="G8" s="7" t="s">
        <v>6</v>
      </c>
      <c r="H8" s="7" t="s">
        <v>70</v>
      </c>
      <c r="I8" s="7" t="s">
        <v>12</v>
      </c>
      <c r="J8" s="7" t="s">
        <v>6</v>
      </c>
      <c r="K8" s="7" t="s">
        <v>70</v>
      </c>
      <c r="L8" s="7" t="s">
        <v>12</v>
      </c>
      <c r="M8" s="7" t="s">
        <v>6</v>
      </c>
      <c r="N8" s="7" t="s">
        <v>12</v>
      </c>
      <c r="O8" s="7" t="s">
        <v>6</v>
      </c>
      <c r="P8" s="7" t="s">
        <v>12</v>
      </c>
      <c r="Q8" s="7" t="s">
        <v>6</v>
      </c>
      <c r="R8" s="7" t="s">
        <v>12</v>
      </c>
      <c r="S8" s="7" t="s">
        <v>6</v>
      </c>
      <c r="T8" s="7" t="s">
        <v>12</v>
      </c>
      <c r="U8" s="61"/>
      <c r="V8" s="61"/>
    </row>
    <row r="9" spans="1:22" ht="18.75" x14ac:dyDescent="0.3">
      <c r="A9" s="6"/>
      <c r="B9" s="8">
        <v>1</v>
      </c>
      <c r="C9" s="9">
        <v>2</v>
      </c>
      <c r="D9" s="9">
        <v>3</v>
      </c>
      <c r="E9" s="9">
        <v>4</v>
      </c>
      <c r="F9" s="9">
        <v>5</v>
      </c>
      <c r="G9" s="9">
        <v>6</v>
      </c>
      <c r="H9" s="9"/>
      <c r="I9" s="9">
        <v>7</v>
      </c>
      <c r="J9" s="9">
        <v>8</v>
      </c>
      <c r="K9" s="9"/>
      <c r="L9" s="9">
        <v>9</v>
      </c>
      <c r="M9" s="9">
        <v>10</v>
      </c>
      <c r="N9" s="9">
        <v>11</v>
      </c>
      <c r="O9" s="9">
        <v>12</v>
      </c>
      <c r="P9" s="9">
        <v>13</v>
      </c>
      <c r="Q9" s="9">
        <v>14</v>
      </c>
      <c r="R9" s="9">
        <v>15</v>
      </c>
      <c r="S9" s="9">
        <v>16</v>
      </c>
      <c r="T9" s="9">
        <v>17</v>
      </c>
      <c r="U9" s="9">
        <v>18</v>
      </c>
      <c r="V9" s="9">
        <v>19</v>
      </c>
    </row>
    <row r="10" spans="1:22" ht="34.5" customHeight="1" x14ac:dyDescent="0.3">
      <c r="A10" s="6"/>
      <c r="B10" s="54" t="s">
        <v>7</v>
      </c>
      <c r="C10" s="55"/>
      <c r="D10" s="55"/>
      <c r="E10" s="55"/>
      <c r="F10" s="56"/>
      <c r="G10" s="4">
        <f>SUM(G12:G38)</f>
        <v>114</v>
      </c>
      <c r="H10" s="4">
        <v>4</v>
      </c>
      <c r="I10" s="4">
        <f t="shared" ref="I10:V10" si="0">SUM(I12:I38)</f>
        <v>56</v>
      </c>
      <c r="J10" s="4">
        <f t="shared" si="0"/>
        <v>192</v>
      </c>
      <c r="K10" s="4"/>
      <c r="L10" s="4">
        <f t="shared" si="0"/>
        <v>52</v>
      </c>
      <c r="M10" s="4">
        <f t="shared" si="0"/>
        <v>135</v>
      </c>
      <c r="N10" s="4">
        <f t="shared" si="0"/>
        <v>94</v>
      </c>
      <c r="O10" s="4">
        <f t="shared" si="0"/>
        <v>159</v>
      </c>
      <c r="P10" s="4">
        <f t="shared" si="0"/>
        <v>88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0"/>
        <v>0</v>
      </c>
      <c r="U10" s="4">
        <f>SUM(U12:U38)</f>
        <v>618</v>
      </c>
      <c r="V10" s="4">
        <f t="shared" si="0"/>
        <v>272</v>
      </c>
    </row>
    <row r="11" spans="1:22" ht="18.75" x14ac:dyDescent="0.3">
      <c r="A11" s="6"/>
      <c r="B11" s="71" t="s">
        <v>8</v>
      </c>
      <c r="C11" s="72"/>
      <c r="D11" s="10" t="s">
        <v>17</v>
      </c>
      <c r="E11" s="10" t="s">
        <v>17</v>
      </c>
      <c r="F11" s="10" t="s">
        <v>17</v>
      </c>
      <c r="G11" s="10" t="s">
        <v>17</v>
      </c>
      <c r="H11" s="10"/>
      <c r="I11" s="10" t="s">
        <v>17</v>
      </c>
      <c r="J11" s="10" t="s">
        <v>17</v>
      </c>
      <c r="K11" s="10"/>
      <c r="L11" s="10" t="s">
        <v>17</v>
      </c>
      <c r="M11" s="10" t="s">
        <v>17</v>
      </c>
      <c r="N11" s="10" t="s">
        <v>17</v>
      </c>
      <c r="O11" s="10" t="s">
        <v>17</v>
      </c>
      <c r="P11" s="10" t="s">
        <v>17</v>
      </c>
      <c r="Q11" s="10" t="s">
        <v>17</v>
      </c>
      <c r="R11" s="10" t="s">
        <v>17</v>
      </c>
      <c r="S11" s="10" t="s">
        <v>17</v>
      </c>
      <c r="T11" s="10" t="s">
        <v>17</v>
      </c>
      <c r="U11" s="10" t="s">
        <v>17</v>
      </c>
      <c r="V11" s="10" t="s">
        <v>17</v>
      </c>
    </row>
    <row r="12" spans="1:22" s="3" customFormat="1" ht="56.25" x14ac:dyDescent="0.3">
      <c r="A12" s="18"/>
      <c r="B12" s="38" t="s">
        <v>59</v>
      </c>
      <c r="C12" s="29" t="s">
        <v>64</v>
      </c>
      <c r="D12" s="30" t="s">
        <v>73</v>
      </c>
      <c r="E12" s="22" t="s">
        <v>26</v>
      </c>
      <c r="F12" s="30" t="s">
        <v>27</v>
      </c>
      <c r="G12" s="42">
        <v>10</v>
      </c>
      <c r="H12" s="42"/>
      <c r="I12" s="42">
        <v>5</v>
      </c>
      <c r="J12" s="42">
        <v>0</v>
      </c>
      <c r="K12" s="42"/>
      <c r="L12" s="42">
        <v>0</v>
      </c>
      <c r="M12" s="42">
        <v>0</v>
      </c>
      <c r="N12" s="42">
        <v>0</v>
      </c>
      <c r="O12" s="42">
        <v>9</v>
      </c>
      <c r="P12" s="42">
        <v>8</v>
      </c>
      <c r="Q12" s="16"/>
      <c r="R12" s="16"/>
      <c r="S12" s="16"/>
      <c r="T12" s="16"/>
      <c r="U12" s="26">
        <v>19</v>
      </c>
      <c r="V12" s="26">
        <f t="shared" ref="V12:V30" si="1">I12+L12+N12+P12</f>
        <v>13</v>
      </c>
    </row>
    <row r="13" spans="1:22" s="3" customFormat="1" ht="37.5" x14ac:dyDescent="0.3">
      <c r="A13" s="18"/>
      <c r="B13" s="38" t="s">
        <v>59</v>
      </c>
      <c r="C13" s="29" t="s">
        <v>64</v>
      </c>
      <c r="D13" s="30" t="s">
        <v>64</v>
      </c>
      <c r="E13" s="22" t="s">
        <v>26</v>
      </c>
      <c r="F13" s="30" t="s">
        <v>27</v>
      </c>
      <c r="G13" s="46">
        <v>0</v>
      </c>
      <c r="H13" s="46"/>
      <c r="I13" s="46">
        <v>0</v>
      </c>
      <c r="J13" s="42">
        <v>10</v>
      </c>
      <c r="K13" s="42"/>
      <c r="L13" s="42">
        <v>5</v>
      </c>
      <c r="M13" s="42">
        <v>11</v>
      </c>
      <c r="N13" s="42">
        <v>8</v>
      </c>
      <c r="O13" s="46">
        <v>0</v>
      </c>
      <c r="P13" s="46">
        <v>0</v>
      </c>
      <c r="Q13" s="16"/>
      <c r="R13" s="16"/>
      <c r="S13" s="16"/>
      <c r="T13" s="16"/>
      <c r="U13" s="26">
        <v>21</v>
      </c>
      <c r="V13" s="26">
        <v>13</v>
      </c>
    </row>
    <row r="14" spans="1:22" s="3" customFormat="1" ht="37.5" x14ac:dyDescent="0.3">
      <c r="A14" s="18"/>
      <c r="B14" s="38" t="s">
        <v>68</v>
      </c>
      <c r="C14" s="15" t="s">
        <v>42</v>
      </c>
      <c r="D14" s="15" t="s">
        <v>80</v>
      </c>
      <c r="E14" s="16" t="s">
        <v>26</v>
      </c>
      <c r="F14" s="30" t="s">
        <v>27</v>
      </c>
      <c r="G14" s="46">
        <v>8</v>
      </c>
      <c r="H14" s="46"/>
      <c r="I14" s="46">
        <v>5</v>
      </c>
      <c r="J14" s="16">
        <v>0</v>
      </c>
      <c r="K14" s="42"/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/>
      <c r="R14" s="16"/>
      <c r="S14" s="16"/>
      <c r="T14" s="16"/>
      <c r="U14" s="26">
        <v>8</v>
      </c>
      <c r="V14" s="26">
        <v>5</v>
      </c>
    </row>
    <row r="15" spans="1:22" ht="18.75" x14ac:dyDescent="0.3">
      <c r="A15" s="6"/>
      <c r="B15" s="38" t="s">
        <v>60</v>
      </c>
      <c r="C15" s="11" t="s">
        <v>29</v>
      </c>
      <c r="D15" s="12"/>
      <c r="E15" s="7" t="s">
        <v>26</v>
      </c>
      <c r="F15" s="12" t="s">
        <v>27</v>
      </c>
      <c r="G15" s="46">
        <v>8</v>
      </c>
      <c r="H15" s="46"/>
      <c r="I15" s="46">
        <v>5</v>
      </c>
      <c r="J15" s="46">
        <v>0</v>
      </c>
      <c r="K15" s="46"/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13"/>
      <c r="R15" s="13"/>
      <c r="S15" s="13"/>
      <c r="T15" s="13"/>
      <c r="U15" s="26">
        <v>8</v>
      </c>
      <c r="V15" s="26">
        <f t="shared" si="1"/>
        <v>5</v>
      </c>
    </row>
    <row r="16" spans="1:22" ht="37.5" x14ac:dyDescent="0.3">
      <c r="A16" s="6"/>
      <c r="B16" s="38" t="s">
        <v>49</v>
      </c>
      <c r="C16" s="15" t="s">
        <v>50</v>
      </c>
      <c r="D16" s="20" t="s">
        <v>79</v>
      </c>
      <c r="E16" s="40" t="s">
        <v>26</v>
      </c>
      <c r="F16" s="12" t="s">
        <v>27</v>
      </c>
      <c r="G16" s="16">
        <v>5</v>
      </c>
      <c r="H16" s="16"/>
      <c r="I16" s="16">
        <v>5</v>
      </c>
      <c r="J16" s="16">
        <v>0</v>
      </c>
      <c r="K16" s="16"/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3"/>
      <c r="R16" s="13"/>
      <c r="S16" s="13"/>
      <c r="T16" s="13"/>
      <c r="U16" s="26">
        <v>5</v>
      </c>
      <c r="V16" s="26">
        <v>5</v>
      </c>
    </row>
    <row r="17" spans="1:22" ht="112.5" x14ac:dyDescent="0.3">
      <c r="A17" s="6"/>
      <c r="B17" s="38" t="s">
        <v>61</v>
      </c>
      <c r="C17" s="53" t="s">
        <v>30</v>
      </c>
      <c r="D17" s="12" t="s">
        <v>74</v>
      </c>
      <c r="E17" s="7" t="s">
        <v>26</v>
      </c>
      <c r="F17" s="12" t="s">
        <v>27</v>
      </c>
      <c r="G17" s="46">
        <v>13</v>
      </c>
      <c r="H17" s="46">
        <v>0</v>
      </c>
      <c r="I17" s="46">
        <v>7</v>
      </c>
      <c r="J17" s="16">
        <v>0</v>
      </c>
      <c r="K17" s="16"/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3"/>
      <c r="R17" s="13"/>
      <c r="S17" s="13"/>
      <c r="T17" s="13"/>
      <c r="U17" s="26">
        <v>13</v>
      </c>
      <c r="V17" s="26">
        <v>7</v>
      </c>
    </row>
    <row r="18" spans="1:22" ht="37.5" x14ac:dyDescent="0.3">
      <c r="A18" s="6"/>
      <c r="B18" s="38" t="s">
        <v>61</v>
      </c>
      <c r="C18" s="11" t="s">
        <v>30</v>
      </c>
      <c r="D18" s="12"/>
      <c r="E18" s="7" t="s">
        <v>26</v>
      </c>
      <c r="F18" s="12" t="s">
        <v>27</v>
      </c>
      <c r="G18" s="46">
        <v>3</v>
      </c>
      <c r="H18" s="46">
        <v>3</v>
      </c>
      <c r="I18" s="46">
        <v>3</v>
      </c>
      <c r="J18" s="46">
        <v>18</v>
      </c>
      <c r="K18" s="46"/>
      <c r="L18" s="46">
        <v>17</v>
      </c>
      <c r="M18" s="46">
        <v>10</v>
      </c>
      <c r="N18" s="46">
        <v>9</v>
      </c>
      <c r="O18" s="46">
        <v>17</v>
      </c>
      <c r="P18" s="46">
        <v>17</v>
      </c>
      <c r="Q18" s="13"/>
      <c r="R18" s="13"/>
      <c r="S18" s="13"/>
      <c r="T18" s="13"/>
      <c r="U18" s="26">
        <v>48</v>
      </c>
      <c r="V18" s="26">
        <v>46</v>
      </c>
    </row>
    <row r="19" spans="1:22" ht="18.75" x14ac:dyDescent="0.3">
      <c r="A19" s="6"/>
      <c r="B19" s="38" t="s">
        <v>38</v>
      </c>
      <c r="C19" s="15" t="s">
        <v>65</v>
      </c>
      <c r="D19" s="15"/>
      <c r="E19" s="16" t="s">
        <v>26</v>
      </c>
      <c r="F19" s="17" t="s">
        <v>27</v>
      </c>
      <c r="G19" s="42">
        <v>0</v>
      </c>
      <c r="H19" s="42"/>
      <c r="I19" s="42">
        <v>0</v>
      </c>
      <c r="J19" s="42">
        <v>0</v>
      </c>
      <c r="K19" s="42"/>
      <c r="L19" s="42">
        <v>0</v>
      </c>
      <c r="M19" s="42">
        <v>0</v>
      </c>
      <c r="N19" s="42">
        <v>0</v>
      </c>
      <c r="O19" s="42">
        <v>13</v>
      </c>
      <c r="P19" s="42">
        <v>12</v>
      </c>
      <c r="Q19" s="16"/>
      <c r="R19" s="16"/>
      <c r="S19" s="13"/>
      <c r="T19" s="13"/>
      <c r="U19" s="26">
        <v>13</v>
      </c>
      <c r="V19" s="26">
        <f t="shared" si="1"/>
        <v>12</v>
      </c>
    </row>
    <row r="20" spans="1:22" ht="18.75" x14ac:dyDescent="0.3">
      <c r="A20" s="6"/>
      <c r="B20" s="37" t="s">
        <v>35</v>
      </c>
      <c r="C20" s="11" t="s">
        <v>36</v>
      </c>
      <c r="D20" s="12" t="s">
        <v>37</v>
      </c>
      <c r="E20" s="7" t="s">
        <v>26</v>
      </c>
      <c r="F20" s="30" t="s">
        <v>27</v>
      </c>
      <c r="G20" s="13">
        <v>0</v>
      </c>
      <c r="H20" s="13"/>
      <c r="I20" s="13">
        <v>0</v>
      </c>
      <c r="J20" s="13">
        <v>0</v>
      </c>
      <c r="K20" s="13"/>
      <c r="L20" s="13">
        <v>0</v>
      </c>
      <c r="M20" s="13">
        <v>0</v>
      </c>
      <c r="N20" s="13">
        <v>0</v>
      </c>
      <c r="O20" s="13">
        <v>5</v>
      </c>
      <c r="P20" s="13">
        <v>0</v>
      </c>
      <c r="Q20" s="22"/>
      <c r="R20" s="22"/>
      <c r="S20" s="7"/>
      <c r="T20" s="7"/>
      <c r="U20" s="26">
        <v>5</v>
      </c>
      <c r="V20" s="26">
        <f t="shared" si="1"/>
        <v>0</v>
      </c>
    </row>
    <row r="21" spans="1:22" ht="56.25" x14ac:dyDescent="0.3">
      <c r="A21" s="6"/>
      <c r="B21" s="38" t="s">
        <v>38</v>
      </c>
      <c r="C21" s="15" t="s">
        <v>31</v>
      </c>
      <c r="D21" s="12" t="s">
        <v>39</v>
      </c>
      <c r="E21" s="16" t="s">
        <v>26</v>
      </c>
      <c r="F21" s="30" t="s">
        <v>27</v>
      </c>
      <c r="G21" s="16">
        <v>8</v>
      </c>
      <c r="H21" s="16"/>
      <c r="I21" s="16">
        <v>5</v>
      </c>
      <c r="J21" s="16">
        <v>9</v>
      </c>
      <c r="K21" s="16"/>
      <c r="L21" s="16">
        <v>8</v>
      </c>
      <c r="M21" s="16">
        <v>30</v>
      </c>
      <c r="N21" s="16">
        <v>30</v>
      </c>
      <c r="O21" s="16">
        <v>0</v>
      </c>
      <c r="P21" s="16">
        <v>0</v>
      </c>
      <c r="Q21" s="22"/>
      <c r="R21" s="22"/>
      <c r="S21" s="7"/>
      <c r="T21" s="7"/>
      <c r="U21" s="26">
        <v>47</v>
      </c>
      <c r="V21" s="26">
        <f t="shared" si="1"/>
        <v>43</v>
      </c>
    </row>
    <row r="22" spans="1:22" ht="56.25" x14ac:dyDescent="0.3">
      <c r="A22" s="6"/>
      <c r="B22" s="38" t="s">
        <v>38</v>
      </c>
      <c r="C22" s="15" t="s">
        <v>31</v>
      </c>
      <c r="D22" s="12" t="s">
        <v>40</v>
      </c>
      <c r="E22" s="39" t="s">
        <v>26</v>
      </c>
      <c r="F22" s="30" t="s">
        <v>27</v>
      </c>
      <c r="G22" s="16">
        <v>0</v>
      </c>
      <c r="H22" s="16"/>
      <c r="I22" s="16">
        <v>0</v>
      </c>
      <c r="J22" s="16">
        <v>0</v>
      </c>
      <c r="K22" s="16"/>
      <c r="L22" s="16">
        <v>0</v>
      </c>
      <c r="M22" s="16">
        <v>0</v>
      </c>
      <c r="N22" s="16">
        <v>0</v>
      </c>
      <c r="O22" s="16">
        <v>19</v>
      </c>
      <c r="P22" s="16">
        <v>19</v>
      </c>
      <c r="Q22" s="22"/>
      <c r="R22" s="22"/>
      <c r="S22" s="7"/>
      <c r="T22" s="7"/>
      <c r="U22" s="26">
        <v>19</v>
      </c>
      <c r="V22" s="26">
        <f t="shared" si="1"/>
        <v>19</v>
      </c>
    </row>
    <row r="23" spans="1:22" ht="37.5" x14ac:dyDescent="0.3">
      <c r="A23" s="6"/>
      <c r="B23" s="38" t="s">
        <v>43</v>
      </c>
      <c r="C23" s="15" t="s">
        <v>44</v>
      </c>
      <c r="D23" s="12" t="s">
        <v>45</v>
      </c>
      <c r="E23" s="39" t="s">
        <v>26</v>
      </c>
      <c r="F23" s="12" t="s">
        <v>27</v>
      </c>
      <c r="G23" s="16">
        <v>8</v>
      </c>
      <c r="H23" s="16"/>
      <c r="I23" s="16">
        <v>1</v>
      </c>
      <c r="J23" s="16">
        <v>11</v>
      </c>
      <c r="K23" s="16"/>
      <c r="L23" s="16">
        <v>5</v>
      </c>
      <c r="M23" s="16">
        <v>13</v>
      </c>
      <c r="N23" s="16">
        <v>10</v>
      </c>
      <c r="O23" s="16">
        <v>11</v>
      </c>
      <c r="P23" s="16">
        <v>11</v>
      </c>
      <c r="Q23" s="22"/>
      <c r="R23" s="22"/>
      <c r="S23" s="7"/>
      <c r="T23" s="7"/>
      <c r="U23" s="26">
        <v>43</v>
      </c>
      <c r="V23" s="26">
        <f t="shared" si="1"/>
        <v>27</v>
      </c>
    </row>
    <row r="24" spans="1:22" ht="37.5" x14ac:dyDescent="0.3">
      <c r="A24" s="6"/>
      <c r="B24" s="38" t="s">
        <v>49</v>
      </c>
      <c r="C24" s="15" t="s">
        <v>50</v>
      </c>
      <c r="D24" s="20" t="s">
        <v>78</v>
      </c>
      <c r="E24" s="40" t="s">
        <v>26</v>
      </c>
      <c r="F24" s="12" t="s">
        <v>27</v>
      </c>
      <c r="G24" s="16">
        <v>5</v>
      </c>
      <c r="H24" s="16"/>
      <c r="I24" s="16">
        <v>5</v>
      </c>
      <c r="J24" s="16">
        <v>0</v>
      </c>
      <c r="K24" s="16"/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22"/>
      <c r="R24" s="22"/>
      <c r="S24" s="7"/>
      <c r="T24" s="7"/>
      <c r="U24" s="26">
        <v>5</v>
      </c>
      <c r="V24" s="26">
        <v>5</v>
      </c>
    </row>
    <row r="25" spans="1:22" s="3" customFormat="1" ht="56.25" x14ac:dyDescent="0.3">
      <c r="A25" s="18"/>
      <c r="B25" s="38" t="s">
        <v>46</v>
      </c>
      <c r="C25" s="15" t="s">
        <v>28</v>
      </c>
      <c r="D25" s="29" t="s">
        <v>47</v>
      </c>
      <c r="E25" s="40" t="s">
        <v>26</v>
      </c>
      <c r="F25" s="12" t="s">
        <v>27</v>
      </c>
      <c r="G25" s="16">
        <v>10</v>
      </c>
      <c r="H25" s="16">
        <v>1</v>
      </c>
      <c r="I25" s="16">
        <v>5</v>
      </c>
      <c r="J25" s="16">
        <v>10</v>
      </c>
      <c r="K25" s="16"/>
      <c r="L25" s="16">
        <v>7</v>
      </c>
      <c r="M25" s="16">
        <v>23</v>
      </c>
      <c r="N25" s="16">
        <v>19</v>
      </c>
      <c r="O25" s="16">
        <v>0</v>
      </c>
      <c r="P25" s="16">
        <v>0</v>
      </c>
      <c r="Q25" s="22"/>
      <c r="R25" s="22"/>
      <c r="S25" s="7"/>
      <c r="T25" s="7"/>
      <c r="U25" s="26">
        <v>43</v>
      </c>
      <c r="V25" s="26">
        <f t="shared" si="1"/>
        <v>31</v>
      </c>
    </row>
    <row r="26" spans="1:22" s="3" customFormat="1" ht="56.25" x14ac:dyDescent="0.3">
      <c r="A26" s="18"/>
      <c r="B26" s="38" t="s">
        <v>71</v>
      </c>
      <c r="C26" s="15" t="s">
        <v>75</v>
      </c>
      <c r="D26" s="29" t="s">
        <v>77</v>
      </c>
      <c r="E26" s="16" t="s">
        <v>26</v>
      </c>
      <c r="F26" s="17" t="s">
        <v>27</v>
      </c>
      <c r="G26" s="45">
        <v>5</v>
      </c>
      <c r="H26" s="45"/>
      <c r="I26" s="45">
        <v>5</v>
      </c>
      <c r="J26" s="45">
        <v>0</v>
      </c>
      <c r="K26" s="45"/>
      <c r="L26" s="45">
        <v>0</v>
      </c>
      <c r="M26" s="45">
        <v>0</v>
      </c>
      <c r="N26" s="45">
        <v>0</v>
      </c>
      <c r="O26" s="45">
        <v>0</v>
      </c>
      <c r="P26" s="45">
        <v>0</v>
      </c>
      <c r="Q26" s="22"/>
      <c r="R26" s="22"/>
      <c r="S26" s="7"/>
      <c r="T26" s="7"/>
      <c r="U26" s="26">
        <v>5</v>
      </c>
      <c r="V26" s="26">
        <v>5</v>
      </c>
    </row>
    <row r="27" spans="1:22" ht="37.5" x14ac:dyDescent="0.3">
      <c r="A27" s="6"/>
      <c r="B27" s="38" t="s">
        <v>46</v>
      </c>
      <c r="C27" s="15" t="s">
        <v>28</v>
      </c>
      <c r="D27" s="29" t="s">
        <v>48</v>
      </c>
      <c r="E27" s="16" t="s">
        <v>26</v>
      </c>
      <c r="F27" s="17" t="s">
        <v>27</v>
      </c>
      <c r="G27" s="16">
        <v>0</v>
      </c>
      <c r="H27" s="16"/>
      <c r="I27" s="16">
        <v>0</v>
      </c>
      <c r="J27" s="16">
        <v>0</v>
      </c>
      <c r="K27" s="16"/>
      <c r="L27" s="16">
        <v>0</v>
      </c>
      <c r="M27" s="16">
        <v>0</v>
      </c>
      <c r="N27" s="16">
        <v>0</v>
      </c>
      <c r="O27" s="16">
        <v>18</v>
      </c>
      <c r="P27" s="16">
        <v>12</v>
      </c>
      <c r="Q27" s="22"/>
      <c r="R27" s="22"/>
      <c r="S27" s="7"/>
      <c r="T27" s="7"/>
      <c r="U27" s="26">
        <v>18</v>
      </c>
      <c r="V27" s="26">
        <f t="shared" si="1"/>
        <v>12</v>
      </c>
    </row>
    <row r="28" spans="1:22" ht="37.5" x14ac:dyDescent="0.3">
      <c r="A28" s="6"/>
      <c r="B28" s="38" t="s">
        <v>68</v>
      </c>
      <c r="C28" s="15" t="s">
        <v>42</v>
      </c>
      <c r="D28" s="15" t="s">
        <v>80</v>
      </c>
      <c r="E28" s="16" t="s">
        <v>26</v>
      </c>
      <c r="F28" s="17" t="s">
        <v>32</v>
      </c>
      <c r="G28" s="42">
        <v>22</v>
      </c>
      <c r="H28" s="42">
        <v>2</v>
      </c>
      <c r="I28" s="42">
        <v>5</v>
      </c>
      <c r="J28" s="42">
        <v>20</v>
      </c>
      <c r="K28" s="42"/>
      <c r="L28" s="42">
        <v>9</v>
      </c>
      <c r="M28" s="42">
        <v>0</v>
      </c>
      <c r="N28" s="42">
        <v>0</v>
      </c>
      <c r="O28" s="42">
        <v>0</v>
      </c>
      <c r="P28" s="42">
        <v>0</v>
      </c>
      <c r="Q28" s="16"/>
      <c r="R28" s="16"/>
      <c r="S28" s="13"/>
      <c r="T28" s="13"/>
      <c r="U28" s="26">
        <v>42</v>
      </c>
      <c r="V28" s="26">
        <f t="shared" si="1"/>
        <v>14</v>
      </c>
    </row>
    <row r="29" spans="1:22" ht="37.5" x14ac:dyDescent="0.3">
      <c r="A29" s="6"/>
      <c r="B29" s="38" t="s">
        <v>59</v>
      </c>
      <c r="C29" s="15" t="s">
        <v>64</v>
      </c>
      <c r="D29" s="15" t="s">
        <v>64</v>
      </c>
      <c r="E29" s="16" t="s">
        <v>26</v>
      </c>
      <c r="F29" s="17" t="s">
        <v>32</v>
      </c>
      <c r="G29" s="42">
        <v>0</v>
      </c>
      <c r="H29" s="42"/>
      <c r="I29" s="42">
        <v>0</v>
      </c>
      <c r="J29" s="42">
        <v>0</v>
      </c>
      <c r="K29" s="42"/>
      <c r="L29" s="42">
        <v>0</v>
      </c>
      <c r="M29" s="42">
        <v>14</v>
      </c>
      <c r="N29" s="42">
        <v>0</v>
      </c>
      <c r="O29" s="42">
        <v>0</v>
      </c>
      <c r="P29" s="42">
        <v>0</v>
      </c>
      <c r="Q29" s="16"/>
      <c r="R29" s="16"/>
      <c r="S29" s="13"/>
      <c r="T29" s="13"/>
      <c r="U29" s="26">
        <v>14</v>
      </c>
      <c r="V29" s="26">
        <f t="shared" si="1"/>
        <v>0</v>
      </c>
    </row>
    <row r="30" spans="1:22" ht="37.5" x14ac:dyDescent="0.3">
      <c r="A30" s="6"/>
      <c r="B30" s="38" t="s">
        <v>46</v>
      </c>
      <c r="C30" s="15" t="s">
        <v>28</v>
      </c>
      <c r="D30" s="29" t="s">
        <v>48</v>
      </c>
      <c r="E30" s="40" t="s">
        <v>26</v>
      </c>
      <c r="F30" s="17" t="s">
        <v>32</v>
      </c>
      <c r="G30" s="16">
        <v>0</v>
      </c>
      <c r="H30" s="16"/>
      <c r="I30" s="16">
        <v>0</v>
      </c>
      <c r="J30" s="16">
        <v>0</v>
      </c>
      <c r="K30" s="16"/>
      <c r="L30" s="16">
        <v>0</v>
      </c>
      <c r="M30" s="16">
        <v>0</v>
      </c>
      <c r="N30" s="16">
        <v>0</v>
      </c>
      <c r="O30" s="16">
        <v>8</v>
      </c>
      <c r="P30" s="16">
        <v>0</v>
      </c>
      <c r="Q30" s="22"/>
      <c r="R30" s="22"/>
      <c r="S30" s="7"/>
      <c r="T30" s="7"/>
      <c r="U30" s="26">
        <v>8</v>
      </c>
      <c r="V30" s="26">
        <f t="shared" si="1"/>
        <v>0</v>
      </c>
    </row>
    <row r="31" spans="1:22" ht="37.5" x14ac:dyDescent="0.3">
      <c r="A31" s="6"/>
      <c r="B31" s="38" t="s">
        <v>61</v>
      </c>
      <c r="C31" s="15" t="s">
        <v>30</v>
      </c>
      <c r="D31" s="15"/>
      <c r="E31" s="16" t="s">
        <v>26</v>
      </c>
      <c r="F31" s="17" t="s">
        <v>32</v>
      </c>
      <c r="G31" s="51">
        <v>9</v>
      </c>
      <c r="H31" s="51"/>
      <c r="I31" s="51">
        <v>0</v>
      </c>
      <c r="J31" s="51">
        <v>0</v>
      </c>
      <c r="K31" s="51"/>
      <c r="L31" s="51">
        <v>0</v>
      </c>
      <c r="M31" s="51">
        <v>0</v>
      </c>
      <c r="N31" s="51">
        <v>0</v>
      </c>
      <c r="O31" s="51">
        <v>0</v>
      </c>
      <c r="P31" s="51">
        <v>0</v>
      </c>
      <c r="Q31" s="22"/>
      <c r="R31" s="22"/>
      <c r="S31" s="7"/>
      <c r="T31" s="7"/>
      <c r="U31" s="26">
        <v>9</v>
      </c>
      <c r="V31" s="26">
        <v>0</v>
      </c>
    </row>
    <row r="32" spans="1:22" ht="37.5" x14ac:dyDescent="0.3">
      <c r="A32" s="6"/>
      <c r="B32" s="38" t="s">
        <v>61</v>
      </c>
      <c r="C32" s="15" t="s">
        <v>30</v>
      </c>
      <c r="D32" s="15"/>
      <c r="E32" s="16" t="s">
        <v>26</v>
      </c>
      <c r="F32" s="17" t="s">
        <v>33</v>
      </c>
      <c r="G32" s="51">
        <v>0</v>
      </c>
      <c r="H32" s="51"/>
      <c r="I32" s="51">
        <v>0</v>
      </c>
      <c r="J32" s="51">
        <v>75</v>
      </c>
      <c r="K32" s="51"/>
      <c r="L32" s="51">
        <v>1</v>
      </c>
      <c r="M32" s="51">
        <v>18</v>
      </c>
      <c r="N32" s="51">
        <v>0</v>
      </c>
      <c r="O32" s="51">
        <v>35</v>
      </c>
      <c r="P32" s="51">
        <v>3</v>
      </c>
      <c r="Q32" s="52"/>
      <c r="R32" s="16"/>
      <c r="S32" s="13"/>
      <c r="T32" s="13"/>
      <c r="U32" s="26">
        <v>128</v>
      </c>
      <c r="V32" s="26">
        <v>4</v>
      </c>
    </row>
    <row r="33" spans="1:22" ht="56.25" x14ac:dyDescent="0.3">
      <c r="A33" s="6"/>
      <c r="B33" s="38" t="s">
        <v>71</v>
      </c>
      <c r="C33" s="15" t="s">
        <v>75</v>
      </c>
      <c r="D33" s="29" t="s">
        <v>77</v>
      </c>
      <c r="E33" s="16" t="s">
        <v>26</v>
      </c>
      <c r="F33" s="17" t="s">
        <v>33</v>
      </c>
      <c r="G33" s="45">
        <v>0</v>
      </c>
      <c r="H33" s="45"/>
      <c r="I33" s="45">
        <v>0</v>
      </c>
      <c r="J33" s="45">
        <v>7</v>
      </c>
      <c r="K33" s="45"/>
      <c r="L33" s="45">
        <v>0</v>
      </c>
      <c r="M33" s="45">
        <v>16</v>
      </c>
      <c r="N33" s="45">
        <v>0</v>
      </c>
      <c r="O33" s="45">
        <v>6</v>
      </c>
      <c r="P33" s="45">
        <v>0</v>
      </c>
      <c r="Q33" s="52"/>
      <c r="R33" s="16"/>
      <c r="S33" s="13"/>
      <c r="T33" s="13"/>
      <c r="U33" s="26">
        <v>29</v>
      </c>
      <c r="V33" s="26">
        <f>I33+L33+N33+P33</f>
        <v>0</v>
      </c>
    </row>
    <row r="34" spans="1:22" ht="56.25" x14ac:dyDescent="0.3">
      <c r="A34" s="6"/>
      <c r="B34" s="38" t="s">
        <v>59</v>
      </c>
      <c r="C34" s="15" t="s">
        <v>64</v>
      </c>
      <c r="D34" s="30" t="s">
        <v>73</v>
      </c>
      <c r="E34" s="16" t="s">
        <v>26</v>
      </c>
      <c r="F34" s="17" t="s">
        <v>33</v>
      </c>
      <c r="G34" s="45">
        <v>0</v>
      </c>
      <c r="H34" s="45"/>
      <c r="I34" s="45">
        <v>0</v>
      </c>
      <c r="J34" s="45">
        <v>0</v>
      </c>
      <c r="K34" s="45"/>
      <c r="L34" s="45">
        <v>0</v>
      </c>
      <c r="M34" s="45">
        <v>0</v>
      </c>
      <c r="N34" s="45">
        <v>0</v>
      </c>
      <c r="O34" s="45">
        <v>0</v>
      </c>
      <c r="P34" s="45">
        <v>0</v>
      </c>
      <c r="Q34" s="52"/>
      <c r="R34" s="16"/>
      <c r="S34" s="13"/>
      <c r="T34" s="13"/>
      <c r="U34" s="26">
        <v>0</v>
      </c>
      <c r="V34" s="26">
        <f>I34+L34+N34+P34</f>
        <v>0</v>
      </c>
    </row>
    <row r="35" spans="1:22" ht="75" x14ac:dyDescent="0.3">
      <c r="A35" s="6"/>
      <c r="B35" s="38" t="s">
        <v>38</v>
      </c>
      <c r="C35" s="15" t="s">
        <v>31</v>
      </c>
      <c r="D35" s="12" t="s">
        <v>41</v>
      </c>
      <c r="E35" s="39" t="s">
        <v>26</v>
      </c>
      <c r="F35" s="17" t="s">
        <v>33</v>
      </c>
      <c r="G35" s="16">
        <v>0</v>
      </c>
      <c r="H35" s="16"/>
      <c r="I35" s="16">
        <v>0</v>
      </c>
      <c r="J35" s="16">
        <v>8</v>
      </c>
      <c r="K35" s="16"/>
      <c r="L35" s="16">
        <v>0</v>
      </c>
      <c r="M35" s="45">
        <v>0</v>
      </c>
      <c r="N35" s="16">
        <v>0</v>
      </c>
      <c r="O35" s="45">
        <v>11</v>
      </c>
      <c r="P35" s="16">
        <v>0</v>
      </c>
      <c r="Q35" s="22"/>
      <c r="R35" s="22"/>
      <c r="S35" s="7"/>
      <c r="T35" s="7"/>
      <c r="U35" s="26">
        <v>19</v>
      </c>
      <c r="V35" s="26">
        <v>0</v>
      </c>
    </row>
    <row r="36" spans="1:22" ht="56.25" x14ac:dyDescent="0.3">
      <c r="A36" s="6"/>
      <c r="B36" s="38" t="s">
        <v>46</v>
      </c>
      <c r="C36" s="15" t="s">
        <v>28</v>
      </c>
      <c r="D36" s="29" t="s">
        <v>47</v>
      </c>
      <c r="E36" s="40" t="s">
        <v>26</v>
      </c>
      <c r="F36" s="17" t="s">
        <v>33</v>
      </c>
      <c r="G36" s="52">
        <v>0</v>
      </c>
      <c r="H36" s="16"/>
      <c r="I36" s="16">
        <v>0</v>
      </c>
      <c r="J36" s="16">
        <v>24</v>
      </c>
      <c r="K36" s="16"/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22"/>
      <c r="R36" s="22"/>
      <c r="S36" s="7"/>
      <c r="T36" s="7"/>
      <c r="U36" s="26">
        <v>24</v>
      </c>
      <c r="V36" s="26">
        <v>0</v>
      </c>
    </row>
    <row r="37" spans="1:22" ht="37.5" x14ac:dyDescent="0.3">
      <c r="A37" s="6"/>
      <c r="B37" s="38" t="s">
        <v>49</v>
      </c>
      <c r="C37" s="15" t="s">
        <v>50</v>
      </c>
      <c r="D37" s="20" t="s">
        <v>72</v>
      </c>
      <c r="E37" s="40" t="s">
        <v>26</v>
      </c>
      <c r="F37" s="17" t="s">
        <v>33</v>
      </c>
      <c r="G37" s="16">
        <v>0</v>
      </c>
      <c r="H37" s="16"/>
      <c r="I37" s="16">
        <v>0</v>
      </c>
      <c r="J37" s="16">
        <v>0</v>
      </c>
      <c r="K37" s="16"/>
      <c r="L37" s="16">
        <v>0</v>
      </c>
      <c r="M37" s="16">
        <v>0</v>
      </c>
      <c r="N37" s="16">
        <v>18</v>
      </c>
      <c r="O37" s="16">
        <v>0</v>
      </c>
      <c r="P37" s="16">
        <v>5</v>
      </c>
      <c r="Q37" s="22"/>
      <c r="R37" s="22"/>
      <c r="S37" s="7"/>
      <c r="T37" s="7"/>
      <c r="U37" s="26">
        <v>18</v>
      </c>
      <c r="V37" s="26">
        <v>5</v>
      </c>
    </row>
    <row r="38" spans="1:22" ht="51" customHeight="1" x14ac:dyDescent="0.3">
      <c r="A38" s="6"/>
      <c r="B38" s="38" t="s">
        <v>49</v>
      </c>
      <c r="C38" s="15" t="s">
        <v>50</v>
      </c>
      <c r="D38" s="20" t="s">
        <v>58</v>
      </c>
      <c r="E38" s="40" t="s">
        <v>26</v>
      </c>
      <c r="F38" s="17" t="s">
        <v>33</v>
      </c>
      <c r="G38" s="16">
        <v>0</v>
      </c>
      <c r="H38" s="16"/>
      <c r="I38" s="16">
        <v>0</v>
      </c>
      <c r="J38" s="16">
        <v>0</v>
      </c>
      <c r="K38" s="16"/>
      <c r="L38" s="16">
        <v>0</v>
      </c>
      <c r="M38" s="16">
        <v>0</v>
      </c>
      <c r="N38" s="16">
        <v>0</v>
      </c>
      <c r="O38" s="16">
        <v>7</v>
      </c>
      <c r="P38" s="16">
        <v>1</v>
      </c>
      <c r="Q38" s="22"/>
      <c r="R38" s="22"/>
      <c r="S38" s="7"/>
      <c r="T38" s="7"/>
      <c r="U38" s="26">
        <v>7</v>
      </c>
      <c r="V38" s="26">
        <f>I38+L38+N38+P38</f>
        <v>1</v>
      </c>
    </row>
    <row r="39" spans="1:22" ht="38.25" customHeight="1" x14ac:dyDescent="0.3">
      <c r="A39" s="6"/>
      <c r="B39" s="81" t="s">
        <v>21</v>
      </c>
      <c r="C39" s="82"/>
      <c r="D39" s="82"/>
      <c r="E39" s="82"/>
      <c r="F39" s="83"/>
      <c r="G39" s="36">
        <f t="shared" ref="G39:V39" si="2">SUM(G40:G43)</f>
        <v>0</v>
      </c>
      <c r="H39" s="36"/>
      <c r="I39" s="36">
        <f t="shared" si="2"/>
        <v>0</v>
      </c>
      <c r="J39" s="36">
        <f t="shared" si="2"/>
        <v>0</v>
      </c>
      <c r="K39" s="36"/>
      <c r="L39" s="36">
        <f t="shared" si="2"/>
        <v>0</v>
      </c>
      <c r="M39" s="36">
        <f t="shared" si="2"/>
        <v>127</v>
      </c>
      <c r="N39" s="36">
        <f t="shared" si="2"/>
        <v>0</v>
      </c>
      <c r="O39" s="36">
        <f t="shared" si="2"/>
        <v>92</v>
      </c>
      <c r="P39" s="36">
        <f t="shared" si="2"/>
        <v>11</v>
      </c>
      <c r="Q39" s="36">
        <f t="shared" si="2"/>
        <v>0</v>
      </c>
      <c r="R39" s="36">
        <f t="shared" si="2"/>
        <v>0</v>
      </c>
      <c r="S39" s="36">
        <f t="shared" si="2"/>
        <v>0</v>
      </c>
      <c r="T39" s="36">
        <f t="shared" si="2"/>
        <v>0</v>
      </c>
      <c r="U39" s="36">
        <f t="shared" si="2"/>
        <v>219</v>
      </c>
      <c r="V39" s="36">
        <f t="shared" si="2"/>
        <v>11</v>
      </c>
    </row>
    <row r="40" spans="1:22" s="3" customFormat="1" ht="37.5" x14ac:dyDescent="0.3">
      <c r="A40" s="18"/>
      <c r="B40" s="38" t="s">
        <v>61</v>
      </c>
      <c r="C40" s="20" t="s">
        <v>30</v>
      </c>
      <c r="D40" s="21"/>
      <c r="E40" s="22" t="s">
        <v>26</v>
      </c>
      <c r="F40" s="23" t="s">
        <v>34</v>
      </c>
      <c r="G40" s="43">
        <v>0</v>
      </c>
      <c r="H40" s="43"/>
      <c r="I40" s="43">
        <v>0</v>
      </c>
      <c r="J40" s="43">
        <v>0</v>
      </c>
      <c r="K40" s="43"/>
      <c r="L40" s="43">
        <v>0</v>
      </c>
      <c r="M40" s="43">
        <v>97</v>
      </c>
      <c r="N40" s="43">
        <v>0</v>
      </c>
      <c r="O40" s="43">
        <v>92</v>
      </c>
      <c r="P40" s="43">
        <v>11</v>
      </c>
      <c r="Q40" s="24"/>
      <c r="R40" s="24"/>
      <c r="S40" s="24"/>
      <c r="T40" s="24"/>
      <c r="U40" s="25">
        <v>189</v>
      </c>
      <c r="V40" s="25">
        <v>11</v>
      </c>
    </row>
    <row r="41" spans="1:22" s="3" customFormat="1" ht="37.5" x14ac:dyDescent="0.3">
      <c r="A41" s="18"/>
      <c r="B41" s="38" t="s">
        <v>59</v>
      </c>
      <c r="C41" s="15" t="s">
        <v>64</v>
      </c>
      <c r="D41" s="15"/>
      <c r="E41" s="16" t="s">
        <v>26</v>
      </c>
      <c r="F41" s="17" t="s">
        <v>34</v>
      </c>
      <c r="G41" s="44">
        <v>0</v>
      </c>
      <c r="H41" s="44"/>
      <c r="I41" s="44">
        <v>0</v>
      </c>
      <c r="J41" s="44">
        <v>0</v>
      </c>
      <c r="K41" s="44"/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16"/>
      <c r="R41" s="16"/>
      <c r="S41" s="16"/>
      <c r="T41" s="16"/>
      <c r="U41" s="26">
        <v>0</v>
      </c>
      <c r="V41" s="25">
        <f>I41+L41+N41</f>
        <v>0</v>
      </c>
    </row>
    <row r="42" spans="1:22" s="3" customFormat="1" ht="37.5" x14ac:dyDescent="0.3">
      <c r="A42" s="18"/>
      <c r="B42" s="38" t="s">
        <v>46</v>
      </c>
      <c r="C42" s="15" t="s">
        <v>28</v>
      </c>
      <c r="D42" s="15"/>
      <c r="E42" s="16" t="s">
        <v>26</v>
      </c>
      <c r="F42" s="17" t="s">
        <v>34</v>
      </c>
      <c r="G42" s="44">
        <v>0</v>
      </c>
      <c r="H42" s="44"/>
      <c r="I42" s="44">
        <v>0</v>
      </c>
      <c r="J42" s="44">
        <v>0</v>
      </c>
      <c r="K42" s="44"/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16"/>
      <c r="R42" s="16"/>
      <c r="S42" s="16"/>
      <c r="T42" s="16"/>
      <c r="U42" s="26">
        <v>0</v>
      </c>
      <c r="V42" s="25">
        <f>I42+L42+N42</f>
        <v>0</v>
      </c>
    </row>
    <row r="43" spans="1:22" ht="37.5" x14ac:dyDescent="0.3">
      <c r="A43" s="6"/>
      <c r="B43" s="38" t="s">
        <v>60</v>
      </c>
      <c r="C43" s="15" t="s">
        <v>29</v>
      </c>
      <c r="D43" s="15"/>
      <c r="E43" s="16" t="s">
        <v>26</v>
      </c>
      <c r="F43" s="17" t="s">
        <v>34</v>
      </c>
      <c r="G43" s="44">
        <v>0</v>
      </c>
      <c r="H43" s="44"/>
      <c r="I43" s="44">
        <v>0</v>
      </c>
      <c r="J43" s="44">
        <v>0</v>
      </c>
      <c r="K43" s="44"/>
      <c r="L43" s="44">
        <v>0</v>
      </c>
      <c r="M43" s="44">
        <v>30</v>
      </c>
      <c r="N43" s="44">
        <v>0</v>
      </c>
      <c r="O43" s="44">
        <v>0</v>
      </c>
      <c r="P43" s="44">
        <v>0</v>
      </c>
      <c r="Q43" s="16"/>
      <c r="R43" s="16"/>
      <c r="S43" s="13"/>
      <c r="T43" s="13"/>
      <c r="U43" s="14">
        <v>30</v>
      </c>
      <c r="V43" s="25">
        <f>I43+L43+N43</f>
        <v>0</v>
      </c>
    </row>
    <row r="44" spans="1:22" ht="33.75" customHeight="1" x14ac:dyDescent="0.3">
      <c r="A44" s="6"/>
      <c r="B44" s="78" t="s">
        <v>10</v>
      </c>
      <c r="C44" s="79"/>
      <c r="D44" s="79"/>
      <c r="E44" s="79"/>
      <c r="F44" s="80"/>
      <c r="G44" s="5">
        <f t="shared" ref="G44:V44" si="3">SUM(G46:G53)</f>
        <v>30</v>
      </c>
      <c r="H44" s="5"/>
      <c r="I44" s="5">
        <f t="shared" si="3"/>
        <v>30</v>
      </c>
      <c r="J44" s="5">
        <f t="shared" si="3"/>
        <v>68</v>
      </c>
      <c r="K44" s="5"/>
      <c r="L44" s="5">
        <f t="shared" si="3"/>
        <v>53</v>
      </c>
      <c r="M44" s="5">
        <f t="shared" si="3"/>
        <v>0</v>
      </c>
      <c r="N44" s="5">
        <f t="shared" si="3"/>
        <v>0</v>
      </c>
      <c r="O44" s="5">
        <f t="shared" si="3"/>
        <v>0</v>
      </c>
      <c r="P44" s="5">
        <f t="shared" si="3"/>
        <v>0</v>
      </c>
      <c r="Q44" s="5">
        <f t="shared" si="3"/>
        <v>0</v>
      </c>
      <c r="R44" s="5">
        <f t="shared" si="3"/>
        <v>0</v>
      </c>
      <c r="S44" s="5">
        <f t="shared" si="3"/>
        <v>0</v>
      </c>
      <c r="T44" s="5">
        <f t="shared" si="3"/>
        <v>0</v>
      </c>
      <c r="U44" s="5">
        <f>SUM(U46:U53)</f>
        <v>98</v>
      </c>
      <c r="V44" s="5">
        <f t="shared" si="3"/>
        <v>83</v>
      </c>
    </row>
    <row r="45" spans="1:22" ht="18.75" x14ac:dyDescent="0.3">
      <c r="A45" s="6"/>
      <c r="B45" s="73" t="s">
        <v>8</v>
      </c>
      <c r="C45" s="74"/>
      <c r="D45" s="10" t="s">
        <v>17</v>
      </c>
      <c r="E45" s="10" t="s">
        <v>17</v>
      </c>
      <c r="F45" s="10" t="s">
        <v>17</v>
      </c>
      <c r="G45" s="10" t="s">
        <v>17</v>
      </c>
      <c r="H45" s="10"/>
      <c r="I45" s="10" t="s">
        <v>17</v>
      </c>
      <c r="J45" s="10" t="s">
        <v>17</v>
      </c>
      <c r="K45" s="10"/>
      <c r="L45" s="10" t="s">
        <v>17</v>
      </c>
      <c r="M45" s="10" t="s">
        <v>17</v>
      </c>
      <c r="N45" s="10" t="s">
        <v>17</v>
      </c>
      <c r="O45" s="10" t="s">
        <v>17</v>
      </c>
      <c r="P45" s="10" t="s">
        <v>17</v>
      </c>
      <c r="Q45" s="10" t="s">
        <v>17</v>
      </c>
      <c r="R45" s="10" t="s">
        <v>17</v>
      </c>
      <c r="S45" s="10" t="s">
        <v>17</v>
      </c>
      <c r="T45" s="10" t="s">
        <v>17</v>
      </c>
      <c r="U45" s="10" t="s">
        <v>17</v>
      </c>
      <c r="V45" s="10" t="s">
        <v>17</v>
      </c>
    </row>
    <row r="46" spans="1:22" ht="150" x14ac:dyDescent="0.3">
      <c r="A46" s="6"/>
      <c r="B46" s="39" t="s">
        <v>62</v>
      </c>
      <c r="C46" s="15" t="s">
        <v>30</v>
      </c>
      <c r="D46" s="12" t="s">
        <v>81</v>
      </c>
      <c r="E46" s="16" t="s">
        <v>26</v>
      </c>
      <c r="F46" s="17" t="s">
        <v>27</v>
      </c>
      <c r="G46" s="44">
        <v>10</v>
      </c>
      <c r="H46" s="44"/>
      <c r="I46" s="44">
        <v>10</v>
      </c>
      <c r="J46" s="42">
        <v>4</v>
      </c>
      <c r="K46" s="42"/>
      <c r="L46" s="42">
        <v>4</v>
      </c>
      <c r="M46" s="47"/>
      <c r="N46" s="47"/>
      <c r="O46" s="16"/>
      <c r="P46" s="16"/>
      <c r="Q46" s="16"/>
      <c r="R46" s="16"/>
      <c r="S46" s="13"/>
      <c r="T46" s="13"/>
      <c r="U46" s="25">
        <v>14</v>
      </c>
      <c r="V46" s="25">
        <v>14</v>
      </c>
    </row>
    <row r="47" spans="1:22" ht="18.75" customHeight="1" x14ac:dyDescent="0.3">
      <c r="A47" s="6"/>
      <c r="B47" s="39" t="s">
        <v>63</v>
      </c>
      <c r="C47" s="15" t="s">
        <v>29</v>
      </c>
      <c r="D47" s="15" t="s">
        <v>82</v>
      </c>
      <c r="E47" s="16" t="s">
        <v>26</v>
      </c>
      <c r="F47" s="17" t="s">
        <v>27</v>
      </c>
      <c r="G47" s="44">
        <v>0</v>
      </c>
      <c r="H47" s="44"/>
      <c r="I47" s="44">
        <v>0</v>
      </c>
      <c r="J47" s="42">
        <v>2</v>
      </c>
      <c r="K47" s="42"/>
      <c r="L47" s="42">
        <v>2</v>
      </c>
      <c r="M47" s="47"/>
      <c r="N47" s="47"/>
      <c r="O47" s="16"/>
      <c r="P47" s="16"/>
      <c r="Q47" s="16"/>
      <c r="R47" s="16"/>
      <c r="S47" s="13"/>
      <c r="T47" s="13"/>
      <c r="U47" s="25">
        <v>2</v>
      </c>
      <c r="V47" s="25">
        <v>2</v>
      </c>
    </row>
    <row r="48" spans="1:22" ht="56.25" x14ac:dyDescent="0.3">
      <c r="A48" s="6"/>
      <c r="B48" s="39" t="s">
        <v>51</v>
      </c>
      <c r="C48" s="15" t="s">
        <v>31</v>
      </c>
      <c r="D48" s="12" t="s">
        <v>52</v>
      </c>
      <c r="E48" s="41" t="s">
        <v>26</v>
      </c>
      <c r="F48" s="17" t="s">
        <v>27</v>
      </c>
      <c r="G48" s="22">
        <v>0</v>
      </c>
      <c r="H48" s="22"/>
      <c r="I48" s="22">
        <v>0</v>
      </c>
      <c r="J48" s="50">
        <v>0</v>
      </c>
      <c r="K48" s="50"/>
      <c r="L48" s="50">
        <v>0</v>
      </c>
      <c r="M48" s="48"/>
      <c r="N48" s="48"/>
      <c r="O48" s="28"/>
      <c r="P48" s="28"/>
      <c r="Q48" s="28"/>
      <c r="R48" s="28"/>
      <c r="S48" s="28"/>
      <c r="T48" s="28"/>
      <c r="U48" s="25">
        <v>0</v>
      </c>
      <c r="V48" s="25">
        <f>I48+L48</f>
        <v>0</v>
      </c>
    </row>
    <row r="49" spans="1:22" ht="75" x14ac:dyDescent="0.3">
      <c r="A49" s="6"/>
      <c r="B49" s="39" t="s">
        <v>53</v>
      </c>
      <c r="C49" s="15" t="s">
        <v>44</v>
      </c>
      <c r="D49" s="15" t="s">
        <v>54</v>
      </c>
      <c r="E49" s="41" t="s">
        <v>26</v>
      </c>
      <c r="F49" s="17" t="s">
        <v>27</v>
      </c>
      <c r="G49" s="22">
        <v>0</v>
      </c>
      <c r="H49" s="22"/>
      <c r="I49" s="22">
        <v>0</v>
      </c>
      <c r="J49" s="50">
        <v>0</v>
      </c>
      <c r="K49" s="50"/>
      <c r="L49" s="50">
        <v>0</v>
      </c>
      <c r="M49" s="48"/>
      <c r="N49" s="48"/>
      <c r="O49" s="19"/>
      <c r="P49" s="19"/>
      <c r="Q49" s="31"/>
      <c r="R49" s="31"/>
      <c r="S49" s="31"/>
      <c r="T49" s="31"/>
      <c r="U49" s="25">
        <v>0</v>
      </c>
      <c r="V49" s="25">
        <f>I49+L49</f>
        <v>0</v>
      </c>
    </row>
    <row r="50" spans="1:22" s="3" customFormat="1" ht="56.25" x14ac:dyDescent="0.3">
      <c r="A50" s="18"/>
      <c r="B50" s="39" t="s">
        <v>55</v>
      </c>
      <c r="C50" s="15" t="s">
        <v>28</v>
      </c>
      <c r="D50" s="15" t="s">
        <v>56</v>
      </c>
      <c r="E50" s="41" t="s">
        <v>26</v>
      </c>
      <c r="F50" s="17" t="s">
        <v>27</v>
      </c>
      <c r="G50" s="22">
        <v>10</v>
      </c>
      <c r="H50" s="22"/>
      <c r="I50" s="22">
        <v>10</v>
      </c>
      <c r="J50" s="50">
        <v>14</v>
      </c>
      <c r="K50" s="50"/>
      <c r="L50" s="50">
        <v>13</v>
      </c>
      <c r="M50" s="49"/>
      <c r="N50" s="49"/>
      <c r="O50" s="19"/>
      <c r="P50" s="19"/>
      <c r="Q50" s="16"/>
      <c r="R50" s="16"/>
      <c r="S50" s="16"/>
      <c r="T50" s="16"/>
      <c r="U50" s="25">
        <v>24</v>
      </c>
      <c r="V50" s="25">
        <f>I50+L50</f>
        <v>23</v>
      </c>
    </row>
    <row r="51" spans="1:22" s="3" customFormat="1" ht="75" x14ac:dyDescent="0.3">
      <c r="A51" s="18"/>
      <c r="B51" s="39" t="s">
        <v>67</v>
      </c>
      <c r="C51" s="15" t="s">
        <v>42</v>
      </c>
      <c r="D51" s="29" t="s">
        <v>57</v>
      </c>
      <c r="E51" s="16" t="s">
        <v>26</v>
      </c>
      <c r="F51" s="17" t="s">
        <v>27</v>
      </c>
      <c r="G51" s="16">
        <v>0</v>
      </c>
      <c r="H51" s="16"/>
      <c r="I51" s="16">
        <v>0</v>
      </c>
      <c r="J51" s="42">
        <v>17</v>
      </c>
      <c r="K51" s="42"/>
      <c r="L51" s="42">
        <v>14</v>
      </c>
      <c r="M51" s="47"/>
      <c r="N51" s="47"/>
      <c r="O51" s="16"/>
      <c r="P51" s="16"/>
      <c r="Q51" s="28"/>
      <c r="R51" s="28"/>
      <c r="S51" s="28"/>
      <c r="T51" s="28"/>
      <c r="U51" s="25">
        <v>17</v>
      </c>
      <c r="V51" s="25">
        <f>I51+L51</f>
        <v>14</v>
      </c>
    </row>
    <row r="52" spans="1:22" s="3" customFormat="1" ht="56.25" x14ac:dyDescent="0.3">
      <c r="A52" s="18"/>
      <c r="B52" s="39" t="s">
        <v>55</v>
      </c>
      <c r="C52" s="15" t="s">
        <v>28</v>
      </c>
      <c r="D52" s="15" t="s">
        <v>56</v>
      </c>
      <c r="E52" s="16" t="s">
        <v>26</v>
      </c>
      <c r="F52" s="17" t="s">
        <v>33</v>
      </c>
      <c r="G52" s="44">
        <v>10</v>
      </c>
      <c r="H52" s="44"/>
      <c r="I52" s="44">
        <v>10</v>
      </c>
      <c r="J52" s="42">
        <v>16</v>
      </c>
      <c r="K52" s="42"/>
      <c r="L52" s="42">
        <v>10</v>
      </c>
      <c r="M52" s="42"/>
      <c r="N52" s="42"/>
      <c r="O52" s="16"/>
      <c r="P52" s="16"/>
      <c r="Q52" s="16"/>
      <c r="R52" s="16"/>
      <c r="S52" s="16"/>
      <c r="T52" s="16"/>
      <c r="U52" s="25">
        <v>26</v>
      </c>
      <c r="V52" s="25">
        <v>20</v>
      </c>
    </row>
    <row r="53" spans="1:22" s="3" customFormat="1" ht="75" x14ac:dyDescent="0.3">
      <c r="A53" s="18"/>
      <c r="B53" s="39" t="s">
        <v>51</v>
      </c>
      <c r="C53" s="15" t="s">
        <v>31</v>
      </c>
      <c r="D53" s="29" t="s">
        <v>83</v>
      </c>
      <c r="E53" s="16" t="s">
        <v>26</v>
      </c>
      <c r="F53" s="17" t="s">
        <v>33</v>
      </c>
      <c r="G53" s="43">
        <v>0</v>
      </c>
      <c r="H53" s="43"/>
      <c r="I53" s="43">
        <v>0</v>
      </c>
      <c r="J53" s="50">
        <v>15</v>
      </c>
      <c r="K53" s="50"/>
      <c r="L53" s="50">
        <v>10</v>
      </c>
      <c r="M53" s="42"/>
      <c r="N53" s="42"/>
      <c r="O53" s="16"/>
      <c r="P53" s="16"/>
      <c r="Q53" s="16"/>
      <c r="R53" s="16"/>
      <c r="S53" s="16"/>
      <c r="T53" s="16"/>
      <c r="U53" s="25">
        <v>15</v>
      </c>
      <c r="V53" s="25">
        <v>10</v>
      </c>
    </row>
    <row r="54" spans="1:22" s="3" customFormat="1" ht="33.75" customHeight="1" x14ac:dyDescent="0.3">
      <c r="A54" s="18"/>
      <c r="B54" s="78" t="s">
        <v>9</v>
      </c>
      <c r="C54" s="79"/>
      <c r="D54" s="79"/>
      <c r="E54" s="79"/>
      <c r="F54" s="80"/>
      <c r="G54" s="5">
        <f t="shared" ref="G54:R54" ca="1" si="4">SUM(G53:G56)</f>
        <v>0</v>
      </c>
      <c r="H54" s="5"/>
      <c r="I54" s="5">
        <f t="shared" ca="1" si="4"/>
        <v>0</v>
      </c>
      <c r="J54" s="5">
        <f t="shared" ca="1" si="4"/>
        <v>0</v>
      </c>
      <c r="K54" s="5"/>
      <c r="L54" s="5">
        <f t="shared" ca="1" si="4"/>
        <v>0</v>
      </c>
      <c r="M54" s="5">
        <f t="shared" ca="1" si="4"/>
        <v>0</v>
      </c>
      <c r="N54" s="5">
        <f t="shared" ca="1" si="4"/>
        <v>0</v>
      </c>
      <c r="O54" s="5">
        <f t="shared" ca="1" si="4"/>
        <v>0</v>
      </c>
      <c r="P54" s="5">
        <f t="shared" ca="1" si="4"/>
        <v>0</v>
      </c>
      <c r="Q54" s="5">
        <f t="shared" ca="1" si="4"/>
        <v>0</v>
      </c>
      <c r="R54" s="5">
        <f t="shared" ca="1" si="4"/>
        <v>0</v>
      </c>
      <c r="S54" s="5">
        <f>SUM(S56:S56)</f>
        <v>0</v>
      </c>
      <c r="T54" s="5">
        <f>SUM(T56:T56)</f>
        <v>0</v>
      </c>
      <c r="U54" s="5">
        <f>SUM(U56:U56)</f>
        <v>0</v>
      </c>
      <c r="V54" s="5">
        <f>SUM(V56:V56)</f>
        <v>0</v>
      </c>
    </row>
    <row r="55" spans="1:22" s="3" customFormat="1" ht="18.75" x14ac:dyDescent="0.3">
      <c r="A55" s="18"/>
      <c r="B55" s="73" t="s">
        <v>24</v>
      </c>
      <c r="C55" s="74"/>
      <c r="D55" s="10" t="s">
        <v>17</v>
      </c>
      <c r="E55" s="10" t="s">
        <v>17</v>
      </c>
      <c r="F55" s="10" t="s">
        <v>17</v>
      </c>
      <c r="G55" s="10" t="s">
        <v>17</v>
      </c>
      <c r="H55" s="10"/>
      <c r="I55" s="10" t="s">
        <v>17</v>
      </c>
      <c r="J55" s="10" t="s">
        <v>17</v>
      </c>
      <c r="K55" s="10"/>
      <c r="L55" s="10" t="s">
        <v>17</v>
      </c>
      <c r="M55" s="10" t="s">
        <v>17</v>
      </c>
      <c r="N55" s="10" t="s">
        <v>17</v>
      </c>
      <c r="O55" s="10" t="s">
        <v>17</v>
      </c>
      <c r="P55" s="10" t="s">
        <v>17</v>
      </c>
      <c r="Q55" s="10" t="s">
        <v>17</v>
      </c>
      <c r="R55" s="10" t="s">
        <v>17</v>
      </c>
      <c r="S55" s="10" t="s">
        <v>17</v>
      </c>
      <c r="T55" s="10" t="s">
        <v>17</v>
      </c>
      <c r="U55" s="10" t="s">
        <v>17</v>
      </c>
      <c r="V55" s="10" t="s">
        <v>17</v>
      </c>
    </row>
    <row r="56" spans="1:22" s="3" customFormat="1" ht="18.75" x14ac:dyDescent="0.3">
      <c r="A56" s="18"/>
      <c r="B56" s="19"/>
      <c r="C56" s="33"/>
      <c r="D56" s="33"/>
      <c r="E56" s="16"/>
      <c r="F56" s="27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28"/>
      <c r="R56" s="28"/>
      <c r="S56" s="28"/>
      <c r="T56" s="28"/>
      <c r="U56" s="34"/>
      <c r="V56" s="32">
        <f>I56+L56+N56+P56+R56+T56</f>
        <v>0</v>
      </c>
    </row>
    <row r="57" spans="1:22" s="3" customFormat="1" ht="18.75" x14ac:dyDescent="0.3">
      <c r="A57" s="18"/>
      <c r="B57" s="75" t="s">
        <v>25</v>
      </c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7"/>
      <c r="U57" s="32">
        <f>U10+U39+U44+U54</f>
        <v>935</v>
      </c>
      <c r="V57" s="32">
        <f>V10+V39+V44+V54</f>
        <v>366</v>
      </c>
    </row>
    <row r="58" spans="1:22" ht="18.75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spans="1:22" ht="18.75" x14ac:dyDescent="0.3">
      <c r="A59" s="6"/>
      <c r="B59" s="68" t="s">
        <v>19</v>
      </c>
      <c r="C59" s="68"/>
      <c r="D59" s="69" t="s">
        <v>69</v>
      </c>
      <c r="E59" s="70"/>
      <c r="F59" s="70"/>
      <c r="G59" s="70"/>
      <c r="H59" s="70"/>
      <c r="I59" s="70"/>
      <c r="J59" s="35"/>
      <c r="K59" s="35"/>
      <c r="L59" s="35"/>
      <c r="M59" s="35"/>
      <c r="N59" s="6"/>
      <c r="O59" s="6"/>
      <c r="P59" s="6"/>
      <c r="Q59" s="6"/>
      <c r="R59" s="6"/>
      <c r="S59" s="6"/>
      <c r="T59" s="6"/>
      <c r="U59" s="6"/>
      <c r="V59" s="6"/>
    </row>
    <row r="60" spans="1:22" ht="18.75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spans="1:22" ht="18.75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spans="1:22" ht="18.75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spans="1:22" ht="18.75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spans="1:22" ht="18.75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</sheetData>
  <mergeCells count="28">
    <mergeCell ref="B59:C59"/>
    <mergeCell ref="D59:I59"/>
    <mergeCell ref="B11:C11"/>
    <mergeCell ref="B55:C55"/>
    <mergeCell ref="B57:T57"/>
    <mergeCell ref="B54:F54"/>
    <mergeCell ref="B39:F39"/>
    <mergeCell ref="B44:F44"/>
    <mergeCell ref="B45:C45"/>
    <mergeCell ref="S1:V1"/>
    <mergeCell ref="D5:D8"/>
    <mergeCell ref="C5:C8"/>
    <mergeCell ref="U5:U8"/>
    <mergeCell ref="V5:V8"/>
    <mergeCell ref="O7:P7"/>
    <mergeCell ref="Q7:R7"/>
    <mergeCell ref="C3:V3"/>
    <mergeCell ref="C4:V4"/>
    <mergeCell ref="G5:T6"/>
    <mergeCell ref="C2:V2"/>
    <mergeCell ref="B10:F10"/>
    <mergeCell ref="B5:B8"/>
    <mergeCell ref="J7:L7"/>
    <mergeCell ref="S7:T7"/>
    <mergeCell ref="M7:N7"/>
    <mergeCell ref="E5:E8"/>
    <mergeCell ref="F5:F8"/>
    <mergeCell ref="G7:I7"/>
  </mergeCells>
  <phoneticPr fontId="0" type="noConversion"/>
  <pageMargins left="0.39370078740157483" right="0.19685039370078741" top="0.39370078740157483" bottom="0.39370078740157483" header="0.19685039370078741" footer="0.19685039370078741"/>
  <pageSetup paperSize="9" scale="35" orientation="landscape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контингент</vt:lpstr>
      <vt:lpstr>контингент!Область_печати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2017-03-24T05:53:11Z</cp:lastPrinted>
  <dcterms:created xsi:type="dcterms:W3CDTF">2006-09-28T05:33:49Z</dcterms:created>
  <dcterms:modified xsi:type="dcterms:W3CDTF">2017-12-04T08:44:44Z</dcterms:modified>
</cp:coreProperties>
</file>