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контингент" sheetId="1" r:id="rId1"/>
    <sheet name="Лист3" sheetId="3" r:id="rId2"/>
  </sheets>
  <definedNames>
    <definedName name="_xlnm.Print_Area" localSheetId="0">контингент!$A$1:$AC$61</definedName>
  </definedNames>
  <calcPr calcId="124519"/>
</workbook>
</file>

<file path=xl/calcChain.xml><?xml version="1.0" encoding="utf-8"?>
<calcChain xmlns="http://schemas.openxmlformats.org/spreadsheetml/2006/main">
  <c r="Z42" i="1"/>
  <c r="AA42"/>
  <c r="AA26"/>
  <c r="AA25"/>
  <c r="AA15"/>
  <c r="AA12"/>
  <c r="Z26"/>
  <c r="Z25"/>
  <c r="Z24"/>
  <c r="Z15"/>
  <c r="Z17"/>
  <c r="Z13"/>
  <c r="Z12"/>
  <c r="Z22"/>
  <c r="AA21"/>
  <c r="AA19"/>
  <c r="AA14"/>
  <c r="Z23"/>
  <c r="Z21"/>
  <c r="Z20"/>
  <c r="Z19"/>
  <c r="Z18"/>
  <c r="Z14"/>
  <c r="AA22"/>
  <c r="AA20"/>
  <c r="K34"/>
  <c r="N34"/>
</calcChain>
</file>

<file path=xl/sharedStrings.xml><?xml version="1.0" encoding="utf-8"?>
<sst xmlns="http://schemas.openxmlformats.org/spreadsheetml/2006/main" count="205" uniqueCount="68">
  <si>
    <t>2 курс</t>
  </si>
  <si>
    <t>3 курс</t>
  </si>
  <si>
    <t>4 курс</t>
  </si>
  <si>
    <t>6 курс</t>
  </si>
  <si>
    <t>Всего</t>
  </si>
  <si>
    <t>Программы бакалавриата - всего</t>
  </si>
  <si>
    <t xml:space="preserve">  в том числе по направлениям:</t>
  </si>
  <si>
    <t>Программы специалитета - всего</t>
  </si>
  <si>
    <t>Программы магистратуры - всего</t>
  </si>
  <si>
    <t>Наименование направления подготовки (специальности)</t>
  </si>
  <si>
    <t>из них за счет бюджетных ассигнований федерального бюджета</t>
  </si>
  <si>
    <t>Численность студентов на всех курсах</t>
  </si>
  <si>
    <t>Код классификатора:                                        ФГОС ВПО- Ф                                                          ГОС ВПО - Г</t>
  </si>
  <si>
    <t>Форма обучения</t>
  </si>
  <si>
    <t>Из них обучается за счет бюджетных ассигнований федерального бюджета(из гр.17):</t>
  </si>
  <si>
    <t>⁻</t>
  </si>
  <si>
    <t>Приложение 1</t>
  </si>
  <si>
    <t xml:space="preserve">Директор института </t>
  </si>
  <si>
    <t>Профиль/Специализация</t>
  </si>
  <si>
    <t>Код по перечню направлений подготовки (специальностей)</t>
  </si>
  <si>
    <t>ФГБОУ ВО "Московский государственный университет технологий и управления имени К.Г. Разумовского (Первый казачий университет)"</t>
  </si>
  <si>
    <t xml:space="preserve">  в том числе по специальностям:</t>
  </si>
  <si>
    <r>
      <rPr>
        <b/>
        <i/>
        <sz val="14"/>
        <color rgb="FFFF0000"/>
        <rFont val="Times New Roman"/>
        <family val="1"/>
        <charset val="204"/>
      </rPr>
      <t>из них</t>
    </r>
    <r>
      <rPr>
        <b/>
        <sz val="14"/>
        <color theme="1"/>
        <rFont val="Times New Roman"/>
        <family val="1"/>
        <charset val="204"/>
      </rPr>
      <t xml:space="preserve"> </t>
    </r>
    <r>
      <rPr>
        <b/>
        <i/>
        <sz val="14"/>
        <color theme="1"/>
        <rFont val="Times New Roman"/>
        <family val="1"/>
        <charset val="204"/>
      </rPr>
      <t>по индивидуальному учебному плану ускоренно по программам бакалавриата-всего</t>
    </r>
  </si>
  <si>
    <t>ИТОГО по институту</t>
  </si>
  <si>
    <t>из них находятся в а/о</t>
  </si>
  <si>
    <t>06.03.01</t>
  </si>
  <si>
    <t>Биология</t>
  </si>
  <si>
    <t>05.03.06</t>
  </si>
  <si>
    <t>Экология и природопользование</t>
  </si>
  <si>
    <t>35.03.08</t>
  </si>
  <si>
    <t>Водные биоресурсы и аквакультура</t>
  </si>
  <si>
    <t>19.03.03</t>
  </si>
  <si>
    <t>Продукты питания животного происхождения</t>
  </si>
  <si>
    <t>Биоэкология</t>
  </si>
  <si>
    <t>Природопользование</t>
  </si>
  <si>
    <t>Ихтиология</t>
  </si>
  <si>
    <t>Технология рыбы и рыбных продуктов</t>
  </si>
  <si>
    <t>20.03.01</t>
  </si>
  <si>
    <t>Техносферная безопаность</t>
  </si>
  <si>
    <t>Инженерная защита окружающей среды</t>
  </si>
  <si>
    <t>16.03.03</t>
  </si>
  <si>
    <t>Холодильная, криогенная техника и системы жизнеобеспечения</t>
  </si>
  <si>
    <t>Холодильная техника и технологии</t>
  </si>
  <si>
    <t>очная</t>
  </si>
  <si>
    <t>заочная</t>
  </si>
  <si>
    <t>16.03.01</t>
  </si>
  <si>
    <t>Техническая физика</t>
  </si>
  <si>
    <t>Техника и физика низких температур</t>
  </si>
  <si>
    <t>очно-заочная</t>
  </si>
  <si>
    <t>38.04.01</t>
  </si>
  <si>
    <t>Экономика</t>
  </si>
  <si>
    <t xml:space="preserve">Экономика бизнесс-процессов и технологий в рыбном хозяйстве </t>
  </si>
  <si>
    <t>14.04.01</t>
  </si>
  <si>
    <t>Ядерная энергетика и теплофизика</t>
  </si>
  <si>
    <t>Современные энергосберегающие холодильные и киоренные технологии</t>
  </si>
  <si>
    <t>20.05.01</t>
  </si>
  <si>
    <t>Пожарная безопасность</t>
  </si>
  <si>
    <r>
      <t xml:space="preserve">Институт </t>
    </r>
    <r>
      <rPr>
        <b/>
        <u/>
        <sz val="13"/>
        <color rgb="FF000000"/>
        <rFont val="Times New Roman"/>
        <family val="1"/>
        <charset val="204"/>
      </rPr>
      <t>Биотехнологий и рыбного хозяйства</t>
    </r>
  </si>
  <si>
    <t>-</t>
  </si>
  <si>
    <t>Никифоров-Никишин.А.Л._______________________________________/________________________________</t>
  </si>
  <si>
    <t xml:space="preserve"> 5 курс</t>
  </si>
  <si>
    <t>1 курс</t>
  </si>
  <si>
    <t>Численность студентов по курсам по состоянию на 5 сентября 2017 года</t>
  </si>
  <si>
    <t>10</t>
  </si>
  <si>
    <t>3</t>
  </si>
  <si>
    <t>20</t>
  </si>
  <si>
    <t>21</t>
  </si>
  <si>
    <t>14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</si>
</sst>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b/>
      <i/>
      <sz val="13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3"/>
      <color rgb="FF000000"/>
      <name val="Calibri"/>
      <family val="2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3"/>
      <color rgb="FF000000"/>
      <name val="Calibri"/>
      <family val="2"/>
      <charset val="204"/>
    </font>
    <font>
      <b/>
      <u/>
      <sz val="13"/>
      <color rgb="FF000000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2" borderId="1" xfId="0" applyNumberFormat="1" applyFill="1" applyBorder="1"/>
    <xf numFmtId="0" fontId="6" fillId="0" borderId="2" xfId="0" applyNumberFormat="1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right"/>
    </xf>
    <xf numFmtId="0" fontId="10" fillId="5" borderId="7" xfId="0" applyFont="1" applyFill="1" applyBorder="1" applyAlignment="1">
      <alignment horizontal="right"/>
    </xf>
    <xf numFmtId="0" fontId="10" fillId="5" borderId="6" xfId="0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58"/>
  <sheetViews>
    <sheetView tabSelected="1" zoomScale="57" zoomScaleNormal="57" zoomScaleSheetLayoutView="70" workbookViewId="0">
      <selection activeCell="Z43" sqref="Z43"/>
    </sheetView>
  </sheetViews>
  <sheetFormatPr defaultRowHeight="17.25"/>
  <cols>
    <col min="1" max="1" width="4.42578125" customWidth="1"/>
    <col min="2" max="2" width="18.140625" customWidth="1"/>
    <col min="3" max="3" width="37.5703125" style="24" customWidth="1"/>
    <col min="4" max="4" width="30.140625" style="24" customWidth="1"/>
    <col min="5" max="5" width="16.42578125" style="24" customWidth="1"/>
    <col min="6" max="9" width="13.85546875" style="24" customWidth="1"/>
    <col min="10" max="10" width="8.5703125" style="24" customWidth="1"/>
    <col min="11" max="11" width="15.85546875" style="24" customWidth="1"/>
    <col min="12" max="12" width="10.28515625" style="24" customWidth="1"/>
    <col min="13" max="13" width="8.42578125" style="24" customWidth="1"/>
    <col min="14" max="14" width="13.140625" style="24" customWidth="1"/>
    <col min="15" max="15" width="12.7109375" style="24" customWidth="1"/>
    <col min="16" max="16" width="8.42578125" style="24" customWidth="1"/>
    <col min="17" max="17" width="16.140625" style="24" customWidth="1"/>
    <col min="18" max="18" width="13" style="24" customWidth="1"/>
    <col min="19" max="19" width="8" style="24" customWidth="1"/>
    <col min="20" max="20" width="13.140625" style="24" customWidth="1"/>
    <col min="21" max="21" width="12.42578125" style="24" customWidth="1"/>
    <col min="22" max="22" width="8.28515625" style="24" customWidth="1"/>
    <col min="23" max="23" width="13.7109375" style="24" customWidth="1"/>
    <col min="24" max="24" width="10.5703125" style="24" customWidth="1"/>
    <col min="25" max="25" width="8" style="24" customWidth="1"/>
    <col min="26" max="26" width="14.140625" style="24" customWidth="1"/>
    <col min="27" max="27" width="14.7109375" style="24" customWidth="1"/>
    <col min="28" max="28" width="17.42578125" style="24" customWidth="1"/>
    <col min="29" max="29" width="15.28515625" style="24" customWidth="1"/>
  </cols>
  <sheetData>
    <row r="1" spans="2:29" ht="33" customHeigh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76" t="s">
        <v>16</v>
      </c>
      <c r="Z1" s="76"/>
      <c r="AA1" s="76"/>
      <c r="AB1" s="76"/>
      <c r="AC1" s="76"/>
    </row>
    <row r="2" spans="2:29" ht="33.75" customHeight="1">
      <c r="C2" s="77" t="s">
        <v>20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</row>
    <row r="3" spans="2:29" ht="29.25" customHeight="1">
      <c r="C3" s="78" t="s">
        <v>57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</row>
    <row r="4" spans="2:29"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</row>
    <row r="5" spans="2:29" ht="15.75" customHeight="1">
      <c r="B5" s="61" t="s">
        <v>19</v>
      </c>
      <c r="C5" s="51" t="s">
        <v>9</v>
      </c>
      <c r="D5" s="52" t="s">
        <v>18</v>
      </c>
      <c r="E5" s="51" t="s">
        <v>12</v>
      </c>
      <c r="F5" s="52" t="s">
        <v>13</v>
      </c>
      <c r="G5" s="85" t="s">
        <v>62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7"/>
      <c r="Z5" s="52" t="s">
        <v>11</v>
      </c>
      <c r="AA5" s="52" t="s">
        <v>14</v>
      </c>
      <c r="AB5"/>
      <c r="AC5"/>
    </row>
    <row r="6" spans="2:29" ht="15.75" customHeight="1">
      <c r="B6" s="62"/>
      <c r="C6" s="51"/>
      <c r="D6" s="53"/>
      <c r="E6" s="51"/>
      <c r="F6" s="53"/>
      <c r="G6" s="88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90"/>
      <c r="Z6" s="53"/>
      <c r="AA6" s="53"/>
      <c r="AB6"/>
      <c r="AC6"/>
    </row>
    <row r="7" spans="2:29" ht="17.25" customHeight="1">
      <c r="B7" s="62"/>
      <c r="C7" s="51"/>
      <c r="D7" s="53"/>
      <c r="E7" s="51"/>
      <c r="F7" s="53"/>
      <c r="G7" s="80" t="s">
        <v>61</v>
      </c>
      <c r="H7" s="81"/>
      <c r="I7" s="82"/>
      <c r="J7" s="80" t="s">
        <v>0</v>
      </c>
      <c r="K7" s="81"/>
      <c r="L7" s="82"/>
      <c r="M7" s="80" t="s">
        <v>1</v>
      </c>
      <c r="N7" s="81"/>
      <c r="O7" s="82"/>
      <c r="P7" s="80" t="s">
        <v>2</v>
      </c>
      <c r="Q7" s="81"/>
      <c r="R7" s="82"/>
      <c r="S7" s="80" t="s">
        <v>60</v>
      </c>
      <c r="T7" s="81"/>
      <c r="U7" s="82"/>
      <c r="V7" s="51" t="s">
        <v>3</v>
      </c>
      <c r="W7" s="51"/>
      <c r="X7" s="51"/>
      <c r="Y7" s="51"/>
      <c r="Z7" s="53"/>
      <c r="AA7" s="53"/>
      <c r="AB7"/>
      <c r="AC7"/>
    </row>
    <row r="8" spans="2:29" ht="122.25" customHeight="1">
      <c r="B8" s="63"/>
      <c r="C8" s="52"/>
      <c r="D8" s="54"/>
      <c r="E8" s="51"/>
      <c r="F8" s="54"/>
      <c r="G8" s="93" t="s">
        <v>4</v>
      </c>
      <c r="H8" s="93" t="s">
        <v>10</v>
      </c>
      <c r="I8" s="94" t="s">
        <v>24</v>
      </c>
      <c r="J8" s="2" t="s">
        <v>4</v>
      </c>
      <c r="K8" s="2" t="s">
        <v>10</v>
      </c>
      <c r="L8" s="37" t="s">
        <v>24</v>
      </c>
      <c r="M8" s="2" t="s">
        <v>4</v>
      </c>
      <c r="N8" s="2" t="s">
        <v>10</v>
      </c>
      <c r="O8" s="37" t="s">
        <v>24</v>
      </c>
      <c r="P8" s="2" t="s">
        <v>4</v>
      </c>
      <c r="Q8" s="2" t="s">
        <v>10</v>
      </c>
      <c r="R8" s="37" t="s">
        <v>24</v>
      </c>
      <c r="S8" s="2" t="s">
        <v>4</v>
      </c>
      <c r="T8" s="2" t="s">
        <v>10</v>
      </c>
      <c r="U8" s="37" t="s">
        <v>24</v>
      </c>
      <c r="V8" s="2" t="s">
        <v>4</v>
      </c>
      <c r="W8" s="2" t="s">
        <v>10</v>
      </c>
      <c r="X8" s="37" t="s">
        <v>24</v>
      </c>
      <c r="Y8" s="2" t="s">
        <v>4</v>
      </c>
      <c r="Z8" s="54"/>
      <c r="AA8" s="54"/>
      <c r="AB8"/>
      <c r="AC8"/>
    </row>
    <row r="9" spans="2:29" ht="16.5">
      <c r="B9" s="29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29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29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7">
        <v>25</v>
      </c>
      <c r="AA9" s="43">
        <v>26</v>
      </c>
      <c r="AB9"/>
      <c r="AC9"/>
    </row>
    <row r="10" spans="2:29" ht="24.75" customHeight="1">
      <c r="B10" s="64" t="s">
        <v>5</v>
      </c>
      <c r="C10" s="65"/>
      <c r="D10" s="65"/>
      <c r="E10" s="65"/>
      <c r="F10" s="66"/>
      <c r="G10" s="95">
        <v>63</v>
      </c>
      <c r="H10" s="95">
        <v>49</v>
      </c>
      <c r="I10" s="44"/>
      <c r="J10" s="30">
        <v>110</v>
      </c>
      <c r="K10" s="30">
        <v>58</v>
      </c>
      <c r="L10" s="30">
        <v>21</v>
      </c>
      <c r="M10" s="30">
        <v>152</v>
      </c>
      <c r="N10" s="30">
        <v>34</v>
      </c>
      <c r="O10" s="30">
        <v>2</v>
      </c>
      <c r="P10" s="30">
        <v>148</v>
      </c>
      <c r="Q10" s="30">
        <v>37</v>
      </c>
      <c r="R10" s="30"/>
      <c r="S10" s="30"/>
      <c r="T10" s="30"/>
      <c r="U10" s="30"/>
      <c r="V10" s="30"/>
      <c r="W10" s="30"/>
      <c r="X10" s="30"/>
      <c r="Y10" s="30"/>
      <c r="Z10" s="49">
        <v>527</v>
      </c>
      <c r="AA10" s="49">
        <v>212</v>
      </c>
      <c r="AB10"/>
      <c r="AC10"/>
    </row>
    <row r="11" spans="2:29">
      <c r="B11" s="57" t="s">
        <v>6</v>
      </c>
      <c r="C11" s="58"/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/>
      <c r="J11" s="4" t="s">
        <v>15</v>
      </c>
      <c r="K11" s="4" t="s">
        <v>15</v>
      </c>
      <c r="L11" s="4"/>
      <c r="M11" s="4" t="s">
        <v>15</v>
      </c>
      <c r="N11" s="4" t="s">
        <v>15</v>
      </c>
      <c r="O11" s="4"/>
      <c r="P11" s="4" t="s">
        <v>15</v>
      </c>
      <c r="Q11" s="4" t="s">
        <v>15</v>
      </c>
      <c r="R11" s="4"/>
      <c r="S11" s="4" t="s">
        <v>15</v>
      </c>
      <c r="T11" s="4" t="s">
        <v>15</v>
      </c>
      <c r="U11" s="40" t="s">
        <v>58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/>
      <c r="AC11"/>
    </row>
    <row r="12" spans="2:29" ht="17.25" customHeight="1">
      <c r="B12" s="38" t="s">
        <v>25</v>
      </c>
      <c r="C12" s="5" t="s">
        <v>26</v>
      </c>
      <c r="D12" s="6" t="s">
        <v>33</v>
      </c>
      <c r="E12" s="2"/>
      <c r="F12" s="32" t="s">
        <v>43</v>
      </c>
      <c r="G12" s="91">
        <v>24</v>
      </c>
      <c r="H12" s="91">
        <v>20</v>
      </c>
      <c r="I12" s="32"/>
      <c r="J12" s="9">
        <v>15</v>
      </c>
      <c r="K12" s="42">
        <v>10</v>
      </c>
      <c r="L12" s="7">
        <v>0</v>
      </c>
      <c r="M12" s="9">
        <v>27</v>
      </c>
      <c r="N12" s="7">
        <v>10</v>
      </c>
      <c r="O12" s="7">
        <v>0</v>
      </c>
      <c r="P12" s="9">
        <v>35</v>
      </c>
      <c r="Q12" s="7">
        <v>11</v>
      </c>
      <c r="R12" s="7"/>
      <c r="S12" s="9"/>
      <c r="T12" s="7"/>
      <c r="U12" s="7"/>
      <c r="V12" s="7"/>
      <c r="W12" s="7"/>
      <c r="X12" s="7"/>
      <c r="Y12" s="7"/>
      <c r="Z12" s="10">
        <f>G12+J12+M12+P12</f>
        <v>101</v>
      </c>
      <c r="AA12" s="10">
        <f>H12+K12+N12+Q12</f>
        <v>51</v>
      </c>
      <c r="AB12"/>
      <c r="AC12"/>
    </row>
    <row r="13" spans="2:29" ht="16.5">
      <c r="B13" s="38" t="s">
        <v>27</v>
      </c>
      <c r="C13" s="5" t="s">
        <v>28</v>
      </c>
      <c r="D13" s="6" t="s">
        <v>34</v>
      </c>
      <c r="E13" s="2"/>
      <c r="F13" s="32" t="s">
        <v>43</v>
      </c>
      <c r="G13" s="91">
        <v>23</v>
      </c>
      <c r="H13" s="91">
        <v>16</v>
      </c>
      <c r="I13" s="32"/>
      <c r="J13" s="9">
        <v>0</v>
      </c>
      <c r="K13" s="7">
        <v>0</v>
      </c>
      <c r="L13" s="7">
        <v>0</v>
      </c>
      <c r="M13" s="9">
        <v>3</v>
      </c>
      <c r="N13" s="7">
        <v>0</v>
      </c>
      <c r="O13" s="7">
        <v>0</v>
      </c>
      <c r="P13" s="9">
        <v>11</v>
      </c>
      <c r="Q13" s="7">
        <v>0</v>
      </c>
      <c r="R13" s="7"/>
      <c r="S13" s="9"/>
      <c r="T13" s="7"/>
      <c r="U13" s="7"/>
      <c r="V13" s="7"/>
      <c r="W13" s="7"/>
      <c r="X13" s="7"/>
      <c r="Y13" s="7"/>
      <c r="Z13" s="10">
        <f>G13+J13+M13+P13</f>
        <v>37</v>
      </c>
      <c r="AA13" s="10">
        <v>16</v>
      </c>
      <c r="AB13"/>
      <c r="AC13"/>
    </row>
    <row r="14" spans="2:29" ht="33">
      <c r="B14" s="38" t="s">
        <v>37</v>
      </c>
      <c r="C14" s="48" t="s">
        <v>38</v>
      </c>
      <c r="D14" s="6" t="s">
        <v>39</v>
      </c>
      <c r="E14" s="2"/>
      <c r="F14" s="32" t="s">
        <v>43</v>
      </c>
      <c r="G14" s="4" t="s">
        <v>15</v>
      </c>
      <c r="H14" s="91"/>
      <c r="I14" s="32"/>
      <c r="J14" s="9">
        <v>0</v>
      </c>
      <c r="K14" s="7">
        <v>0</v>
      </c>
      <c r="L14" s="7">
        <v>0</v>
      </c>
      <c r="M14" s="9">
        <v>10</v>
      </c>
      <c r="N14" s="9">
        <v>8</v>
      </c>
      <c r="O14" s="7">
        <v>0</v>
      </c>
      <c r="P14" s="9">
        <v>0</v>
      </c>
      <c r="Q14" s="7">
        <v>0</v>
      </c>
      <c r="R14" s="7"/>
      <c r="S14" s="9"/>
      <c r="T14" s="7"/>
      <c r="U14" s="7"/>
      <c r="V14" s="7"/>
      <c r="W14" s="7"/>
      <c r="X14" s="7"/>
      <c r="Y14" s="7"/>
      <c r="Z14" s="10">
        <f>M14+S14</f>
        <v>10</v>
      </c>
      <c r="AA14" s="10">
        <f>K14+N14+Q14+T14</f>
        <v>8</v>
      </c>
      <c r="AB14"/>
      <c r="AC14"/>
    </row>
    <row r="15" spans="2:29" ht="33">
      <c r="B15" s="38" t="s">
        <v>40</v>
      </c>
      <c r="C15" s="8" t="s">
        <v>41</v>
      </c>
      <c r="D15" s="8" t="s">
        <v>42</v>
      </c>
      <c r="E15" s="2"/>
      <c r="F15" s="32" t="s">
        <v>43</v>
      </c>
      <c r="G15" s="2">
        <v>16</v>
      </c>
      <c r="H15" s="2">
        <v>13</v>
      </c>
      <c r="I15" s="32"/>
      <c r="J15" s="9">
        <v>18</v>
      </c>
      <c r="K15" s="7">
        <v>16</v>
      </c>
      <c r="L15" s="7">
        <v>0</v>
      </c>
      <c r="M15" s="9">
        <v>9</v>
      </c>
      <c r="N15" s="7">
        <v>9</v>
      </c>
      <c r="O15" s="7">
        <v>1</v>
      </c>
      <c r="P15" s="9">
        <v>0</v>
      </c>
      <c r="Q15" s="7">
        <v>0</v>
      </c>
      <c r="R15" s="7"/>
      <c r="S15" s="9"/>
      <c r="T15" s="7"/>
      <c r="U15" s="7"/>
      <c r="V15" s="7"/>
      <c r="W15" s="7"/>
      <c r="X15" s="7"/>
      <c r="Y15" s="7"/>
      <c r="Z15" s="10">
        <f>G15+J15+M15+P15</f>
        <v>43</v>
      </c>
      <c r="AA15" s="10">
        <f>H15+K15+N15+Q15</f>
        <v>38</v>
      </c>
      <c r="AB15"/>
      <c r="AC15"/>
    </row>
    <row r="16" spans="2:29" ht="33">
      <c r="B16" s="38" t="s">
        <v>29</v>
      </c>
      <c r="C16" s="8" t="s">
        <v>30</v>
      </c>
      <c r="D16" s="8" t="s">
        <v>35</v>
      </c>
      <c r="E16" s="9"/>
      <c r="F16" s="33" t="s">
        <v>43</v>
      </c>
      <c r="G16" s="2">
        <v>10</v>
      </c>
      <c r="H16" s="2">
        <v>10</v>
      </c>
      <c r="I16" s="32"/>
      <c r="J16" s="9"/>
      <c r="K16" s="7"/>
      <c r="L16" s="7"/>
      <c r="M16" s="9"/>
      <c r="N16" s="7"/>
      <c r="O16" s="7"/>
      <c r="P16" s="9"/>
      <c r="Q16" s="7"/>
      <c r="R16" s="7"/>
      <c r="S16" s="9"/>
      <c r="T16" s="7"/>
      <c r="U16" s="7"/>
      <c r="V16" s="7"/>
      <c r="W16" s="7"/>
      <c r="X16" s="7"/>
      <c r="Y16" s="7"/>
      <c r="Z16" s="10">
        <v>10</v>
      </c>
      <c r="AA16" s="10">
        <v>10</v>
      </c>
      <c r="AB16"/>
      <c r="AC16"/>
    </row>
    <row r="17" spans="2:30">
      <c r="B17" s="38" t="s">
        <v>25</v>
      </c>
      <c r="C17" s="8" t="s">
        <v>26</v>
      </c>
      <c r="D17" s="8" t="s">
        <v>33</v>
      </c>
      <c r="E17" s="2"/>
      <c r="F17" s="33" t="s">
        <v>44</v>
      </c>
      <c r="G17" s="4" t="s">
        <v>15</v>
      </c>
      <c r="H17" s="33"/>
      <c r="I17" s="33"/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/>
      <c r="S17" s="9"/>
      <c r="T17" s="7"/>
      <c r="U17" s="7"/>
      <c r="V17" s="7"/>
      <c r="W17" s="7"/>
      <c r="X17" s="7"/>
      <c r="Y17" s="7"/>
      <c r="Z17" s="10">
        <f>S17</f>
        <v>0</v>
      </c>
      <c r="AA17" s="10">
        <v>0</v>
      </c>
      <c r="AB17"/>
      <c r="AC17"/>
    </row>
    <row r="18" spans="2:30">
      <c r="B18" s="38" t="s">
        <v>27</v>
      </c>
      <c r="C18" s="8" t="s">
        <v>28</v>
      </c>
      <c r="D18" s="8" t="s">
        <v>34</v>
      </c>
      <c r="E18" s="9"/>
      <c r="F18" s="33" t="s">
        <v>44</v>
      </c>
      <c r="G18" s="4" t="s">
        <v>15</v>
      </c>
      <c r="H18" s="92"/>
      <c r="I18" s="33"/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23</v>
      </c>
      <c r="Q18" s="9">
        <v>0</v>
      </c>
      <c r="R18" s="9"/>
      <c r="S18" s="9"/>
      <c r="T18" s="9"/>
      <c r="U18" s="9"/>
      <c r="V18" s="9"/>
      <c r="W18" s="9"/>
      <c r="X18" s="9"/>
      <c r="Y18" s="7"/>
      <c r="Z18" s="10">
        <f>P18+S18</f>
        <v>23</v>
      </c>
      <c r="AA18" s="10">
        <v>0</v>
      </c>
      <c r="AB18"/>
      <c r="AC18"/>
    </row>
    <row r="19" spans="2:30" ht="33">
      <c r="B19" s="38" t="s">
        <v>29</v>
      </c>
      <c r="C19" s="8" t="s">
        <v>30</v>
      </c>
      <c r="D19" s="8" t="s">
        <v>35</v>
      </c>
      <c r="E19" s="9"/>
      <c r="F19" s="33" t="s">
        <v>44</v>
      </c>
      <c r="G19" s="4" t="s">
        <v>15</v>
      </c>
      <c r="H19" s="92"/>
      <c r="I19" s="33"/>
      <c r="J19" s="9">
        <v>14</v>
      </c>
      <c r="K19" s="9">
        <v>9</v>
      </c>
      <c r="L19" s="9">
        <v>0</v>
      </c>
      <c r="M19" s="9">
        <v>17</v>
      </c>
      <c r="N19" s="9">
        <v>7</v>
      </c>
      <c r="O19" s="9">
        <v>0</v>
      </c>
      <c r="P19" s="9">
        <v>26</v>
      </c>
      <c r="Q19" s="9">
        <v>8</v>
      </c>
      <c r="R19" s="9"/>
      <c r="S19" s="9"/>
      <c r="T19" s="9"/>
      <c r="U19" s="9"/>
      <c r="V19" s="9"/>
      <c r="W19" s="9"/>
      <c r="X19" s="9"/>
      <c r="Y19" s="7"/>
      <c r="Z19" s="10">
        <f>J19+M19+P19+S19</f>
        <v>57</v>
      </c>
      <c r="AA19" s="10">
        <f>K19+N19+Q19+T19</f>
        <v>24</v>
      </c>
      <c r="AB19"/>
      <c r="AC19"/>
    </row>
    <row r="20" spans="2:30" ht="33">
      <c r="B20" s="38" t="s">
        <v>31</v>
      </c>
      <c r="C20" s="8" t="s">
        <v>32</v>
      </c>
      <c r="D20" s="8" t="s">
        <v>36</v>
      </c>
      <c r="E20" s="9"/>
      <c r="F20" s="33" t="s">
        <v>44</v>
      </c>
      <c r="G20" s="4" t="s">
        <v>15</v>
      </c>
      <c r="H20" s="33"/>
      <c r="I20" s="33"/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16</v>
      </c>
      <c r="Q20" s="9">
        <v>10</v>
      </c>
      <c r="R20" s="9"/>
      <c r="S20" s="9"/>
      <c r="T20" s="9"/>
      <c r="U20" s="9"/>
      <c r="V20" s="9"/>
      <c r="W20" s="9"/>
      <c r="X20" s="9"/>
      <c r="Y20" s="7"/>
      <c r="Z20" s="10">
        <f>P20+S20</f>
        <v>16</v>
      </c>
      <c r="AA20" s="10">
        <f>Q20+T20</f>
        <v>10</v>
      </c>
      <c r="AB20"/>
      <c r="AC20"/>
    </row>
    <row r="21" spans="2:30" ht="33">
      <c r="B21" s="38" t="s">
        <v>37</v>
      </c>
      <c r="C21" s="8" t="s">
        <v>38</v>
      </c>
      <c r="D21" s="8" t="s">
        <v>39</v>
      </c>
      <c r="E21" s="9"/>
      <c r="F21" s="33" t="s">
        <v>44</v>
      </c>
      <c r="G21" s="4" t="s">
        <v>15</v>
      </c>
      <c r="H21" s="33"/>
      <c r="I21" s="33"/>
      <c r="J21" s="9">
        <v>15</v>
      </c>
      <c r="K21" s="9">
        <v>0</v>
      </c>
      <c r="L21" s="9">
        <v>3</v>
      </c>
      <c r="M21" s="9">
        <v>20</v>
      </c>
      <c r="N21" s="9">
        <v>0</v>
      </c>
      <c r="O21" s="9">
        <v>0</v>
      </c>
      <c r="P21" s="9">
        <v>17</v>
      </c>
      <c r="Q21" s="9">
        <v>8</v>
      </c>
      <c r="R21" s="9"/>
      <c r="S21" s="9"/>
      <c r="T21" s="9"/>
      <c r="U21" s="9"/>
      <c r="V21" s="9"/>
      <c r="W21" s="9"/>
      <c r="X21" s="9"/>
      <c r="Y21" s="7"/>
      <c r="Z21" s="10">
        <f>J21+M21+P21+S21</f>
        <v>52</v>
      </c>
      <c r="AA21" s="10">
        <f>Q21+T21</f>
        <v>8</v>
      </c>
      <c r="AB21"/>
      <c r="AC21"/>
    </row>
    <row r="22" spans="2:30" ht="33">
      <c r="B22" s="38" t="s">
        <v>40</v>
      </c>
      <c r="C22" s="8" t="s">
        <v>41</v>
      </c>
      <c r="D22" s="8" t="s">
        <v>42</v>
      </c>
      <c r="E22" s="9"/>
      <c r="F22" s="33" t="s">
        <v>44</v>
      </c>
      <c r="G22" s="4" t="s">
        <v>15</v>
      </c>
      <c r="H22" s="33"/>
      <c r="I22" s="33"/>
      <c r="J22" s="9">
        <v>11</v>
      </c>
      <c r="K22" s="9">
        <v>0</v>
      </c>
      <c r="L22" s="41">
        <v>15</v>
      </c>
      <c r="M22" s="9">
        <v>55</v>
      </c>
      <c r="N22" s="9">
        <v>0</v>
      </c>
      <c r="O22" s="9">
        <v>1</v>
      </c>
      <c r="P22" s="9">
        <v>8</v>
      </c>
      <c r="Q22" s="9">
        <v>0</v>
      </c>
      <c r="R22" s="9"/>
      <c r="S22" s="9"/>
      <c r="T22" s="9"/>
      <c r="U22" s="9"/>
      <c r="V22" s="9"/>
      <c r="W22" s="9"/>
      <c r="X22" s="9"/>
      <c r="Y22" s="7"/>
      <c r="Z22" s="10">
        <f>J22+M22+P22+S22</f>
        <v>74</v>
      </c>
      <c r="AA22" s="10">
        <f>T22</f>
        <v>0</v>
      </c>
      <c r="AB22"/>
      <c r="AC22"/>
    </row>
    <row r="23" spans="2:30" ht="33">
      <c r="B23" s="38" t="s">
        <v>45</v>
      </c>
      <c r="C23" s="8" t="s">
        <v>46</v>
      </c>
      <c r="D23" s="8" t="s">
        <v>47</v>
      </c>
      <c r="E23" s="9"/>
      <c r="F23" s="33" t="s">
        <v>44</v>
      </c>
      <c r="G23" s="4" t="s">
        <v>15</v>
      </c>
      <c r="H23" s="33"/>
      <c r="I23" s="33"/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12</v>
      </c>
      <c r="Q23" s="9">
        <v>0</v>
      </c>
      <c r="R23" s="9"/>
      <c r="S23" s="9"/>
      <c r="T23" s="9"/>
      <c r="U23" s="9"/>
      <c r="V23" s="9"/>
      <c r="W23" s="9"/>
      <c r="X23" s="9"/>
      <c r="Y23" s="7"/>
      <c r="Z23" s="43">
        <f>P23+S23</f>
        <v>12</v>
      </c>
      <c r="AA23" s="43">
        <v>0</v>
      </c>
      <c r="AB23"/>
      <c r="AC23"/>
    </row>
    <row r="24" spans="2:30" ht="33">
      <c r="B24" s="38" t="s">
        <v>25</v>
      </c>
      <c r="C24" s="8" t="s">
        <v>26</v>
      </c>
      <c r="D24" s="8" t="s">
        <v>33</v>
      </c>
      <c r="E24" s="9"/>
      <c r="F24" s="33" t="s">
        <v>48</v>
      </c>
      <c r="G24" s="92" t="s">
        <v>64</v>
      </c>
      <c r="H24" s="33"/>
      <c r="I24" s="33"/>
      <c r="J24" s="9">
        <v>9</v>
      </c>
      <c r="K24" s="9">
        <v>0</v>
      </c>
      <c r="L24" s="9">
        <v>0</v>
      </c>
      <c r="M24" s="9">
        <v>4</v>
      </c>
      <c r="N24" s="9">
        <v>0</v>
      </c>
      <c r="O24" s="9">
        <v>0</v>
      </c>
      <c r="P24" s="9"/>
      <c r="Q24" s="9"/>
      <c r="R24" s="9"/>
      <c r="S24" s="9"/>
      <c r="T24" s="9"/>
      <c r="U24" s="9"/>
      <c r="V24" s="9"/>
      <c r="W24" s="9"/>
      <c r="X24" s="9"/>
      <c r="Y24" s="7"/>
      <c r="Z24" s="96">
        <f>G24+J24+M24</f>
        <v>16</v>
      </c>
      <c r="AA24" s="43">
        <v>0</v>
      </c>
      <c r="AB24" s="25"/>
      <c r="AC24" s="25"/>
      <c r="AD24" s="25"/>
    </row>
    <row r="25" spans="2:30" ht="33">
      <c r="B25" s="38" t="s">
        <v>40</v>
      </c>
      <c r="C25" s="8" t="s">
        <v>41</v>
      </c>
      <c r="D25" s="8" t="s">
        <v>42</v>
      </c>
      <c r="E25" s="9"/>
      <c r="F25" s="33" t="s">
        <v>48</v>
      </c>
      <c r="G25" s="92" t="s">
        <v>66</v>
      </c>
      <c r="H25" s="92" t="s">
        <v>67</v>
      </c>
      <c r="I25" s="33"/>
      <c r="J25" s="9">
        <v>9</v>
      </c>
      <c r="K25" s="9">
        <v>8</v>
      </c>
      <c r="L25" s="9">
        <v>3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7"/>
      <c r="Z25" s="96">
        <f>G25+J25</f>
        <v>30</v>
      </c>
      <c r="AA25" s="96">
        <f>H25+K25</f>
        <v>22</v>
      </c>
      <c r="AB25" s="25"/>
      <c r="AC25" s="25"/>
      <c r="AD25" s="25"/>
    </row>
    <row r="26" spans="2:30" ht="33">
      <c r="B26" s="38" t="s">
        <v>27</v>
      </c>
      <c r="C26" s="8" t="s">
        <v>28</v>
      </c>
      <c r="D26" s="8" t="s">
        <v>34</v>
      </c>
      <c r="E26" s="9"/>
      <c r="F26" s="33" t="s">
        <v>48</v>
      </c>
      <c r="G26" s="92" t="s">
        <v>65</v>
      </c>
      <c r="H26" s="92" t="s">
        <v>63</v>
      </c>
      <c r="I26" s="33"/>
      <c r="J26" s="9">
        <v>19</v>
      </c>
      <c r="K26" s="9">
        <v>15</v>
      </c>
      <c r="L26" s="9">
        <v>0</v>
      </c>
      <c r="M26" s="9">
        <v>7</v>
      </c>
      <c r="N26" s="9">
        <v>0</v>
      </c>
      <c r="O26" s="9">
        <v>0</v>
      </c>
      <c r="P26" s="9"/>
      <c r="Q26" s="9"/>
      <c r="R26" s="9"/>
      <c r="S26" s="9"/>
      <c r="T26" s="9"/>
      <c r="U26" s="9"/>
      <c r="V26" s="9"/>
      <c r="W26" s="9"/>
      <c r="X26" s="9"/>
      <c r="Y26" s="7"/>
      <c r="Z26" s="96">
        <f>G26+J26+M26</f>
        <v>46</v>
      </c>
      <c r="AA26" s="96">
        <f>H26+N26+K26</f>
        <v>25</v>
      </c>
      <c r="AB26" s="25"/>
      <c r="AC26" s="25"/>
      <c r="AD26" s="25"/>
    </row>
    <row r="27" spans="2:30" ht="24.75" customHeight="1">
      <c r="B27" s="70" t="s">
        <v>22</v>
      </c>
      <c r="C27" s="71"/>
      <c r="D27" s="71"/>
      <c r="E27" s="71"/>
      <c r="F27" s="72"/>
      <c r="G27" s="83"/>
      <c r="H27" s="83"/>
      <c r="I27" s="83"/>
      <c r="J27" s="34">
        <v>22</v>
      </c>
      <c r="K27" s="34" t="s">
        <v>15</v>
      </c>
      <c r="L27" s="34" t="s">
        <v>15</v>
      </c>
      <c r="M27" s="34" t="s">
        <v>15</v>
      </c>
      <c r="N27" s="34" t="s">
        <v>15</v>
      </c>
      <c r="O27" s="34" t="s">
        <v>15</v>
      </c>
      <c r="P27" s="34">
        <v>31</v>
      </c>
      <c r="Q27" s="34" t="s">
        <v>15</v>
      </c>
      <c r="R27" s="34" t="s">
        <v>15</v>
      </c>
      <c r="S27" s="34" t="s">
        <v>15</v>
      </c>
      <c r="T27" s="34" t="s">
        <v>15</v>
      </c>
      <c r="U27" s="34" t="s">
        <v>15</v>
      </c>
      <c r="V27" s="34" t="s">
        <v>15</v>
      </c>
      <c r="W27" s="34" t="s">
        <v>15</v>
      </c>
      <c r="X27" s="34" t="s">
        <v>15</v>
      </c>
      <c r="Y27" s="34" t="s">
        <v>15</v>
      </c>
      <c r="Z27" s="34">
        <v>53</v>
      </c>
      <c r="AA27" s="34">
        <v>0</v>
      </c>
      <c r="AB27" s="25"/>
      <c r="AC27" s="25"/>
      <c r="AD27" s="25"/>
    </row>
    <row r="28" spans="2:30" s="25" customFormat="1" ht="33">
      <c r="B28" s="39" t="s">
        <v>40</v>
      </c>
      <c r="C28" s="14" t="s">
        <v>41</v>
      </c>
      <c r="D28" s="15" t="s">
        <v>42</v>
      </c>
      <c r="E28" s="16"/>
      <c r="F28" s="32" t="s">
        <v>44</v>
      </c>
      <c r="G28" s="32"/>
      <c r="H28" s="32"/>
      <c r="I28" s="32"/>
      <c r="J28" s="17">
        <v>22</v>
      </c>
      <c r="K28" s="17">
        <v>0</v>
      </c>
      <c r="L28" s="17">
        <v>0</v>
      </c>
      <c r="M28" s="16">
        <v>0</v>
      </c>
      <c r="N28" s="16">
        <v>0</v>
      </c>
      <c r="O28" s="16">
        <v>0</v>
      </c>
      <c r="P28" s="17">
        <v>31</v>
      </c>
      <c r="Q28" s="17">
        <v>0</v>
      </c>
      <c r="R28" s="17">
        <v>0</v>
      </c>
      <c r="S28" s="17"/>
      <c r="T28" s="17"/>
      <c r="U28" s="17"/>
      <c r="V28" s="17"/>
      <c r="W28" s="17"/>
      <c r="X28" s="17"/>
      <c r="Y28" s="17"/>
      <c r="Z28" s="18">
        <v>53</v>
      </c>
      <c r="AA28" s="18">
        <v>0</v>
      </c>
      <c r="AB28"/>
      <c r="AC28"/>
      <c r="AD28"/>
    </row>
    <row r="29" spans="2:30" s="25" customFormat="1" ht="18.75">
      <c r="B29" s="67" t="s">
        <v>8</v>
      </c>
      <c r="C29" s="68"/>
      <c r="D29" s="68"/>
      <c r="E29" s="68"/>
      <c r="F29" s="69"/>
      <c r="G29" s="45"/>
      <c r="H29" s="45"/>
      <c r="I29" s="45"/>
      <c r="J29" s="31">
        <v>13</v>
      </c>
      <c r="K29" s="31">
        <v>0</v>
      </c>
      <c r="L29" s="31">
        <v>0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>
        <v>13</v>
      </c>
      <c r="AA29" s="31">
        <v>0</v>
      </c>
      <c r="AB29"/>
      <c r="AC29"/>
      <c r="AD29"/>
    </row>
    <row r="30" spans="2:30" s="25" customFormat="1">
      <c r="B30" s="59" t="s">
        <v>6</v>
      </c>
      <c r="C30" s="60"/>
      <c r="D30" s="4" t="s">
        <v>15</v>
      </c>
      <c r="E30" s="4" t="s">
        <v>15</v>
      </c>
      <c r="F30" s="4" t="s">
        <v>15</v>
      </c>
      <c r="G30" s="4"/>
      <c r="H30" s="4"/>
      <c r="I30" s="4"/>
      <c r="J30" s="4" t="s">
        <v>15</v>
      </c>
      <c r="K30" s="4" t="s">
        <v>15</v>
      </c>
      <c r="L30" s="4" t="s">
        <v>58</v>
      </c>
      <c r="M30" s="4" t="s">
        <v>15</v>
      </c>
      <c r="N30" s="4" t="s">
        <v>15</v>
      </c>
      <c r="O30" s="4"/>
      <c r="P30" s="4" t="s">
        <v>15</v>
      </c>
      <c r="Q30" s="4" t="s">
        <v>15</v>
      </c>
      <c r="R30" s="4"/>
      <c r="S30" s="4" t="s">
        <v>15</v>
      </c>
      <c r="T30" s="4" t="s">
        <v>15</v>
      </c>
      <c r="U30" s="4"/>
      <c r="V30" s="4" t="s">
        <v>15</v>
      </c>
      <c r="W30" s="4" t="s">
        <v>15</v>
      </c>
      <c r="X30" s="4"/>
      <c r="Y30" s="4" t="s">
        <v>15</v>
      </c>
      <c r="Z30" s="4" t="s">
        <v>15</v>
      </c>
      <c r="AA30" s="4" t="s">
        <v>15</v>
      </c>
      <c r="AB30"/>
      <c r="AC30"/>
      <c r="AD30"/>
    </row>
    <row r="31" spans="2:30" s="25" customFormat="1" ht="49.5">
      <c r="B31" s="28" t="s">
        <v>49</v>
      </c>
      <c r="C31" s="14" t="s">
        <v>50</v>
      </c>
      <c r="D31" s="15" t="s">
        <v>51</v>
      </c>
      <c r="E31" s="16"/>
      <c r="F31" s="32" t="s">
        <v>43</v>
      </c>
      <c r="G31" s="32"/>
      <c r="H31" s="32"/>
      <c r="I31" s="32"/>
      <c r="J31" s="17">
        <v>7</v>
      </c>
      <c r="K31" s="17">
        <v>0</v>
      </c>
      <c r="L31" s="17">
        <v>0</v>
      </c>
      <c r="M31" s="16"/>
      <c r="N31" s="16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8">
        <v>7</v>
      </c>
      <c r="AA31" s="18">
        <v>0</v>
      </c>
      <c r="AB31"/>
      <c r="AC31"/>
      <c r="AD31"/>
    </row>
    <row r="32" spans="2:30" ht="49.5">
      <c r="B32" s="27" t="s">
        <v>49</v>
      </c>
      <c r="C32" s="8" t="s">
        <v>50</v>
      </c>
      <c r="D32" s="8" t="s">
        <v>51</v>
      </c>
      <c r="E32" s="9"/>
      <c r="F32" s="33" t="s">
        <v>44</v>
      </c>
      <c r="G32" s="33"/>
      <c r="H32" s="33"/>
      <c r="I32" s="33"/>
      <c r="J32" s="9">
        <v>4</v>
      </c>
      <c r="K32" s="9">
        <v>0</v>
      </c>
      <c r="L32" s="9">
        <v>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7"/>
      <c r="Z32" s="43">
        <v>4</v>
      </c>
      <c r="AA32" s="43">
        <v>0</v>
      </c>
      <c r="AB32"/>
      <c r="AC32"/>
    </row>
    <row r="33" spans="2:30" ht="66">
      <c r="B33" s="38" t="s">
        <v>52</v>
      </c>
      <c r="C33" s="8" t="s">
        <v>53</v>
      </c>
      <c r="D33" s="8" t="s">
        <v>54</v>
      </c>
      <c r="E33" s="9"/>
      <c r="F33" s="33" t="s">
        <v>44</v>
      </c>
      <c r="G33" s="33"/>
      <c r="H33" s="33"/>
      <c r="I33" s="33"/>
      <c r="J33" s="9">
        <v>2</v>
      </c>
      <c r="K33" s="9">
        <v>0</v>
      </c>
      <c r="L33" s="9">
        <v>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7"/>
      <c r="Z33" s="43">
        <v>2</v>
      </c>
      <c r="AA33" s="43">
        <v>0</v>
      </c>
      <c r="AB33"/>
      <c r="AC33"/>
    </row>
    <row r="34" spans="2:30" ht="18.75">
      <c r="B34" s="67" t="s">
        <v>7</v>
      </c>
      <c r="C34" s="68"/>
      <c r="D34" s="68"/>
      <c r="E34" s="68"/>
      <c r="F34" s="69"/>
      <c r="G34" s="45"/>
      <c r="H34" s="45"/>
      <c r="I34" s="45"/>
      <c r="J34" s="31">
        <v>16</v>
      </c>
      <c r="K34" s="31">
        <f ca="1">SUM(K34:K36)</f>
        <v>0</v>
      </c>
      <c r="L34" s="31">
        <v>1</v>
      </c>
      <c r="M34" s="31">
        <v>10</v>
      </c>
      <c r="N34" s="31">
        <f ca="1">SUM(N34:N36)</f>
        <v>0</v>
      </c>
      <c r="O34" s="31">
        <v>0</v>
      </c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>
        <v>26</v>
      </c>
      <c r="AA34" s="31">
        <v>0</v>
      </c>
      <c r="AB34"/>
      <c r="AC34"/>
    </row>
    <row r="35" spans="2:30">
      <c r="B35" s="59" t="s">
        <v>21</v>
      </c>
      <c r="C35" s="60"/>
      <c r="D35" s="4" t="s">
        <v>15</v>
      </c>
      <c r="E35" s="4" t="s">
        <v>15</v>
      </c>
      <c r="F35" s="4" t="s">
        <v>15</v>
      </c>
      <c r="G35" s="4"/>
      <c r="H35" s="4"/>
      <c r="I35" s="4"/>
      <c r="J35" s="4" t="s">
        <v>15</v>
      </c>
      <c r="K35" s="4" t="s">
        <v>15</v>
      </c>
      <c r="L35" s="4"/>
      <c r="M35" s="4" t="s">
        <v>15</v>
      </c>
      <c r="N35" s="4" t="s">
        <v>15</v>
      </c>
      <c r="O35" s="4"/>
      <c r="P35" s="4" t="s">
        <v>15</v>
      </c>
      <c r="Q35" s="4" t="s">
        <v>15</v>
      </c>
      <c r="R35" s="4"/>
      <c r="S35" s="4" t="s">
        <v>15</v>
      </c>
      <c r="T35" s="4" t="s">
        <v>15</v>
      </c>
      <c r="U35" s="4" t="s">
        <v>58</v>
      </c>
      <c r="V35" s="4" t="s">
        <v>15</v>
      </c>
      <c r="W35" s="4" t="s">
        <v>15</v>
      </c>
      <c r="X35" s="4"/>
      <c r="Y35" s="4" t="s">
        <v>15</v>
      </c>
      <c r="Z35" s="4" t="s">
        <v>15</v>
      </c>
      <c r="AA35" s="4" t="s">
        <v>15</v>
      </c>
      <c r="AB35"/>
      <c r="AC35"/>
    </row>
    <row r="36" spans="2:30" ht="16.5">
      <c r="B36" s="39" t="s">
        <v>55</v>
      </c>
      <c r="C36" s="12" t="s">
        <v>56</v>
      </c>
      <c r="D36" s="12"/>
      <c r="E36" s="9"/>
      <c r="F36" s="32"/>
      <c r="G36" s="32"/>
      <c r="H36" s="32"/>
      <c r="I36" s="32"/>
      <c r="J36" s="9">
        <v>16</v>
      </c>
      <c r="K36" s="9">
        <v>0</v>
      </c>
      <c r="L36" s="9">
        <v>1</v>
      </c>
      <c r="M36" s="9">
        <v>10</v>
      </c>
      <c r="N36" s="9">
        <v>0</v>
      </c>
      <c r="O36" s="9">
        <v>0</v>
      </c>
      <c r="P36" s="9"/>
      <c r="Q36" s="9"/>
      <c r="R36" s="9"/>
      <c r="S36" s="9"/>
      <c r="T36" s="9"/>
      <c r="U36" s="9"/>
      <c r="V36" s="11"/>
      <c r="W36" s="11"/>
      <c r="X36" s="11"/>
      <c r="Y36" s="11"/>
      <c r="Z36" s="13">
        <v>26</v>
      </c>
      <c r="AA36" s="13">
        <v>0</v>
      </c>
      <c r="AB36"/>
      <c r="AC36"/>
    </row>
    <row r="37" spans="2:30">
      <c r="B37" s="39"/>
      <c r="C37" s="14"/>
      <c r="D37" s="15"/>
      <c r="E37" s="16"/>
      <c r="F37" s="33"/>
      <c r="G37" s="84"/>
      <c r="H37" s="84"/>
      <c r="I37" s="84"/>
      <c r="J37" s="17"/>
      <c r="K37" s="17"/>
      <c r="L37" s="17"/>
      <c r="M37" s="16"/>
      <c r="N37" s="16"/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8"/>
      <c r="AA37" s="18"/>
      <c r="AB37"/>
      <c r="AC37"/>
    </row>
    <row r="38" spans="2:30" ht="18" customHeight="1">
      <c r="B38" s="39"/>
      <c r="C38" s="14"/>
      <c r="D38" s="15"/>
      <c r="E38" s="16"/>
      <c r="F38" s="33"/>
      <c r="G38" s="84"/>
      <c r="H38" s="84"/>
      <c r="I38" s="84"/>
      <c r="J38" s="17"/>
      <c r="K38" s="17"/>
      <c r="L38" s="17"/>
      <c r="M38" s="16"/>
      <c r="N38" s="16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  <c r="AA38" s="18"/>
      <c r="AB38" s="46"/>
      <c r="AC38" s="46"/>
      <c r="AD38" s="25"/>
    </row>
    <row r="39" spans="2:30">
      <c r="B39" s="39"/>
      <c r="C39" s="19"/>
      <c r="D39" s="20"/>
      <c r="E39" s="16"/>
      <c r="F39" s="33"/>
      <c r="G39" s="33"/>
      <c r="H39" s="33"/>
      <c r="I39" s="33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  <c r="AA39" s="22"/>
    </row>
    <row r="40" spans="2:30">
      <c r="B40" s="28"/>
      <c r="C40" s="8"/>
      <c r="D40" s="8"/>
      <c r="E40" s="9"/>
      <c r="F40" s="33"/>
      <c r="G40" s="33"/>
      <c r="H40" s="33"/>
      <c r="I40" s="33"/>
      <c r="J40" s="11"/>
      <c r="K40" s="11"/>
      <c r="L40" s="1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  <c r="AA40" s="22"/>
      <c r="AD40" s="25"/>
    </row>
    <row r="41" spans="2:30">
      <c r="B41" s="28"/>
      <c r="C41" s="26"/>
      <c r="D41" s="26"/>
      <c r="E41" s="9"/>
      <c r="F41" s="33"/>
      <c r="G41" s="33"/>
      <c r="H41" s="33"/>
      <c r="I41" s="33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47"/>
      <c r="Z41" s="22"/>
      <c r="AA41" s="22"/>
      <c r="AD41" s="25"/>
    </row>
    <row r="42" spans="2:30" ht="18.75" customHeight="1">
      <c r="B42" s="73" t="s">
        <v>23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5"/>
      <c r="Z42" s="50">
        <f>Z10+Z27+Z29+Z34</f>
        <v>619</v>
      </c>
      <c r="AA42" s="36">
        <f>AA10+AA27+AA29+AA34</f>
        <v>212</v>
      </c>
      <c r="AD42" s="25"/>
    </row>
    <row r="43" spans="2:30">
      <c r="AD43" s="25"/>
    </row>
    <row r="44" spans="2:30" s="25" customFormat="1" ht="15" customHeight="1">
      <c r="B44" s="55" t="s">
        <v>17</v>
      </c>
      <c r="C44" s="55"/>
      <c r="D44" s="56" t="s">
        <v>59</v>
      </c>
      <c r="E44" s="56"/>
      <c r="F44" s="56"/>
      <c r="G44" s="56"/>
      <c r="H44" s="56"/>
      <c r="I44" s="56"/>
      <c r="J44" s="56"/>
      <c r="K44" s="56"/>
      <c r="L44" s="35"/>
      <c r="M44" s="23"/>
      <c r="N44" s="23"/>
      <c r="O44" s="23"/>
      <c r="P44" s="2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2:30" s="25" customFormat="1">
      <c r="B45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2:30" s="25" customFormat="1">
      <c r="B46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2:30" s="25" customFormat="1">
      <c r="B47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2:30" s="25" customFormat="1">
      <c r="B48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2:30" s="25" customFormat="1">
      <c r="B49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2:30" s="25" customFormat="1" ht="19.5" customHeight="1">
      <c r="B50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2:30" s="25" customFormat="1">
      <c r="B51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2:30" s="25" customFormat="1">
      <c r="B52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2:30" s="25" customFormat="1">
      <c r="B5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2:30" s="25" customFormat="1">
      <c r="B5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2:30" s="25" customFormat="1">
      <c r="B55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/>
    </row>
    <row r="56" spans="2:30" s="25" customFormat="1">
      <c r="B56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/>
    </row>
    <row r="57" spans="2:30" s="25" customFormat="1">
      <c r="B57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/>
    </row>
    <row r="58" spans="2:30" s="25" customFormat="1">
      <c r="B58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/>
    </row>
  </sheetData>
  <mergeCells count="28">
    <mergeCell ref="Y1:AC1"/>
    <mergeCell ref="D5:D8"/>
    <mergeCell ref="C5:C8"/>
    <mergeCell ref="E5:E8"/>
    <mergeCell ref="F5:F8"/>
    <mergeCell ref="C2:AC2"/>
    <mergeCell ref="C3:AC3"/>
    <mergeCell ref="C4:AC4"/>
    <mergeCell ref="J7:L7"/>
    <mergeCell ref="M7:O7"/>
    <mergeCell ref="P7:R7"/>
    <mergeCell ref="S7:U7"/>
    <mergeCell ref="G7:I7"/>
    <mergeCell ref="G5:Y6"/>
    <mergeCell ref="V7:Y7"/>
    <mergeCell ref="Z5:Z8"/>
    <mergeCell ref="AA5:AA8"/>
    <mergeCell ref="B44:C44"/>
    <mergeCell ref="D44:K44"/>
    <mergeCell ref="B11:C11"/>
    <mergeCell ref="B35:C35"/>
    <mergeCell ref="B5:B8"/>
    <mergeCell ref="B10:F10"/>
    <mergeCell ref="B34:F34"/>
    <mergeCell ref="B27:F27"/>
    <mergeCell ref="B29:F29"/>
    <mergeCell ref="B30:C30"/>
    <mergeCell ref="B42:Y42"/>
  </mergeCells>
  <pageMargins left="0.25" right="0.25" top="0.75" bottom="0.75" header="0.3" footer="0.3"/>
  <pageSetup paperSize="9" scale="4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контингент</vt:lpstr>
      <vt:lpstr>Лист3</vt:lpstr>
      <vt:lpstr>контингент!Область_печати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2017-09-05T07:43:41Z</dcterms:modified>
</cp:coreProperties>
</file>