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контингент" sheetId="1" r:id="rId1"/>
  </sheets>
  <definedNames>
    <definedName name="_xlnm.Print_Area" localSheetId="0">контингент!$A$1:$S$49</definedName>
  </definedNames>
  <calcPr calcId="125725"/>
</workbook>
</file>

<file path=xl/calcChain.xml><?xml version="1.0" encoding="utf-8"?>
<calcChain xmlns="http://schemas.openxmlformats.org/spreadsheetml/2006/main">
  <c r="S33" i="1"/>
  <c r="S46" s="1"/>
  <c r="R33"/>
  <c r="R46" s="1"/>
  <c r="S40"/>
  <c r="R40"/>
  <c r="S39"/>
  <c r="R39"/>
  <c r="P10"/>
  <c r="O10"/>
  <c r="M10"/>
  <c r="L10"/>
  <c r="J10"/>
  <c r="G10"/>
  <c r="I10"/>
  <c r="F10"/>
  <c r="R37"/>
  <c r="S36"/>
  <c r="R36"/>
  <c r="S32"/>
  <c r="R32"/>
  <c r="S31"/>
  <c r="R31"/>
  <c r="S30"/>
  <c r="R30"/>
  <c r="S29"/>
  <c r="R29"/>
  <c r="S28"/>
  <c r="R28"/>
  <c r="S27"/>
  <c r="R27"/>
  <c r="S26"/>
  <c r="R26"/>
  <c r="S25"/>
  <c r="R25"/>
  <c r="S24"/>
  <c r="R24"/>
  <c r="S22"/>
  <c r="R22"/>
  <c r="S20"/>
  <c r="R20"/>
  <c r="S19"/>
  <c r="R19"/>
  <c r="S18"/>
  <c r="R18"/>
  <c r="S17"/>
  <c r="R17"/>
  <c r="S16"/>
  <c r="R16"/>
  <c r="S15"/>
  <c r="R15"/>
  <c r="S14"/>
  <c r="R14"/>
  <c r="S13"/>
  <c r="S10" s="1"/>
  <c r="R13"/>
  <c r="R10" s="1"/>
  <c r="I33" l="1"/>
  <c r="O33"/>
  <c r="P33"/>
  <c r="G33"/>
  <c r="L33"/>
  <c r="F33"/>
  <c r="M33"/>
  <c r="J33"/>
</calcChain>
</file>

<file path=xl/sharedStrings.xml><?xml version="1.0" encoding="utf-8"?>
<sst xmlns="http://schemas.openxmlformats.org/spreadsheetml/2006/main" count="172" uniqueCount="54">
  <si>
    <t>1 курс</t>
  </si>
  <si>
    <t>2 курс</t>
  </si>
  <si>
    <t>3 курс</t>
  </si>
  <si>
    <t>4 курс</t>
  </si>
  <si>
    <t>Всего</t>
  </si>
  <si>
    <t>Программы бакалавриата - всего</t>
  </si>
  <si>
    <t xml:space="preserve">  в том числе по направлениям:</t>
  </si>
  <si>
    <t>Программы магистратуры - всего</t>
  </si>
  <si>
    <t>Наименование направления подготовки (специальности)</t>
  </si>
  <si>
    <t>из них за счет бюджетных ассигнований федерального бюджета</t>
  </si>
  <si>
    <t>Численность студентов на всех курсах</t>
  </si>
  <si>
    <t>Код классификатора:                                        ФГОС ВПО- Ф                                                          ГОС ВПО - Г</t>
  </si>
  <si>
    <t>Форма обучения</t>
  </si>
  <si>
    <t>Из них обучается за счет бюджетных ассигнований федерального бюджета(из гр.17):</t>
  </si>
  <si>
    <t>⁻</t>
  </si>
  <si>
    <t xml:space="preserve">Директор института </t>
  </si>
  <si>
    <t>Профиль/Специализация</t>
  </si>
  <si>
    <t>_______________________________________/________________________________</t>
  </si>
  <si>
    <t>Код по перечню направлений подготовки (специальностей)</t>
  </si>
  <si>
    <t>ФГБОУ ВО "Московский государственный университет технологий и управления имени К.Г. Разумовского (Первый казачий университет)"</t>
  </si>
  <si>
    <t>1) очная</t>
  </si>
  <si>
    <t>2) очно-заочная</t>
  </si>
  <si>
    <t>3) заочная</t>
  </si>
  <si>
    <t>ИТОГО по институту</t>
  </si>
  <si>
    <t>из них находятся в а/о</t>
  </si>
  <si>
    <t>19.03.02</t>
  </si>
  <si>
    <t>Продукты питания из растительного сырья</t>
  </si>
  <si>
    <t>Технология хлеба, кондитерских и макаронных изделий</t>
  </si>
  <si>
    <t>Ф</t>
  </si>
  <si>
    <t>очная</t>
  </si>
  <si>
    <t>Технология сахаристых продуктов</t>
  </si>
  <si>
    <t>Технология производства, экспорт зерна и зернопродуктов</t>
  </si>
  <si>
    <t>Технология консервов и пищеконцентратов</t>
  </si>
  <si>
    <t>Технология бродильных производств и виноделие</t>
  </si>
  <si>
    <t>Парфюмерно-косметические изделия в индустрии красоты</t>
  </si>
  <si>
    <t>Технология жиров, эфирных масел и парфюмерно-косметических продуктов</t>
  </si>
  <si>
    <t>19.03.03</t>
  </si>
  <si>
    <t>Продукты питания животного происхождения</t>
  </si>
  <si>
    <t>Технология мяса и мясных продуктов</t>
  </si>
  <si>
    <t>18.03.01</t>
  </si>
  <si>
    <t>Химические технологии</t>
  </si>
  <si>
    <t>Технология и переработка полимеров</t>
  </si>
  <si>
    <t>Очная-заочная</t>
  </si>
  <si>
    <t>Заочная</t>
  </si>
  <si>
    <t>Технология производства, экспорт  зерна и зернопродуктов</t>
  </si>
  <si>
    <t>Химические технология</t>
  </si>
  <si>
    <t>Технология и оборудование производства химических волокон и композитных материалов на их основе</t>
  </si>
  <si>
    <t>19.04.02</t>
  </si>
  <si>
    <t>Комплексная подготовка кадров для пищевой и перерабатывающей индустрии</t>
  </si>
  <si>
    <t xml:space="preserve">очная </t>
  </si>
  <si>
    <t>Биотехнология и управление качеством продуктов животного происхождения</t>
  </si>
  <si>
    <t>2)Заочная</t>
  </si>
  <si>
    <t>Численность студентов по курсам по состоянию на 01 сентября 2017 года</t>
  </si>
  <si>
    <t>Институт  "Технологии пищевых продуктов"</t>
  </si>
</sst>
</file>

<file path=xl/styles.xml><?xml version="1.0" encoding="utf-8"?>
<styleSheet xmlns="http://schemas.openxmlformats.org/spreadsheetml/2006/main">
  <numFmts count="1">
    <numFmt numFmtId="164" formatCode="dd/mm/yy;@"/>
  </numFmts>
  <fonts count="14">
    <font>
      <sz val="11"/>
      <color theme="1"/>
      <name val="Calibri"/>
      <family val="2"/>
      <charset val="204"/>
      <scheme val="minor"/>
    </font>
    <font>
      <b/>
      <i/>
      <sz val="13"/>
      <color rgb="FF000000"/>
      <name val="Times New Roman"/>
      <family val="1"/>
      <charset val="204"/>
    </font>
    <font>
      <sz val="13"/>
      <color theme="1"/>
      <name val="Times New Roman"/>
      <family val="1"/>
      <charset val="204"/>
    </font>
    <font>
      <b/>
      <i/>
      <sz val="13"/>
      <color theme="1"/>
      <name val="Times New Roman"/>
      <family val="1"/>
      <charset val="204"/>
    </font>
    <font>
      <b/>
      <sz val="13"/>
      <color rgb="FF000000"/>
      <name val="Times New Roman"/>
      <family val="1"/>
      <charset val="204"/>
    </font>
    <font>
      <sz val="13"/>
      <color rgb="FF000000"/>
      <name val="Times New Roman"/>
      <family val="1"/>
      <charset val="204"/>
    </font>
    <font>
      <sz val="13"/>
      <color rgb="FF000000"/>
      <name val="Calibri"/>
      <family val="2"/>
      <charset val="204"/>
    </font>
    <font>
      <b/>
      <sz val="13"/>
      <color theme="1"/>
      <name val="Times New Roman"/>
      <family val="1"/>
      <charset val="204"/>
    </font>
    <font>
      <sz val="13"/>
      <color theme="1"/>
      <name val="Calibri"/>
      <family val="2"/>
      <charset val="204"/>
      <scheme val="minor"/>
    </font>
    <font>
      <b/>
      <sz val="14"/>
      <color rgb="FF00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0" xfId="0" applyFont="1"/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wrapText="1"/>
    </xf>
    <xf numFmtId="0" fontId="8" fillId="2" borderId="1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wrapText="1"/>
    </xf>
    <xf numFmtId="0" fontId="5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0" fillId="2" borderId="0" xfId="0" applyFill="1"/>
    <xf numFmtId="0" fontId="4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/>
    <xf numFmtId="0" fontId="2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4" fillId="0" borderId="5" xfId="0" applyFont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0" fontId="4" fillId="2" borderId="5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10" fillId="4" borderId="5" xfId="0" applyFont="1" applyFill="1" applyBorder="1" applyAlignment="1">
      <alignment horizontal="right"/>
    </xf>
    <xf numFmtId="0" fontId="10" fillId="4" borderId="7" xfId="0" applyFont="1" applyFill="1" applyBorder="1" applyAlignment="1">
      <alignment horizontal="righ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9" fillId="3" borderId="5" xfId="0" applyFont="1" applyFill="1" applyBorder="1" applyAlignment="1">
      <alignment horizontal="left" vertical="center" wrapText="1"/>
    </xf>
    <xf numFmtId="0" fontId="9" fillId="3" borderId="7" xfId="0" applyFont="1" applyFill="1" applyBorder="1" applyAlignment="1">
      <alignment horizontal="left" vertical="center" wrapText="1"/>
    </xf>
    <xf numFmtId="0" fontId="9" fillId="3" borderId="6" xfId="0" applyFont="1" applyFill="1" applyBorder="1" applyAlignment="1">
      <alignment horizontal="left" vertical="center" wrapText="1"/>
    </xf>
    <xf numFmtId="0" fontId="10" fillId="3" borderId="5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49" fontId="11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164" fontId="12" fillId="0" borderId="1" xfId="0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8"/>
  <sheetViews>
    <sheetView tabSelected="1" zoomScale="50" zoomScaleNormal="50" zoomScaleSheetLayoutView="70" workbookViewId="0">
      <selection activeCell="Q11" sqref="Q11"/>
    </sheetView>
  </sheetViews>
  <sheetFormatPr defaultRowHeight="17.25"/>
  <cols>
    <col min="1" max="1" width="22.140625" customWidth="1"/>
    <col min="2" max="2" width="37.5703125" style="25" customWidth="1"/>
    <col min="3" max="3" width="42.5703125" style="25" customWidth="1"/>
    <col min="4" max="4" width="23.28515625" style="25" customWidth="1"/>
    <col min="5" max="5" width="20.42578125" style="25" customWidth="1"/>
    <col min="6" max="6" width="8.5703125" style="25" customWidth="1"/>
    <col min="7" max="7" width="15.85546875" style="25" customWidth="1"/>
    <col min="8" max="8" width="12.7109375" style="25" customWidth="1"/>
    <col min="9" max="9" width="8.42578125" style="25" customWidth="1"/>
    <col min="10" max="10" width="16.140625" style="25" customWidth="1"/>
    <col min="11" max="11" width="12.7109375" style="25" customWidth="1"/>
    <col min="12" max="12" width="8.42578125" style="25" customWidth="1"/>
    <col min="13" max="13" width="16.140625" style="25" customWidth="1"/>
    <col min="14" max="14" width="13" style="25" customWidth="1"/>
    <col min="15" max="15" width="8" style="25" customWidth="1"/>
    <col min="16" max="16" width="16.140625" style="25" customWidth="1"/>
    <col min="17" max="17" width="12.42578125" style="25" customWidth="1"/>
    <col min="18" max="18" width="17.42578125" style="25" customWidth="1"/>
    <col min="19" max="19" width="22" style="25" customWidth="1"/>
  </cols>
  <sheetData>
    <row r="1" spans="1:19" ht="33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44"/>
      <c r="S1" s="44"/>
    </row>
    <row r="2" spans="1:19" ht="33.75" customHeight="1">
      <c r="B2" s="49" t="s">
        <v>19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</row>
    <row r="3" spans="1:19" ht="29.25" customHeight="1">
      <c r="B3" s="50" t="s">
        <v>53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</row>
    <row r="4" spans="1:19"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</row>
    <row r="5" spans="1:19" ht="15.75" customHeight="1">
      <c r="A5" s="67" t="s">
        <v>18</v>
      </c>
      <c r="B5" s="48" t="s">
        <v>8</v>
      </c>
      <c r="C5" s="45" t="s">
        <v>16</v>
      </c>
      <c r="D5" s="48" t="s">
        <v>11</v>
      </c>
      <c r="E5" s="45" t="s">
        <v>12</v>
      </c>
      <c r="F5" s="55" t="s">
        <v>52</v>
      </c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48" t="s">
        <v>10</v>
      </c>
      <c r="S5" s="48" t="s">
        <v>13</v>
      </c>
    </row>
    <row r="6" spans="1:19" ht="15.75" customHeight="1">
      <c r="A6" s="68"/>
      <c r="B6" s="48"/>
      <c r="C6" s="46"/>
      <c r="D6" s="48"/>
      <c r="E6" s="46"/>
      <c r="F6" s="57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48"/>
      <c r="S6" s="48"/>
    </row>
    <row r="7" spans="1:19" ht="16.5" customHeight="1">
      <c r="A7" s="68"/>
      <c r="B7" s="48"/>
      <c r="C7" s="46"/>
      <c r="D7" s="48"/>
      <c r="E7" s="46"/>
      <c r="F7" s="52" t="s">
        <v>0</v>
      </c>
      <c r="G7" s="53"/>
      <c r="H7" s="54"/>
      <c r="I7" s="52" t="s">
        <v>1</v>
      </c>
      <c r="J7" s="53"/>
      <c r="K7" s="54"/>
      <c r="L7" s="52" t="s">
        <v>2</v>
      </c>
      <c r="M7" s="53"/>
      <c r="N7" s="54"/>
      <c r="O7" s="52" t="s">
        <v>3</v>
      </c>
      <c r="P7" s="53"/>
      <c r="Q7" s="54"/>
      <c r="R7" s="48"/>
      <c r="S7" s="48"/>
    </row>
    <row r="8" spans="1:19" ht="122.25" customHeight="1">
      <c r="A8" s="69"/>
      <c r="B8" s="45"/>
      <c r="C8" s="47"/>
      <c r="D8" s="48"/>
      <c r="E8" s="47"/>
      <c r="F8" s="2" t="s">
        <v>4</v>
      </c>
      <c r="G8" s="2" t="s">
        <v>9</v>
      </c>
      <c r="H8" s="39" t="s">
        <v>24</v>
      </c>
      <c r="I8" s="2" t="s">
        <v>4</v>
      </c>
      <c r="J8" s="2" t="s">
        <v>9</v>
      </c>
      <c r="K8" s="39" t="s">
        <v>24</v>
      </c>
      <c r="L8" s="2" t="s">
        <v>4</v>
      </c>
      <c r="M8" s="2" t="s">
        <v>9</v>
      </c>
      <c r="N8" s="39" t="s">
        <v>24</v>
      </c>
      <c r="O8" s="2" t="s">
        <v>4</v>
      </c>
      <c r="P8" s="2" t="s">
        <v>9</v>
      </c>
      <c r="Q8" s="39" t="s">
        <v>24</v>
      </c>
      <c r="R8" s="45"/>
      <c r="S8" s="45"/>
    </row>
    <row r="9" spans="1:19" ht="16.5">
      <c r="A9" s="30">
        <v>1</v>
      </c>
      <c r="B9" s="3">
        <v>2</v>
      </c>
      <c r="C9" s="3">
        <v>3</v>
      </c>
      <c r="D9" s="3">
        <v>4</v>
      </c>
      <c r="E9" s="3">
        <v>5</v>
      </c>
      <c r="F9" s="3">
        <v>6</v>
      </c>
      <c r="G9" s="3">
        <v>7</v>
      </c>
      <c r="H9" s="30">
        <v>8</v>
      </c>
      <c r="I9" s="3">
        <v>9</v>
      </c>
      <c r="J9" s="3">
        <v>10</v>
      </c>
      <c r="K9" s="3">
        <v>11</v>
      </c>
      <c r="L9" s="3">
        <v>12</v>
      </c>
      <c r="M9" s="3">
        <v>13</v>
      </c>
      <c r="N9" s="3">
        <v>14</v>
      </c>
      <c r="O9" s="30">
        <v>15</v>
      </c>
      <c r="P9" s="3">
        <v>16</v>
      </c>
      <c r="Q9" s="3">
        <v>17</v>
      </c>
      <c r="R9" s="3">
        <v>23</v>
      </c>
      <c r="S9" s="3">
        <v>24</v>
      </c>
    </row>
    <row r="10" spans="1:19" ht="34.5" customHeight="1">
      <c r="A10" s="70" t="s">
        <v>5</v>
      </c>
      <c r="B10" s="71"/>
      <c r="C10" s="71"/>
      <c r="D10" s="71"/>
      <c r="E10" s="72"/>
      <c r="F10" s="31">
        <f>SUM(F13:F32)</f>
        <v>113</v>
      </c>
      <c r="G10" s="31">
        <f>SUM(G13:G32)</f>
        <v>88</v>
      </c>
      <c r="H10" s="31"/>
      <c r="I10" s="31">
        <f>SUM(I13:I32)</f>
        <v>219</v>
      </c>
      <c r="J10" s="31">
        <f>SUM(J13:J32)</f>
        <v>79</v>
      </c>
      <c r="K10" s="31"/>
      <c r="L10" s="31">
        <f>SUM(L13:L32)</f>
        <v>268</v>
      </c>
      <c r="M10" s="31">
        <f>SUM(M13:M32)</f>
        <v>102</v>
      </c>
      <c r="N10" s="31"/>
      <c r="O10" s="31">
        <f>SUM(O13:O32)</f>
        <v>282</v>
      </c>
      <c r="P10" s="31">
        <f>SUM(P13:P32)</f>
        <v>159</v>
      </c>
      <c r="Q10" s="31"/>
      <c r="R10" s="31">
        <f>SUM(R13:R32)</f>
        <v>882</v>
      </c>
      <c r="S10" s="31">
        <f>SUM(S13:S32)</f>
        <v>428</v>
      </c>
    </row>
    <row r="11" spans="1:19">
      <c r="A11" s="61" t="s">
        <v>6</v>
      </c>
      <c r="B11" s="62"/>
      <c r="C11" s="4" t="s">
        <v>14</v>
      </c>
      <c r="D11" s="4" t="s">
        <v>14</v>
      </c>
      <c r="E11" s="4" t="s">
        <v>14</v>
      </c>
      <c r="F11" s="4" t="s">
        <v>14</v>
      </c>
      <c r="G11" s="4" t="s">
        <v>14</v>
      </c>
      <c r="H11" s="4"/>
      <c r="I11" s="4" t="s">
        <v>14</v>
      </c>
      <c r="J11" s="4" t="s">
        <v>14</v>
      </c>
      <c r="K11" s="4"/>
      <c r="L11" s="4" t="s">
        <v>14</v>
      </c>
      <c r="M11" s="4" t="s">
        <v>14</v>
      </c>
      <c r="N11" s="4"/>
      <c r="O11" s="4" t="s">
        <v>14</v>
      </c>
      <c r="P11" s="4" t="s">
        <v>14</v>
      </c>
      <c r="Q11" s="4"/>
      <c r="R11" s="4" t="s">
        <v>14</v>
      </c>
      <c r="S11" s="4" t="s">
        <v>14</v>
      </c>
    </row>
    <row r="12" spans="1:19" ht="17.25" customHeight="1">
      <c r="A12" s="28"/>
      <c r="B12" s="5"/>
      <c r="C12" s="6"/>
      <c r="D12" s="2"/>
      <c r="E12" s="35" t="s">
        <v>20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8"/>
    </row>
    <row r="13" spans="1:19" ht="37.5">
      <c r="A13" s="76" t="s">
        <v>25</v>
      </c>
      <c r="B13" s="77" t="s">
        <v>26</v>
      </c>
      <c r="C13" s="78" t="s">
        <v>27</v>
      </c>
      <c r="D13" s="78" t="s">
        <v>28</v>
      </c>
      <c r="E13" s="42" t="s">
        <v>29</v>
      </c>
      <c r="F13" s="7">
        <v>20</v>
      </c>
      <c r="G13" s="7">
        <v>18</v>
      </c>
      <c r="H13" s="7"/>
      <c r="I13" s="7">
        <v>14</v>
      </c>
      <c r="J13" s="7">
        <v>8</v>
      </c>
      <c r="K13" s="7"/>
      <c r="L13" s="7">
        <v>24</v>
      </c>
      <c r="M13" s="7">
        <v>19</v>
      </c>
      <c r="N13" s="7"/>
      <c r="O13" s="7">
        <v>12</v>
      </c>
      <c r="P13" s="7">
        <v>10</v>
      </c>
      <c r="Q13" s="7"/>
      <c r="R13" s="33">
        <f>SUM(F13+I13+L13+O13)</f>
        <v>70</v>
      </c>
      <c r="S13" s="33">
        <f>SUM(G13+J13+M13+P13)</f>
        <v>55</v>
      </c>
    </row>
    <row r="14" spans="1:19" ht="37.5">
      <c r="A14" s="76" t="s">
        <v>25</v>
      </c>
      <c r="B14" s="77" t="s">
        <v>26</v>
      </c>
      <c r="C14" s="78" t="s">
        <v>30</v>
      </c>
      <c r="D14" s="78" t="s">
        <v>28</v>
      </c>
      <c r="E14" s="42" t="s">
        <v>29</v>
      </c>
      <c r="F14" s="7">
        <v>21</v>
      </c>
      <c r="G14" s="7">
        <v>19</v>
      </c>
      <c r="H14" s="7"/>
      <c r="I14" s="7">
        <v>15</v>
      </c>
      <c r="J14" s="7">
        <v>12</v>
      </c>
      <c r="K14" s="7"/>
      <c r="L14" s="7">
        <v>20</v>
      </c>
      <c r="M14" s="7">
        <v>18</v>
      </c>
      <c r="N14" s="7"/>
      <c r="O14" s="7">
        <v>19</v>
      </c>
      <c r="P14" s="7">
        <v>18</v>
      </c>
      <c r="Q14" s="7"/>
      <c r="R14" s="33">
        <f>SUM(F14+I14+L14+O14)</f>
        <v>75</v>
      </c>
      <c r="S14" s="33">
        <f>SUM(G14+J14+M14+P14)</f>
        <v>67</v>
      </c>
    </row>
    <row r="15" spans="1:19" ht="37.5">
      <c r="A15" s="76" t="s">
        <v>25</v>
      </c>
      <c r="B15" s="77" t="s">
        <v>26</v>
      </c>
      <c r="C15" s="77" t="s">
        <v>31</v>
      </c>
      <c r="D15" s="78" t="s">
        <v>28</v>
      </c>
      <c r="E15" s="42" t="s">
        <v>29</v>
      </c>
      <c r="F15" s="7">
        <v>0</v>
      </c>
      <c r="G15" s="7">
        <v>0</v>
      </c>
      <c r="H15" s="7"/>
      <c r="I15" s="7">
        <v>12</v>
      </c>
      <c r="J15" s="7">
        <v>11</v>
      </c>
      <c r="K15" s="7"/>
      <c r="L15" s="7">
        <v>21</v>
      </c>
      <c r="M15" s="7">
        <v>14</v>
      </c>
      <c r="N15" s="7"/>
      <c r="O15" s="7">
        <v>10</v>
      </c>
      <c r="P15" s="7">
        <v>9</v>
      </c>
      <c r="Q15" s="7"/>
      <c r="R15" s="34">
        <f>SUM(F15+I15+L15+O15)</f>
        <v>43</v>
      </c>
      <c r="S15" s="34">
        <f>SUM(G15+J15+M15+P15)</f>
        <v>34</v>
      </c>
    </row>
    <row r="16" spans="1:19" ht="37.5">
      <c r="A16" s="76" t="s">
        <v>25</v>
      </c>
      <c r="B16" s="77" t="s">
        <v>26</v>
      </c>
      <c r="C16" s="77" t="s">
        <v>32</v>
      </c>
      <c r="D16" s="78" t="s">
        <v>28</v>
      </c>
      <c r="E16" s="42" t="s">
        <v>29</v>
      </c>
      <c r="F16" s="7">
        <v>0</v>
      </c>
      <c r="G16" s="7">
        <v>0</v>
      </c>
      <c r="H16" s="7"/>
      <c r="I16" s="7">
        <v>9</v>
      </c>
      <c r="J16" s="7">
        <v>9</v>
      </c>
      <c r="K16" s="7"/>
      <c r="L16" s="7">
        <v>21</v>
      </c>
      <c r="M16" s="7">
        <v>14</v>
      </c>
      <c r="N16" s="7"/>
      <c r="O16" s="7">
        <v>6</v>
      </c>
      <c r="P16" s="7">
        <v>5</v>
      </c>
      <c r="Q16" s="7"/>
      <c r="R16" s="33">
        <f>SUM(F16+I16+L16+O16)</f>
        <v>36</v>
      </c>
      <c r="S16" s="33">
        <f>SUM(G16+J16+M16+P16)</f>
        <v>28</v>
      </c>
    </row>
    <row r="17" spans="1:19" ht="37.5">
      <c r="A17" s="76" t="s">
        <v>25</v>
      </c>
      <c r="B17" s="77" t="s">
        <v>26</v>
      </c>
      <c r="C17" s="78" t="s">
        <v>33</v>
      </c>
      <c r="D17" s="78" t="s">
        <v>28</v>
      </c>
      <c r="E17" s="42" t="s">
        <v>29</v>
      </c>
      <c r="F17" s="10">
        <v>20</v>
      </c>
      <c r="G17" s="10">
        <v>15</v>
      </c>
      <c r="H17" s="10"/>
      <c r="I17" s="10">
        <v>16</v>
      </c>
      <c r="J17" s="10">
        <v>13</v>
      </c>
      <c r="K17" s="10"/>
      <c r="L17" s="10">
        <v>20</v>
      </c>
      <c r="M17" s="10">
        <v>12</v>
      </c>
      <c r="N17" s="10"/>
      <c r="O17" s="10">
        <v>16</v>
      </c>
      <c r="P17" s="10">
        <v>14</v>
      </c>
      <c r="Q17" s="10"/>
      <c r="R17" s="8">
        <f>SUM(F17+I17+L17+O17)</f>
        <v>72</v>
      </c>
      <c r="S17" s="8">
        <f>SUM(G17+J17+M17+P17)</f>
        <v>54</v>
      </c>
    </row>
    <row r="18" spans="1:19" ht="37.5">
      <c r="A18" s="76" t="s">
        <v>25</v>
      </c>
      <c r="B18" s="77" t="s">
        <v>26</v>
      </c>
      <c r="C18" s="78" t="s">
        <v>34</v>
      </c>
      <c r="D18" s="78" t="s">
        <v>28</v>
      </c>
      <c r="E18" s="42" t="s">
        <v>29</v>
      </c>
      <c r="F18" s="10">
        <v>17</v>
      </c>
      <c r="G18" s="10">
        <v>16</v>
      </c>
      <c r="H18" s="10"/>
      <c r="I18" s="10">
        <v>14</v>
      </c>
      <c r="J18" s="10">
        <v>9</v>
      </c>
      <c r="K18" s="10"/>
      <c r="L18" s="10">
        <v>20</v>
      </c>
      <c r="M18" s="10">
        <v>18</v>
      </c>
      <c r="N18" s="10"/>
      <c r="O18" s="10">
        <v>0</v>
      </c>
      <c r="P18" s="10">
        <v>0</v>
      </c>
      <c r="Q18" s="10"/>
      <c r="R18" s="34">
        <f>SUM(F18+I18+L18+O18)</f>
        <v>51</v>
      </c>
      <c r="S18" s="34">
        <f>SUM(G18+J18+M18+P18)</f>
        <v>43</v>
      </c>
    </row>
    <row r="19" spans="1:19" ht="56.25">
      <c r="A19" s="76" t="s">
        <v>25</v>
      </c>
      <c r="B19" s="77" t="s">
        <v>26</v>
      </c>
      <c r="C19" s="78" t="s">
        <v>35</v>
      </c>
      <c r="D19" s="78" t="s">
        <v>28</v>
      </c>
      <c r="E19" s="42" t="s">
        <v>29</v>
      </c>
      <c r="F19" s="10">
        <v>0</v>
      </c>
      <c r="G19" s="10">
        <v>0</v>
      </c>
      <c r="H19" s="10"/>
      <c r="I19" s="10">
        <v>0</v>
      </c>
      <c r="J19" s="10">
        <v>0</v>
      </c>
      <c r="K19" s="10"/>
      <c r="L19" s="10">
        <v>0</v>
      </c>
      <c r="M19" s="10">
        <v>0</v>
      </c>
      <c r="N19" s="10"/>
      <c r="O19" s="10">
        <v>17</v>
      </c>
      <c r="P19" s="10">
        <v>17</v>
      </c>
      <c r="Q19" s="10"/>
      <c r="R19" s="33">
        <f>SUM(F19+I19+L19+O19)</f>
        <v>17</v>
      </c>
      <c r="S19" s="33">
        <f>SUM(G19+J19+M19+P19)</f>
        <v>17</v>
      </c>
    </row>
    <row r="20" spans="1:19" ht="37.5">
      <c r="A20" s="76" t="s">
        <v>36</v>
      </c>
      <c r="B20" s="77" t="s">
        <v>37</v>
      </c>
      <c r="C20" s="78" t="s">
        <v>38</v>
      </c>
      <c r="D20" s="78" t="s">
        <v>28</v>
      </c>
      <c r="E20" s="42" t="s">
        <v>29</v>
      </c>
      <c r="F20" s="10">
        <v>23</v>
      </c>
      <c r="G20" s="10">
        <v>20</v>
      </c>
      <c r="H20" s="10"/>
      <c r="I20" s="10">
        <v>18</v>
      </c>
      <c r="J20" s="10">
        <v>16</v>
      </c>
      <c r="K20" s="10"/>
      <c r="L20" s="10">
        <v>25</v>
      </c>
      <c r="M20" s="10">
        <v>0</v>
      </c>
      <c r="N20" s="10"/>
      <c r="O20" s="10">
        <v>0</v>
      </c>
      <c r="P20" s="10">
        <v>0</v>
      </c>
      <c r="Q20" s="10"/>
      <c r="R20" s="33">
        <f>SUM(F20+I20+L20+O20)</f>
        <v>66</v>
      </c>
      <c r="S20" s="33">
        <f>SUM(G20+J20+M20+P20)</f>
        <v>36</v>
      </c>
    </row>
    <row r="21" spans="1:19" ht="16.5">
      <c r="A21" s="79"/>
      <c r="B21" s="7"/>
      <c r="C21" s="2"/>
      <c r="D21" s="2"/>
      <c r="E21" s="36" t="s">
        <v>21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27"/>
      <c r="S21" s="27"/>
    </row>
    <row r="22" spans="1:19" ht="37.5">
      <c r="A22" s="76" t="s">
        <v>39</v>
      </c>
      <c r="B22" s="77" t="s">
        <v>40</v>
      </c>
      <c r="C22" s="77" t="s">
        <v>41</v>
      </c>
      <c r="D22" s="78" t="s">
        <v>28</v>
      </c>
      <c r="E22" s="77" t="s">
        <v>42</v>
      </c>
      <c r="F22" s="10">
        <v>12</v>
      </c>
      <c r="G22" s="10">
        <v>0</v>
      </c>
      <c r="H22" s="10"/>
      <c r="I22" s="10">
        <v>12</v>
      </c>
      <c r="J22" s="10">
        <v>0</v>
      </c>
      <c r="K22" s="10"/>
      <c r="L22" s="10">
        <v>0</v>
      </c>
      <c r="M22" s="10">
        <v>0</v>
      </c>
      <c r="N22" s="10"/>
      <c r="O22" s="10">
        <v>0</v>
      </c>
      <c r="P22" s="10">
        <v>0</v>
      </c>
      <c r="Q22" s="10"/>
      <c r="R22" s="34">
        <f>SUM(F22+I22)</f>
        <v>24</v>
      </c>
      <c r="S22" s="34">
        <f>SUM(G22+J22)</f>
        <v>0</v>
      </c>
    </row>
    <row r="23" spans="1:19" ht="16.5">
      <c r="A23" s="79"/>
      <c r="B23" s="10"/>
      <c r="C23" s="10"/>
      <c r="D23" s="10"/>
      <c r="E23" s="36" t="s">
        <v>22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43"/>
      <c r="S23" s="43"/>
    </row>
    <row r="24" spans="1:19" ht="37.5">
      <c r="A24" s="76" t="s">
        <v>25</v>
      </c>
      <c r="B24" s="77" t="s">
        <v>26</v>
      </c>
      <c r="C24" s="78" t="s">
        <v>27</v>
      </c>
      <c r="D24" s="78" t="s">
        <v>28</v>
      </c>
      <c r="E24" s="78" t="s">
        <v>43</v>
      </c>
      <c r="F24" s="10">
        <v>0</v>
      </c>
      <c r="G24" s="10">
        <v>0</v>
      </c>
      <c r="H24" s="10"/>
      <c r="I24" s="80">
        <v>29</v>
      </c>
      <c r="J24" s="80">
        <v>1</v>
      </c>
      <c r="K24" s="10"/>
      <c r="L24" s="80">
        <v>36</v>
      </c>
      <c r="M24" s="80">
        <v>1</v>
      </c>
      <c r="N24" s="10"/>
      <c r="O24" s="80">
        <v>32</v>
      </c>
      <c r="P24" s="80">
        <v>12</v>
      </c>
      <c r="Q24" s="10"/>
      <c r="R24" s="43">
        <f>SUM(F24+I24+L24+O24)</f>
        <v>97</v>
      </c>
      <c r="S24" s="43">
        <f>SUM(G24+J24+M24+P24)</f>
        <v>14</v>
      </c>
    </row>
    <row r="25" spans="1:19" ht="37.5">
      <c r="A25" s="76" t="s">
        <v>25</v>
      </c>
      <c r="B25" s="77" t="s">
        <v>26</v>
      </c>
      <c r="C25" s="78" t="s">
        <v>30</v>
      </c>
      <c r="D25" s="78" t="s">
        <v>28</v>
      </c>
      <c r="E25" s="78" t="s">
        <v>43</v>
      </c>
      <c r="F25" s="10">
        <v>0</v>
      </c>
      <c r="G25" s="10">
        <v>0</v>
      </c>
      <c r="H25" s="10"/>
      <c r="I25" s="80">
        <v>28</v>
      </c>
      <c r="J25" s="80">
        <v>0</v>
      </c>
      <c r="K25" s="10"/>
      <c r="L25" s="80">
        <v>30</v>
      </c>
      <c r="M25" s="80">
        <v>2</v>
      </c>
      <c r="N25" s="10"/>
      <c r="O25" s="80">
        <v>42</v>
      </c>
      <c r="P25" s="80">
        <v>11</v>
      </c>
      <c r="Q25" s="10"/>
      <c r="R25" s="43">
        <f>SUM(F25+I25+L25+O25)</f>
        <v>100</v>
      </c>
      <c r="S25" s="43">
        <f>SUM(G25+J25+M25+P25)</f>
        <v>13</v>
      </c>
    </row>
    <row r="26" spans="1:19" ht="37.5">
      <c r="A26" s="76" t="s">
        <v>25</v>
      </c>
      <c r="B26" s="77" t="s">
        <v>26</v>
      </c>
      <c r="C26" s="77" t="s">
        <v>44</v>
      </c>
      <c r="D26" s="77" t="s">
        <v>28</v>
      </c>
      <c r="E26" s="77" t="s">
        <v>43</v>
      </c>
      <c r="F26" s="10">
        <v>0</v>
      </c>
      <c r="G26" s="10">
        <v>0</v>
      </c>
      <c r="H26" s="10"/>
      <c r="I26" s="80">
        <v>6</v>
      </c>
      <c r="J26" s="80">
        <v>0</v>
      </c>
      <c r="K26" s="10"/>
      <c r="L26" s="80">
        <v>0</v>
      </c>
      <c r="M26" s="80">
        <v>0</v>
      </c>
      <c r="N26" s="10"/>
      <c r="O26" s="80">
        <v>19</v>
      </c>
      <c r="P26" s="80">
        <v>12</v>
      </c>
      <c r="Q26" s="10"/>
      <c r="R26" s="43">
        <f>SUM(F26+I26+L26+O26)</f>
        <v>25</v>
      </c>
      <c r="S26" s="43">
        <f>SUM(G26+J26+M26+P26)</f>
        <v>12</v>
      </c>
    </row>
    <row r="27" spans="1:19" ht="37.5">
      <c r="A27" s="76" t="s">
        <v>25</v>
      </c>
      <c r="B27" s="77" t="s">
        <v>26</v>
      </c>
      <c r="C27" s="77" t="s">
        <v>32</v>
      </c>
      <c r="D27" s="78" t="s">
        <v>28</v>
      </c>
      <c r="E27" s="77" t="s">
        <v>43</v>
      </c>
      <c r="F27" s="10">
        <v>0</v>
      </c>
      <c r="G27" s="10">
        <v>0</v>
      </c>
      <c r="H27" s="10"/>
      <c r="I27" s="80">
        <v>7</v>
      </c>
      <c r="J27" s="80">
        <v>0</v>
      </c>
      <c r="K27" s="10"/>
      <c r="L27" s="80">
        <v>14</v>
      </c>
      <c r="M27" s="80">
        <v>2</v>
      </c>
      <c r="N27" s="10"/>
      <c r="O27" s="80">
        <v>32</v>
      </c>
      <c r="P27" s="80">
        <v>20</v>
      </c>
      <c r="Q27" s="10"/>
      <c r="R27" s="43">
        <f>SUM(F27+I27+L27+O27)</f>
        <v>53</v>
      </c>
      <c r="S27" s="43">
        <f>SUM(G27+J27+M27+P27)</f>
        <v>22</v>
      </c>
    </row>
    <row r="28" spans="1:19" ht="37.5">
      <c r="A28" s="76" t="s">
        <v>25</v>
      </c>
      <c r="B28" s="77" t="s">
        <v>26</v>
      </c>
      <c r="C28" s="78" t="s">
        <v>33</v>
      </c>
      <c r="D28" s="78" t="s">
        <v>28</v>
      </c>
      <c r="E28" s="78" t="s">
        <v>43</v>
      </c>
      <c r="F28" s="10">
        <v>0</v>
      </c>
      <c r="G28" s="10">
        <v>0</v>
      </c>
      <c r="H28" s="10"/>
      <c r="I28" s="80">
        <v>32</v>
      </c>
      <c r="J28" s="80">
        <v>0</v>
      </c>
      <c r="K28" s="10"/>
      <c r="L28" s="80">
        <v>14</v>
      </c>
      <c r="M28" s="80">
        <v>1</v>
      </c>
      <c r="N28" s="10"/>
      <c r="O28" s="80">
        <v>30</v>
      </c>
      <c r="P28" s="80">
        <v>9</v>
      </c>
      <c r="Q28" s="10"/>
      <c r="R28" s="43">
        <f>SUM(F28+I28+L28+O28)</f>
        <v>76</v>
      </c>
      <c r="S28" s="43">
        <f>SUM(G28+J28+M28+P28)</f>
        <v>10</v>
      </c>
    </row>
    <row r="29" spans="1:19" ht="37.5">
      <c r="A29" s="76" t="s">
        <v>25</v>
      </c>
      <c r="B29" s="77" t="s">
        <v>26</v>
      </c>
      <c r="C29" s="78" t="s">
        <v>34</v>
      </c>
      <c r="D29" s="78" t="s">
        <v>28</v>
      </c>
      <c r="E29" s="78" t="s">
        <v>43</v>
      </c>
      <c r="F29" s="10">
        <v>0</v>
      </c>
      <c r="G29" s="10">
        <v>0</v>
      </c>
      <c r="H29" s="10"/>
      <c r="I29" s="80">
        <v>7</v>
      </c>
      <c r="J29" s="80">
        <v>0</v>
      </c>
      <c r="K29" s="10"/>
      <c r="L29" s="80">
        <v>17</v>
      </c>
      <c r="M29" s="80">
        <v>1</v>
      </c>
      <c r="N29" s="10"/>
      <c r="O29" s="80">
        <v>0</v>
      </c>
      <c r="P29" s="80">
        <v>0</v>
      </c>
      <c r="Q29" s="10"/>
      <c r="R29" s="43">
        <f>SUM(F29+I29+L29+O29)</f>
        <v>24</v>
      </c>
      <c r="S29" s="43">
        <f>SUM(G29+J29+M29+P29)</f>
        <v>1</v>
      </c>
    </row>
    <row r="30" spans="1:19" ht="56.25">
      <c r="A30" s="76" t="s">
        <v>25</v>
      </c>
      <c r="B30" s="77" t="s">
        <v>26</v>
      </c>
      <c r="C30" s="78" t="s">
        <v>35</v>
      </c>
      <c r="D30" s="78" t="s">
        <v>28</v>
      </c>
      <c r="E30" s="78" t="s">
        <v>43</v>
      </c>
      <c r="F30" s="10">
        <v>0</v>
      </c>
      <c r="G30" s="10">
        <v>0</v>
      </c>
      <c r="H30" s="10"/>
      <c r="I30" s="80">
        <v>0</v>
      </c>
      <c r="J30" s="80">
        <v>0</v>
      </c>
      <c r="K30" s="10"/>
      <c r="L30" s="80">
        <v>0</v>
      </c>
      <c r="M30" s="80">
        <v>0</v>
      </c>
      <c r="N30" s="10"/>
      <c r="O30" s="80">
        <v>26</v>
      </c>
      <c r="P30" s="80">
        <v>8</v>
      </c>
      <c r="Q30" s="10"/>
      <c r="R30" s="43">
        <f>SUM(F30+I30+L30+O30)</f>
        <v>26</v>
      </c>
      <c r="S30" s="43">
        <f>SUM(G30+J30+M30+P30)</f>
        <v>8</v>
      </c>
    </row>
    <row r="31" spans="1:19" ht="37.5">
      <c r="A31" s="76" t="s">
        <v>39</v>
      </c>
      <c r="B31" s="77" t="s">
        <v>45</v>
      </c>
      <c r="C31" s="77" t="s">
        <v>41</v>
      </c>
      <c r="D31" s="77" t="s">
        <v>28</v>
      </c>
      <c r="E31" s="78" t="s">
        <v>43</v>
      </c>
      <c r="F31" s="10">
        <v>0</v>
      </c>
      <c r="G31" s="10">
        <v>0</v>
      </c>
      <c r="H31" s="10"/>
      <c r="I31" s="80">
        <v>0</v>
      </c>
      <c r="J31" s="80">
        <v>0</v>
      </c>
      <c r="K31" s="10"/>
      <c r="L31" s="80">
        <v>6</v>
      </c>
      <c r="M31" s="80">
        <v>0</v>
      </c>
      <c r="N31" s="10"/>
      <c r="O31" s="80">
        <v>13</v>
      </c>
      <c r="P31" s="80">
        <v>8</v>
      </c>
      <c r="Q31" s="10"/>
      <c r="R31" s="43">
        <f>SUM(F31+I31+L31+O31)</f>
        <v>19</v>
      </c>
      <c r="S31" s="43">
        <f>SUM(G31+J31+M31+P31)</f>
        <v>8</v>
      </c>
    </row>
    <row r="32" spans="1:19" ht="75">
      <c r="A32" s="76" t="s">
        <v>39</v>
      </c>
      <c r="B32" s="77" t="s">
        <v>45</v>
      </c>
      <c r="C32" s="77" t="s">
        <v>46</v>
      </c>
      <c r="D32" s="77" t="s">
        <v>28</v>
      </c>
      <c r="E32" s="78" t="s">
        <v>43</v>
      </c>
      <c r="F32" s="10">
        <v>0</v>
      </c>
      <c r="G32" s="10">
        <v>0</v>
      </c>
      <c r="H32" s="10"/>
      <c r="I32" s="80">
        <v>0</v>
      </c>
      <c r="J32" s="80">
        <v>0</v>
      </c>
      <c r="K32" s="10"/>
      <c r="L32" s="80">
        <v>0</v>
      </c>
      <c r="M32" s="80">
        <v>0</v>
      </c>
      <c r="N32" s="10"/>
      <c r="O32" s="80">
        <v>8</v>
      </c>
      <c r="P32" s="80">
        <v>6</v>
      </c>
      <c r="Q32" s="10"/>
      <c r="R32" s="43">
        <f>SUM(F32+I32+L32+O32)</f>
        <v>8</v>
      </c>
      <c r="S32" s="43">
        <f>SUM(G32+J32+M32+P32)</f>
        <v>6</v>
      </c>
    </row>
    <row r="33" spans="1:19" ht="33.75" customHeight="1">
      <c r="A33" s="73" t="s">
        <v>7</v>
      </c>
      <c r="B33" s="74"/>
      <c r="C33" s="74"/>
      <c r="D33" s="74"/>
      <c r="E33" s="75"/>
      <c r="F33" s="32">
        <f t="shared" ref="F33:S33" si="0">SUM(F36:F59)</f>
        <v>25</v>
      </c>
      <c r="G33" s="32">
        <f t="shared" si="0"/>
        <v>12</v>
      </c>
      <c r="H33" s="32"/>
      <c r="I33" s="32">
        <f t="shared" si="0"/>
        <v>51</v>
      </c>
      <c r="J33" s="32">
        <f t="shared" si="0"/>
        <v>32</v>
      </c>
      <c r="K33" s="32"/>
      <c r="L33" s="32">
        <f t="shared" si="0"/>
        <v>36</v>
      </c>
      <c r="M33" s="32">
        <f t="shared" si="0"/>
        <v>10</v>
      </c>
      <c r="N33" s="32"/>
      <c r="O33" s="32">
        <f t="shared" si="0"/>
        <v>0</v>
      </c>
      <c r="P33" s="32">
        <f t="shared" si="0"/>
        <v>0</v>
      </c>
      <c r="Q33" s="32"/>
      <c r="R33" s="32">
        <f>SUM(R36:R40)</f>
        <v>112</v>
      </c>
      <c r="S33" s="32">
        <f>SUM(S36:S40)</f>
        <v>54</v>
      </c>
    </row>
    <row r="34" spans="1:19">
      <c r="A34" s="63" t="s">
        <v>6</v>
      </c>
      <c r="B34" s="64"/>
      <c r="C34" s="4" t="s">
        <v>14</v>
      </c>
      <c r="D34" s="4" t="s">
        <v>14</v>
      </c>
      <c r="E34" s="4" t="s">
        <v>14</v>
      </c>
      <c r="F34" s="4" t="s">
        <v>14</v>
      </c>
      <c r="G34" s="4" t="s">
        <v>14</v>
      </c>
      <c r="H34" s="4"/>
      <c r="I34" s="4" t="s">
        <v>14</v>
      </c>
      <c r="J34" s="4" t="s">
        <v>14</v>
      </c>
      <c r="K34" s="4"/>
      <c r="L34" s="4" t="s">
        <v>14</v>
      </c>
      <c r="M34" s="4" t="s">
        <v>14</v>
      </c>
      <c r="N34" s="4"/>
      <c r="O34" s="4" t="s">
        <v>14</v>
      </c>
      <c r="P34" s="4" t="s">
        <v>14</v>
      </c>
      <c r="Q34" s="4"/>
      <c r="R34" s="4" t="s">
        <v>14</v>
      </c>
      <c r="S34" s="4" t="s">
        <v>14</v>
      </c>
    </row>
    <row r="35" spans="1:19">
      <c r="A35" s="40"/>
      <c r="B35" s="41"/>
      <c r="C35" s="4"/>
      <c r="D35" s="4"/>
      <c r="E35" s="35" t="s">
        <v>20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 ht="56.25">
      <c r="A36" s="76" t="s">
        <v>47</v>
      </c>
      <c r="B36" s="77" t="s">
        <v>26</v>
      </c>
      <c r="C36" s="77" t="s">
        <v>48</v>
      </c>
      <c r="D36" s="78" t="s">
        <v>28</v>
      </c>
      <c r="E36" s="78" t="s">
        <v>49</v>
      </c>
      <c r="F36" s="80">
        <v>19</v>
      </c>
      <c r="G36" s="80">
        <v>12</v>
      </c>
      <c r="H36" s="19"/>
      <c r="I36" s="80">
        <v>18</v>
      </c>
      <c r="J36" s="80">
        <v>12</v>
      </c>
      <c r="K36" s="18"/>
      <c r="L36" s="19">
        <v>0</v>
      </c>
      <c r="M36" s="19">
        <v>0</v>
      </c>
      <c r="N36" s="19"/>
      <c r="O36" s="19">
        <v>0</v>
      </c>
      <c r="P36" s="19">
        <v>0</v>
      </c>
      <c r="Q36" s="19"/>
      <c r="R36" s="20">
        <f>SUM(F36+I36)</f>
        <v>37</v>
      </c>
      <c r="S36" s="20">
        <f>SUM(G36+J36)</f>
        <v>24</v>
      </c>
    </row>
    <row r="37" spans="1:19" ht="56.25">
      <c r="A37" s="81">
        <v>37730</v>
      </c>
      <c r="B37" s="77" t="s">
        <v>37</v>
      </c>
      <c r="C37" s="77" t="s">
        <v>50</v>
      </c>
      <c r="D37" s="78" t="s">
        <v>28</v>
      </c>
      <c r="E37" s="78" t="s">
        <v>49</v>
      </c>
      <c r="F37" s="82">
        <v>6</v>
      </c>
      <c r="G37" s="82">
        <v>0</v>
      </c>
      <c r="H37" s="10"/>
      <c r="I37" s="82">
        <v>0</v>
      </c>
      <c r="J37" s="82">
        <v>0</v>
      </c>
      <c r="K37" s="10"/>
      <c r="L37" s="10">
        <v>0</v>
      </c>
      <c r="M37" s="10">
        <v>0</v>
      </c>
      <c r="N37" s="10"/>
      <c r="O37" s="10">
        <v>0</v>
      </c>
      <c r="P37" s="10">
        <v>0</v>
      </c>
      <c r="Q37" s="10"/>
      <c r="R37" s="43">
        <f>SUM(F37+I37)</f>
        <v>6</v>
      </c>
      <c r="S37" s="8">
        <v>0</v>
      </c>
    </row>
    <row r="38" spans="1:19" ht="18.75">
      <c r="A38" s="81"/>
      <c r="B38" s="77"/>
      <c r="C38" s="77"/>
      <c r="D38" s="78"/>
      <c r="E38" s="84" t="s">
        <v>51</v>
      </c>
      <c r="F38" s="82"/>
      <c r="G38" s="82"/>
      <c r="H38" s="10"/>
      <c r="I38" s="82"/>
      <c r="J38" s="82"/>
      <c r="K38" s="10"/>
      <c r="L38" s="10"/>
      <c r="M38" s="10"/>
      <c r="N38" s="10"/>
      <c r="O38" s="10"/>
      <c r="P38" s="10"/>
      <c r="Q38" s="10"/>
      <c r="R38" s="8"/>
      <c r="S38" s="8"/>
    </row>
    <row r="39" spans="1:19" ht="56.25">
      <c r="A39" s="76" t="s">
        <v>47</v>
      </c>
      <c r="B39" s="77" t="s">
        <v>26</v>
      </c>
      <c r="C39" s="77" t="s">
        <v>48</v>
      </c>
      <c r="D39" s="78" t="s">
        <v>28</v>
      </c>
      <c r="E39" s="83" t="s">
        <v>43</v>
      </c>
      <c r="F39" s="80">
        <v>0</v>
      </c>
      <c r="G39" s="80">
        <v>0</v>
      </c>
      <c r="H39" s="10"/>
      <c r="I39" s="80">
        <v>22</v>
      </c>
      <c r="J39" s="80">
        <v>10</v>
      </c>
      <c r="K39" s="10"/>
      <c r="L39" s="10">
        <v>23</v>
      </c>
      <c r="M39" s="10">
        <v>10</v>
      </c>
      <c r="N39" s="10"/>
      <c r="O39" s="10">
        <v>0</v>
      </c>
      <c r="P39" s="10">
        <v>0</v>
      </c>
      <c r="Q39" s="10"/>
      <c r="R39" s="8">
        <f>SUM(F39+I39+L39)</f>
        <v>45</v>
      </c>
      <c r="S39" s="8">
        <f>SUM(G39+J39+M39)</f>
        <v>20</v>
      </c>
    </row>
    <row r="40" spans="1:19" s="26" customFormat="1" ht="56.25">
      <c r="A40" s="81">
        <v>37730</v>
      </c>
      <c r="B40" s="77" t="s">
        <v>37</v>
      </c>
      <c r="C40" s="77" t="s">
        <v>50</v>
      </c>
      <c r="D40" s="78" t="s">
        <v>28</v>
      </c>
      <c r="E40" s="83" t="s">
        <v>43</v>
      </c>
      <c r="F40" s="82">
        <v>0</v>
      </c>
      <c r="G40" s="82">
        <v>0</v>
      </c>
      <c r="H40" s="10"/>
      <c r="I40" s="82">
        <v>11</v>
      </c>
      <c r="J40" s="82">
        <v>10</v>
      </c>
      <c r="K40" s="10"/>
      <c r="L40" s="10">
        <v>13</v>
      </c>
      <c r="M40" s="10">
        <v>0</v>
      </c>
      <c r="N40" s="10"/>
      <c r="O40" s="10">
        <v>0</v>
      </c>
      <c r="P40" s="10">
        <v>0</v>
      </c>
      <c r="Q40" s="10"/>
      <c r="R40" s="14">
        <f>SUM(F40+I40+L40)</f>
        <v>24</v>
      </c>
      <c r="S40" s="14">
        <f>SUM(J40+M40+G40)</f>
        <v>10</v>
      </c>
    </row>
    <row r="41" spans="1:19" s="26" customFormat="1" ht="16.5">
      <c r="A41" s="29"/>
      <c r="B41" s="12"/>
      <c r="C41" s="12"/>
      <c r="D41" s="10"/>
      <c r="E41" s="11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4"/>
      <c r="S41" s="14"/>
    </row>
    <row r="42" spans="1:19" s="26" customFormat="1" ht="16.5">
      <c r="A42" s="29"/>
      <c r="B42" s="12"/>
      <c r="C42" s="12"/>
      <c r="D42" s="10"/>
      <c r="E42" s="36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4"/>
      <c r="S42" s="14"/>
    </row>
    <row r="43" spans="1:19" s="26" customFormat="1">
      <c r="A43" s="29"/>
      <c r="B43" s="21"/>
      <c r="C43" s="22"/>
      <c r="D43" s="18"/>
      <c r="E43" s="22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23"/>
      <c r="S43" s="23"/>
    </row>
    <row r="44" spans="1:19" s="26" customFormat="1">
      <c r="A44" s="29"/>
      <c r="B44" s="9"/>
      <c r="C44" s="9"/>
      <c r="D44" s="10"/>
      <c r="E44" s="11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3"/>
      <c r="S44" s="23"/>
    </row>
    <row r="45" spans="1:19" s="26" customFormat="1" ht="16.5">
      <c r="A45" s="29"/>
      <c r="B45" s="17"/>
      <c r="C45" s="17"/>
      <c r="D45" s="10"/>
      <c r="E45" s="12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6"/>
      <c r="S45" s="16"/>
    </row>
    <row r="46" spans="1:19" s="26" customFormat="1" ht="18.75">
      <c r="A46" s="65" t="s">
        <v>23</v>
      </c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38">
        <f>SUM(R10+R33)</f>
        <v>994</v>
      </c>
      <c r="S46" s="38">
        <f>SUM(S10+S33)</f>
        <v>482</v>
      </c>
    </row>
    <row r="48" spans="1:19" ht="18.75">
      <c r="A48" s="59" t="s">
        <v>15</v>
      </c>
      <c r="B48" s="59"/>
      <c r="C48" s="60" t="s">
        <v>17</v>
      </c>
      <c r="D48" s="60"/>
      <c r="E48" s="60"/>
      <c r="F48" s="60"/>
      <c r="G48" s="60"/>
      <c r="H48" s="37"/>
      <c r="I48" s="24"/>
      <c r="J48" s="24"/>
      <c r="K48" s="24"/>
      <c r="L48" s="24"/>
    </row>
  </sheetData>
  <mergeCells count="23">
    <mergeCell ref="A48:B48"/>
    <mergeCell ref="C48:G48"/>
    <mergeCell ref="A11:B11"/>
    <mergeCell ref="A46:Q46"/>
    <mergeCell ref="A5:A8"/>
    <mergeCell ref="A10:E10"/>
    <mergeCell ref="A33:E33"/>
    <mergeCell ref="A34:B34"/>
    <mergeCell ref="R1:S1"/>
    <mergeCell ref="C5:C8"/>
    <mergeCell ref="B5:B8"/>
    <mergeCell ref="R5:R8"/>
    <mergeCell ref="S5:S8"/>
    <mergeCell ref="D5:D8"/>
    <mergeCell ref="E5:E8"/>
    <mergeCell ref="B2:S2"/>
    <mergeCell ref="B3:S3"/>
    <mergeCell ref="B4:S4"/>
    <mergeCell ref="F7:H7"/>
    <mergeCell ref="I7:K7"/>
    <mergeCell ref="L7:N7"/>
    <mergeCell ref="O7:Q7"/>
    <mergeCell ref="F5:Q6"/>
  </mergeCells>
  <pageMargins left="0.39370078740157483" right="0.19685039370078741" top="0.39370078740157483" bottom="0.39370078740157483" header="0.19685039370078741" footer="0.19685039370078741"/>
  <pageSetup paperSize="9" scale="35" orientation="landscape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контингент</vt:lpstr>
      <vt:lpstr>контингент!Область_печати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2017-09-04T08:23:52Z</dcterms:modified>
</cp:coreProperties>
</file>