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ev\Projects\KotlinProjects\TornadoFXCOVID\src\tables\"/>
    </mc:Choice>
  </mc:AlternateContent>
  <bookViews>
    <workbookView xWindow="0" yWindow="0" windowWidth="23040" windowHeight="8808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C25" i="1" l="1"/>
  <c r="BB25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BC24" i="1"/>
  <c r="BB24" i="1"/>
  <c r="BA24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C23" i="1" l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23" i="1"/>
  <c r="BC4" i="1"/>
  <c r="BB4" i="1"/>
  <c r="BA2" i="1"/>
  <c r="BA3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AZ4" i="1"/>
  <c r="AY4" i="1"/>
  <c r="AX2" i="1"/>
  <c r="AX3" i="1"/>
  <c r="AX5" i="1"/>
  <c r="AX6" i="1"/>
  <c r="AX7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X20" i="1"/>
  <c r="AX21" i="1"/>
  <c r="AX22" i="1"/>
  <c r="AW4" i="1"/>
  <c r="AV4" i="1"/>
  <c r="AU2" i="1"/>
  <c r="AU3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T4" i="1"/>
  <c r="AS4" i="1"/>
  <c r="AR2" i="1"/>
  <c r="AR3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Q4" i="1"/>
  <c r="AP4" i="1"/>
  <c r="AO2" i="1"/>
  <c r="AO3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N4" i="1"/>
  <c r="AM4" i="1"/>
  <c r="AL2" i="1"/>
  <c r="AL3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K4" i="1"/>
  <c r="AJ4" i="1"/>
  <c r="AI2" i="1"/>
  <c r="AI3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H4" i="1"/>
  <c r="AG4" i="1"/>
  <c r="AF2" i="1"/>
  <c r="AF3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E4" i="1"/>
  <c r="AD4" i="1"/>
  <c r="AC2" i="1"/>
  <c r="AC3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B4" i="1"/>
  <c r="AA4" i="1"/>
  <c r="Z2" i="1"/>
  <c r="Z3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Y4" i="1"/>
  <c r="X4" i="1"/>
  <c r="W2" i="1"/>
  <c r="W3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V4" i="1"/>
  <c r="U4" i="1"/>
  <c r="T2" i="1"/>
  <c r="T3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S4" i="1"/>
  <c r="R4" i="1"/>
  <c r="Q2" i="1"/>
  <c r="Q3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P4" i="1"/>
  <c r="O4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M4" i="1"/>
  <c r="L4" i="1"/>
  <c r="K2" i="1"/>
  <c r="K3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J4" i="1"/>
  <c r="I4" i="1"/>
  <c r="H2" i="1"/>
  <c r="H3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G4" i="1"/>
  <c r="F4" i="1"/>
  <c r="E2" i="1"/>
  <c r="E3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" i="1"/>
  <c r="D4" i="1"/>
  <c r="C4" i="1"/>
  <c r="BA4" i="1" l="1"/>
  <c r="AX4" i="1"/>
  <c r="AU4" i="1"/>
  <c r="AR4" i="1"/>
  <c r="AO4" i="1"/>
  <c r="AL4" i="1"/>
  <c r="AI4" i="1"/>
  <c r="AF4" i="1"/>
  <c r="AC4" i="1"/>
  <c r="Z4" i="1"/>
  <c r="W4" i="1"/>
  <c r="T4" i="1"/>
  <c r="Q4" i="1"/>
  <c r="K4" i="1"/>
  <c r="H4" i="1"/>
  <c r="E4" i="1"/>
</calcChain>
</file>

<file path=xl/sharedStrings.xml><?xml version="1.0" encoding="utf-8"?>
<sst xmlns="http://schemas.openxmlformats.org/spreadsheetml/2006/main" count="74" uniqueCount="74">
  <si>
    <t>3–5</t>
  </si>
  <si>
    <t>Age</t>
  </si>
  <si>
    <t>Admiralteysky(M+F)</t>
  </si>
  <si>
    <t>Admiralteysky(M)</t>
  </si>
  <si>
    <t>Admiralteysky(F)</t>
  </si>
  <si>
    <t>8–13</t>
  </si>
  <si>
    <t>14–15</t>
  </si>
  <si>
    <t>16–17</t>
  </si>
  <si>
    <t>18–19</t>
  </si>
  <si>
    <t>20–24</t>
  </si>
  <si>
    <t>25–29</t>
  </si>
  <si>
    <t>30–34</t>
  </si>
  <si>
    <t>35–39</t>
  </si>
  <si>
    <t>40–44</t>
  </si>
  <si>
    <t>45–49</t>
  </si>
  <si>
    <t>50–54</t>
  </si>
  <si>
    <t>55–59</t>
  </si>
  <si>
    <t>60–64</t>
  </si>
  <si>
    <t>65–69</t>
  </si>
  <si>
    <t>70+</t>
  </si>
  <si>
    <t>Vasileostrovsky(M+F)</t>
  </si>
  <si>
    <t>Vasileostrovsky(M)</t>
  </si>
  <si>
    <t>Vasileostrovsky(F)</t>
  </si>
  <si>
    <t>Vyborgsky(M+F)</t>
  </si>
  <si>
    <t>Vyborgsky(M)</t>
  </si>
  <si>
    <t>Vyborgsky(F)</t>
  </si>
  <si>
    <t>Kalininsky(M+F)</t>
  </si>
  <si>
    <t>Kalininsky(M)</t>
  </si>
  <si>
    <t>Kalininsky(F)</t>
  </si>
  <si>
    <t>Kirovsky(M+F)</t>
  </si>
  <si>
    <t>Kirovsky(M)</t>
  </si>
  <si>
    <t>Kirovsky(F)</t>
  </si>
  <si>
    <t>Kolpinsky(M+F)</t>
  </si>
  <si>
    <t>Kolpinsky(M)</t>
  </si>
  <si>
    <t>Kolpinsky(F)</t>
  </si>
  <si>
    <t>Krasnogvardeysky(M+F)</t>
  </si>
  <si>
    <t>Krasnogvardeysky(M)</t>
  </si>
  <si>
    <t>Krasnogvardeysky(F)</t>
  </si>
  <si>
    <t>Krasnoselsky(M+F)</t>
  </si>
  <si>
    <t>Krasnoselsky(M)</t>
  </si>
  <si>
    <t>Krasnoselsky(F)</t>
  </si>
  <si>
    <t>Kronshtadtsky(M+F)</t>
  </si>
  <si>
    <t>Kronshtadtsky(M)</t>
  </si>
  <si>
    <t>Kronshtadtsky(F)</t>
  </si>
  <si>
    <t>Kurortny(M+F)</t>
  </si>
  <si>
    <t>Kurortnyy(M)</t>
  </si>
  <si>
    <t>Kurortny(F)</t>
  </si>
  <si>
    <t>Moskovsky(M+F)</t>
  </si>
  <si>
    <t>Moskovsky(M)</t>
  </si>
  <si>
    <t>Moskovsky(F)</t>
  </si>
  <si>
    <t>Nevsky(M+F)</t>
  </si>
  <si>
    <t>Nevsky(M)</t>
  </si>
  <si>
    <t>Nevsky(F)</t>
  </si>
  <si>
    <t>Petrogradsky(M+F)</t>
  </si>
  <si>
    <t>Petrogradsky(M)</t>
  </si>
  <si>
    <t>Petrogradsky(F)</t>
  </si>
  <si>
    <t>Petrodvortsovy(M+F)</t>
  </si>
  <si>
    <t>Petrodvortsovy(M)</t>
  </si>
  <si>
    <t>Petrodvortsovy(F)</t>
  </si>
  <si>
    <t>Primorsky(M+F)</t>
  </si>
  <si>
    <t>Primorsky(M)</t>
  </si>
  <si>
    <t>Primorsky(F)</t>
  </si>
  <si>
    <t>Pushkinsky(M+F)</t>
  </si>
  <si>
    <t>Pushkinsky(M)</t>
  </si>
  <si>
    <t>Pushkinsky(F)</t>
  </si>
  <si>
    <t>Frunzensky(M+F)</t>
  </si>
  <si>
    <t>Frunzensky(M)</t>
  </si>
  <si>
    <t>Frunzensky(F)</t>
  </si>
  <si>
    <t>Tsentralny(M+F)</t>
  </si>
  <si>
    <t>Tsentralny(M)</t>
  </si>
  <si>
    <t>Tsentralny(F)</t>
  </si>
  <si>
    <t>0–70+</t>
  </si>
  <si>
    <t>0–17</t>
  </si>
  <si>
    <t>18+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</si>
</sst>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25"/>
  <sheetViews>
    <sheetView tabSelected="1" topLeftCell="A15" workbookViewId="0">
      <selection activeCell="C21" sqref="C21"/>
    </sheetView>
  </sheetViews>
  <sheetFormatPr defaultRowHeight="14.4" x14ac:dyDescent="0.3"/>
  <sheetData>
    <row r="1" spans="1:55" x14ac:dyDescent="0.3">
      <c r="A1" t="s">
        <v>1</v>
      </c>
      <c r="B1" t="s">
        <v>2</v>
      </c>
      <c r="C1" t="s">
        <v>3</v>
      </c>
      <c r="D1" t="s">
        <v>4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  <c r="X1" t="s">
        <v>39</v>
      </c>
      <c r="Y1" t="s">
        <v>40</v>
      </c>
      <c r="Z1" t="s">
        <v>41</v>
      </c>
      <c r="AA1" t="s">
        <v>42</v>
      </c>
      <c r="AB1" t="s">
        <v>43</v>
      </c>
      <c r="AC1" t="s">
        <v>44</v>
      </c>
      <c r="AD1" t="s">
        <v>45</v>
      </c>
      <c r="AE1" t="s">
        <v>46</v>
      </c>
      <c r="AF1" t="s">
        <v>47</v>
      </c>
      <c r="AG1" t="s">
        <v>48</v>
      </c>
      <c r="AH1" t="s">
        <v>49</v>
      </c>
      <c r="AI1" t="s">
        <v>50</v>
      </c>
      <c r="AJ1" t="s">
        <v>51</v>
      </c>
      <c r="AK1" t="s">
        <v>52</v>
      </c>
      <c r="AL1" t="s">
        <v>53</v>
      </c>
      <c r="AM1" t="s">
        <v>54</v>
      </c>
      <c r="AN1" t="s">
        <v>55</v>
      </c>
      <c r="AO1" t="s">
        <v>56</v>
      </c>
      <c r="AP1" t="s">
        <v>57</v>
      </c>
      <c r="AQ1" t="s">
        <v>58</v>
      </c>
      <c r="AR1" t="s">
        <v>59</v>
      </c>
      <c r="AS1" t="s">
        <v>60</v>
      </c>
      <c r="AT1" t="s">
        <v>61</v>
      </c>
      <c r="AU1" t="s">
        <v>62</v>
      </c>
      <c r="AV1" t="s">
        <v>63</v>
      </c>
      <c r="AW1" t="s">
        <v>64</v>
      </c>
      <c r="AX1" t="s">
        <v>65</v>
      </c>
      <c r="AY1" t="s">
        <v>66</v>
      </c>
      <c r="AZ1" t="s">
        <v>67</v>
      </c>
      <c r="BA1" t="s">
        <v>68</v>
      </c>
      <c r="BB1" t="s">
        <v>69</v>
      </c>
      <c r="BC1" t="s">
        <v>70</v>
      </c>
    </row>
    <row r="2" spans="1:55" x14ac:dyDescent="0.3">
      <c r="A2" s="1">
        <v>0</v>
      </c>
      <c r="B2">
        <f>C2 + D2</f>
        <v>1785</v>
      </c>
      <c r="C2">
        <v>897</v>
      </c>
      <c r="D2">
        <v>888</v>
      </c>
      <c r="E2">
        <f>F2 + G2</f>
        <v>1897</v>
      </c>
      <c r="F2">
        <v>966</v>
      </c>
      <c r="G2">
        <v>931</v>
      </c>
      <c r="H2">
        <f>I2 + J2</f>
        <v>6054</v>
      </c>
      <c r="I2">
        <v>3148</v>
      </c>
      <c r="J2">
        <v>2906</v>
      </c>
      <c r="K2">
        <f>L2 + M2</f>
        <v>5624</v>
      </c>
      <c r="L2">
        <v>2856</v>
      </c>
      <c r="M2">
        <v>2768</v>
      </c>
      <c r="N2">
        <f>O2 + P2</f>
        <v>3689</v>
      </c>
      <c r="O2">
        <v>1946</v>
      </c>
      <c r="P2">
        <v>1743</v>
      </c>
      <c r="Q2">
        <f>R2 + S2</f>
        <v>2513</v>
      </c>
      <c r="R2">
        <v>1311</v>
      </c>
      <c r="S2">
        <v>1202</v>
      </c>
      <c r="T2">
        <f>U2 + V2</f>
        <v>4158</v>
      </c>
      <c r="U2">
        <v>2089</v>
      </c>
      <c r="V2">
        <v>2069</v>
      </c>
      <c r="W2">
        <f>X2 + Y2</f>
        <v>5534</v>
      </c>
      <c r="X2">
        <v>2790</v>
      </c>
      <c r="Y2">
        <v>2744</v>
      </c>
      <c r="Z2">
        <f>AA2 + AB2</f>
        <v>575</v>
      </c>
      <c r="AA2">
        <v>293</v>
      </c>
      <c r="AB2">
        <v>282</v>
      </c>
      <c r="AC2">
        <f>AD2 + AE2</f>
        <v>947</v>
      </c>
      <c r="AD2">
        <v>507</v>
      </c>
      <c r="AE2">
        <v>440</v>
      </c>
      <c r="AF2">
        <f>AG2 + AH2</f>
        <v>3202</v>
      </c>
      <c r="AG2">
        <v>1682</v>
      </c>
      <c r="AH2">
        <v>1520</v>
      </c>
      <c r="AI2">
        <f>AJ2 + AK2</f>
        <v>6371</v>
      </c>
      <c r="AJ2">
        <v>3332</v>
      </c>
      <c r="AK2">
        <v>3039</v>
      </c>
      <c r="AL2">
        <f>AM2 + AN2</f>
        <v>1298</v>
      </c>
      <c r="AM2">
        <v>663</v>
      </c>
      <c r="AN2">
        <v>635</v>
      </c>
      <c r="AO2">
        <f>AP2 + AQ2</f>
        <v>1477</v>
      </c>
      <c r="AP2">
        <v>777</v>
      </c>
      <c r="AQ2">
        <v>700</v>
      </c>
      <c r="AR2">
        <f>AS2 + AT2</f>
        <v>7707</v>
      </c>
      <c r="AS2">
        <v>3969</v>
      </c>
      <c r="AT2">
        <v>3738</v>
      </c>
      <c r="AU2">
        <f>AV2 + AW2</f>
        <v>3565</v>
      </c>
      <c r="AV2">
        <v>1819</v>
      </c>
      <c r="AW2">
        <v>1746</v>
      </c>
      <c r="AX2">
        <f>AY2 + AZ2</f>
        <v>4186</v>
      </c>
      <c r="AY2">
        <v>2146</v>
      </c>
      <c r="AZ2">
        <v>2040</v>
      </c>
      <c r="BA2">
        <f>BB2 + BC2</f>
        <v>1492</v>
      </c>
      <c r="BB2">
        <v>773</v>
      </c>
      <c r="BC2">
        <v>719</v>
      </c>
    </row>
    <row r="3" spans="1:55" x14ac:dyDescent="0.3">
      <c r="A3" s="1">
        <v>1</v>
      </c>
      <c r="B3">
        <f t="shared" ref="B3:B22" si="0">C3 + D3</f>
        <v>1892</v>
      </c>
      <c r="C3">
        <v>954</v>
      </c>
      <c r="D3">
        <v>938</v>
      </c>
      <c r="E3">
        <f t="shared" ref="E3:E22" si="1">F3 + G3</f>
        <v>2045</v>
      </c>
      <c r="F3">
        <v>1051</v>
      </c>
      <c r="G3">
        <v>994</v>
      </c>
      <c r="H3">
        <f t="shared" ref="H3:H22" si="2">I3 + J3</f>
        <v>6092</v>
      </c>
      <c r="I3">
        <v>3166</v>
      </c>
      <c r="J3">
        <v>2926</v>
      </c>
      <c r="K3">
        <f t="shared" ref="K3:K22" si="3">L3 + M3</f>
        <v>5789</v>
      </c>
      <c r="L3">
        <v>2976</v>
      </c>
      <c r="M3">
        <v>2813</v>
      </c>
      <c r="N3">
        <f t="shared" ref="N3:N22" si="4">O3 + P3</f>
        <v>4070</v>
      </c>
      <c r="O3">
        <v>2083</v>
      </c>
      <c r="P3">
        <v>1987</v>
      </c>
      <c r="Q3">
        <f t="shared" ref="Q3:Q22" si="5">R3 + S3</f>
        <v>2408</v>
      </c>
      <c r="R3">
        <v>1279</v>
      </c>
      <c r="S3">
        <v>1129</v>
      </c>
      <c r="T3">
        <f t="shared" ref="T3:T22" si="6">U3 + V3</f>
        <v>4351</v>
      </c>
      <c r="U3">
        <v>2213</v>
      </c>
      <c r="V3">
        <v>2138</v>
      </c>
      <c r="W3">
        <f t="shared" ref="W3:W22" si="7">X3 + Y3</f>
        <v>5807</v>
      </c>
      <c r="X3">
        <v>3016</v>
      </c>
      <c r="Y3">
        <v>2791</v>
      </c>
      <c r="Z3">
        <f t="shared" ref="Z3:Z22" si="8">AA3 + AB3</f>
        <v>554</v>
      </c>
      <c r="AA3">
        <v>282</v>
      </c>
      <c r="AB3">
        <v>272</v>
      </c>
      <c r="AC3">
        <f t="shared" ref="AC3:AC22" si="9">AD3 + AE3</f>
        <v>773</v>
      </c>
      <c r="AD3">
        <v>422</v>
      </c>
      <c r="AE3">
        <v>351</v>
      </c>
      <c r="AF3">
        <f t="shared" ref="AF3:AF22" si="10">AG3 + AH3</f>
        <v>3943</v>
      </c>
      <c r="AG3">
        <v>2019</v>
      </c>
      <c r="AH3">
        <v>1924</v>
      </c>
      <c r="AI3">
        <f t="shared" ref="AI3:AI22" si="11">AJ3 + AK3</f>
        <v>6702</v>
      </c>
      <c r="AJ3">
        <v>3426</v>
      </c>
      <c r="AK3">
        <v>3276</v>
      </c>
      <c r="AL3">
        <f t="shared" ref="AL3:AL22" si="12">AM3 + AN3</f>
        <v>1364</v>
      </c>
      <c r="AM3">
        <v>713</v>
      </c>
      <c r="AN3">
        <v>651</v>
      </c>
      <c r="AO3">
        <f t="shared" ref="AO3:AO22" si="13">AP3 + AQ3</f>
        <v>1447</v>
      </c>
      <c r="AP3">
        <v>739</v>
      </c>
      <c r="AQ3">
        <v>708</v>
      </c>
      <c r="AR3">
        <f t="shared" ref="AR3:AR22" si="14">AS3 + AT3</f>
        <v>7679</v>
      </c>
      <c r="AS3">
        <v>3948</v>
      </c>
      <c r="AT3">
        <v>3731</v>
      </c>
      <c r="AU3">
        <f t="shared" ref="AU3:AU22" si="15">AV3 + AW3</f>
        <v>3363</v>
      </c>
      <c r="AV3">
        <v>1713</v>
      </c>
      <c r="AW3">
        <v>1650</v>
      </c>
      <c r="AX3">
        <f t="shared" ref="AX3:AX22" si="16">AY3 + AZ3</f>
        <v>4296</v>
      </c>
      <c r="AY3">
        <v>2233</v>
      </c>
      <c r="AZ3">
        <v>2063</v>
      </c>
      <c r="BA3">
        <f t="shared" ref="BA3:BA22" si="17">BB3 + BC3</f>
        <v>1736</v>
      </c>
      <c r="BB3">
        <v>888</v>
      </c>
      <c r="BC3">
        <v>848</v>
      </c>
    </row>
    <row r="4" spans="1:55" x14ac:dyDescent="0.3">
      <c r="A4" s="1">
        <v>2</v>
      </c>
      <c r="B4">
        <f t="shared" si="0"/>
        <v>2023</v>
      </c>
      <c r="C4">
        <f xml:space="preserve"> 2876 - C2 - C3</f>
        <v>1025</v>
      </c>
      <c r="D4">
        <f xml:space="preserve"> 2824 - D2 - D3</f>
        <v>998</v>
      </c>
      <c r="E4">
        <f t="shared" si="1"/>
        <v>2309</v>
      </c>
      <c r="F4">
        <f xml:space="preserve"> 3196 - F2 - F3</f>
        <v>1179</v>
      </c>
      <c r="G4">
        <f xml:space="preserve"> 3055 - G2 - G3</f>
        <v>1130</v>
      </c>
      <c r="H4">
        <f t="shared" si="2"/>
        <v>6734</v>
      </c>
      <c r="I4">
        <f xml:space="preserve"> 9746 - I2 - I3</f>
        <v>3432</v>
      </c>
      <c r="J4">
        <f xml:space="preserve"> 9134 - J2 - J3</f>
        <v>3302</v>
      </c>
      <c r="K4">
        <f t="shared" si="3"/>
        <v>6077</v>
      </c>
      <c r="L4">
        <f xml:space="preserve"> 8920 - L2 - L3</f>
        <v>3088</v>
      </c>
      <c r="M4">
        <f xml:space="preserve"> 8570 - M2 - M3</f>
        <v>2989</v>
      </c>
      <c r="N4">
        <f t="shared" si="4"/>
        <v>4400</v>
      </c>
      <c r="O4">
        <f xml:space="preserve"> 6270 - O2 - O3</f>
        <v>2241</v>
      </c>
      <c r="P4">
        <f xml:space="preserve"> 5889 - P2 - P3</f>
        <v>2159</v>
      </c>
      <c r="Q4">
        <f t="shared" si="5"/>
        <v>2753</v>
      </c>
      <c r="R4">
        <f xml:space="preserve"> 3973 - R2 - R3</f>
        <v>1383</v>
      </c>
      <c r="S4">
        <f xml:space="preserve"> 3701 - S2 - S3</f>
        <v>1370</v>
      </c>
      <c r="T4">
        <f t="shared" si="6"/>
        <v>4508</v>
      </c>
      <c r="U4">
        <f xml:space="preserve"> 6642 - U2 - U3</f>
        <v>2340</v>
      </c>
      <c r="V4">
        <f xml:space="preserve"> 6375 - V2 - V3</f>
        <v>2168</v>
      </c>
      <c r="W4">
        <f t="shared" si="7"/>
        <v>6371</v>
      </c>
      <c r="X4">
        <f xml:space="preserve"> 9033 - X2 - X3</f>
        <v>3227</v>
      </c>
      <c r="Y4">
        <f xml:space="preserve"> 8679 - Y2 - Y3</f>
        <v>3144</v>
      </c>
      <c r="Z4">
        <f t="shared" si="8"/>
        <v>633</v>
      </c>
      <c r="AA4">
        <f xml:space="preserve"> 906 - AA2 - AA3</f>
        <v>331</v>
      </c>
      <c r="AB4">
        <f xml:space="preserve"> 856 - AB2 - AB3</f>
        <v>302</v>
      </c>
      <c r="AC4">
        <f t="shared" si="9"/>
        <v>870</v>
      </c>
      <c r="AD4">
        <f xml:space="preserve"> 1381 - AD2 - AD3</f>
        <v>452</v>
      </c>
      <c r="AE4">
        <f xml:space="preserve"> 1209 - AE2 - AE3</f>
        <v>418</v>
      </c>
      <c r="AF4">
        <f t="shared" si="10"/>
        <v>4266</v>
      </c>
      <c r="AG4">
        <f xml:space="preserve"> 5912 - AG3 - AG2</f>
        <v>2211</v>
      </c>
      <c r="AH4">
        <f xml:space="preserve"> 5499 - AH3 - AH2</f>
        <v>2055</v>
      </c>
      <c r="AI4">
        <f t="shared" si="11"/>
        <v>7456</v>
      </c>
      <c r="AJ4">
        <f xml:space="preserve"> 10590 - AJ3 - AJ2</f>
        <v>3832</v>
      </c>
      <c r="AK4">
        <f xml:space="preserve"> 9939 - AK3 - AK2</f>
        <v>3624</v>
      </c>
      <c r="AL4">
        <f t="shared" si="12"/>
        <v>1439</v>
      </c>
      <c r="AM4">
        <f xml:space="preserve"> 2073 - AM3 - AM2</f>
        <v>697</v>
      </c>
      <c r="AN4">
        <f xml:space="preserve"> 2028 - AN3 - AN2</f>
        <v>742</v>
      </c>
      <c r="AO4">
        <f t="shared" si="13"/>
        <v>1628</v>
      </c>
      <c r="AP4">
        <f xml:space="preserve"> 2368 - AP3 - AP2</f>
        <v>852</v>
      </c>
      <c r="AQ4">
        <f xml:space="preserve"> 2184 - AQ3 - AQ2</f>
        <v>776</v>
      </c>
      <c r="AR4">
        <f t="shared" si="14"/>
        <v>8335</v>
      </c>
      <c r="AS4">
        <f xml:space="preserve"> 12209 - AS3 - AS2</f>
        <v>4292</v>
      </c>
      <c r="AT4">
        <f xml:space="preserve"> 11512 - AT3 - AT2</f>
        <v>4043</v>
      </c>
      <c r="AU4">
        <f t="shared" si="15"/>
        <v>3539</v>
      </c>
      <c r="AV4">
        <f xml:space="preserve"> 5361 - AV3 - AV2</f>
        <v>1829</v>
      </c>
      <c r="AW4">
        <f xml:space="preserve"> 5106 - AW3 - AW2</f>
        <v>1710</v>
      </c>
      <c r="AX4">
        <f t="shared" si="16"/>
        <v>4846</v>
      </c>
      <c r="AY4">
        <f xml:space="preserve"> 6882 - AY3 - AY2</f>
        <v>2503</v>
      </c>
      <c r="AZ4">
        <f xml:space="preserve"> 6446 - AZ3 - AZ2</f>
        <v>2343</v>
      </c>
      <c r="BA4">
        <f t="shared" si="17"/>
        <v>2207</v>
      </c>
      <c r="BB4">
        <f xml:space="preserve"> 2809 - BB3 - BB2</f>
        <v>1148</v>
      </c>
      <c r="BC4">
        <f xml:space="preserve"> 2626 - BC3 - BC2</f>
        <v>1059</v>
      </c>
    </row>
    <row r="5" spans="1:55" x14ac:dyDescent="0.3">
      <c r="A5" t="s">
        <v>0</v>
      </c>
      <c r="B5">
        <f t="shared" si="0"/>
        <v>6078</v>
      </c>
      <c r="C5">
        <v>3109</v>
      </c>
      <c r="D5">
        <v>2969</v>
      </c>
      <c r="E5">
        <f t="shared" si="1"/>
        <v>6361</v>
      </c>
      <c r="F5">
        <v>3252</v>
      </c>
      <c r="G5">
        <v>3109</v>
      </c>
      <c r="H5">
        <f t="shared" si="2"/>
        <v>18206</v>
      </c>
      <c r="I5">
        <v>9272</v>
      </c>
      <c r="J5">
        <v>8934</v>
      </c>
      <c r="K5">
        <f t="shared" si="3"/>
        <v>17278</v>
      </c>
      <c r="L5">
        <v>8945</v>
      </c>
      <c r="M5">
        <v>8333</v>
      </c>
      <c r="N5">
        <f t="shared" si="4"/>
        <v>12251</v>
      </c>
      <c r="O5">
        <v>6289</v>
      </c>
      <c r="P5">
        <v>5962</v>
      </c>
      <c r="Q5">
        <f t="shared" si="5"/>
        <v>8002</v>
      </c>
      <c r="R5">
        <v>4130</v>
      </c>
      <c r="S5">
        <v>3872</v>
      </c>
      <c r="T5">
        <f t="shared" si="6"/>
        <v>12847</v>
      </c>
      <c r="U5">
        <v>6608</v>
      </c>
      <c r="V5">
        <v>6239</v>
      </c>
      <c r="W5">
        <f t="shared" si="7"/>
        <v>17662</v>
      </c>
      <c r="X5">
        <v>9130</v>
      </c>
      <c r="Y5">
        <v>8532</v>
      </c>
      <c r="Z5">
        <f t="shared" si="8"/>
        <v>1874</v>
      </c>
      <c r="AA5">
        <v>996</v>
      </c>
      <c r="AB5">
        <v>878</v>
      </c>
      <c r="AC5">
        <f t="shared" si="9"/>
        <v>2618</v>
      </c>
      <c r="AD5">
        <v>1334</v>
      </c>
      <c r="AE5">
        <v>1284</v>
      </c>
      <c r="AF5">
        <f t="shared" si="10"/>
        <v>12208</v>
      </c>
      <c r="AG5">
        <v>6362</v>
      </c>
      <c r="AH5">
        <v>5846</v>
      </c>
      <c r="AI5">
        <f t="shared" si="11"/>
        <v>20962</v>
      </c>
      <c r="AJ5">
        <v>10876</v>
      </c>
      <c r="AK5">
        <v>10086</v>
      </c>
      <c r="AL5">
        <f t="shared" si="12"/>
        <v>4096</v>
      </c>
      <c r="AM5">
        <v>2091</v>
      </c>
      <c r="AN5">
        <v>2005</v>
      </c>
      <c r="AO5">
        <f t="shared" si="13"/>
        <v>4462</v>
      </c>
      <c r="AP5">
        <v>2277</v>
      </c>
      <c r="AQ5">
        <v>2185</v>
      </c>
      <c r="AR5">
        <f t="shared" si="14"/>
        <v>22569</v>
      </c>
      <c r="AS5">
        <v>11595</v>
      </c>
      <c r="AT5">
        <v>10974</v>
      </c>
      <c r="AU5">
        <f t="shared" si="15"/>
        <v>9433</v>
      </c>
      <c r="AV5">
        <v>4844</v>
      </c>
      <c r="AW5">
        <v>4589</v>
      </c>
      <c r="AX5">
        <f t="shared" si="16"/>
        <v>13665</v>
      </c>
      <c r="AY5">
        <v>7062</v>
      </c>
      <c r="AZ5">
        <v>6603</v>
      </c>
      <c r="BA5">
        <f t="shared" si="17"/>
        <v>6803</v>
      </c>
      <c r="BB5">
        <v>3559</v>
      </c>
      <c r="BC5">
        <v>3244</v>
      </c>
    </row>
    <row r="6" spans="1:55" x14ac:dyDescent="0.3">
      <c r="A6" s="1">
        <v>6</v>
      </c>
      <c r="B6">
        <f t="shared" si="0"/>
        <v>1942</v>
      </c>
      <c r="C6">
        <v>990</v>
      </c>
      <c r="D6">
        <v>952</v>
      </c>
      <c r="E6">
        <f t="shared" si="1"/>
        <v>2066</v>
      </c>
      <c r="F6">
        <v>1051</v>
      </c>
      <c r="G6">
        <v>1015</v>
      </c>
      <c r="H6">
        <f t="shared" si="2"/>
        <v>5774</v>
      </c>
      <c r="I6">
        <v>2955</v>
      </c>
      <c r="J6">
        <v>2819</v>
      </c>
      <c r="K6">
        <f t="shared" si="3"/>
        <v>5277</v>
      </c>
      <c r="L6">
        <v>2751</v>
      </c>
      <c r="M6">
        <v>2526</v>
      </c>
      <c r="N6">
        <f t="shared" si="4"/>
        <v>3942</v>
      </c>
      <c r="O6">
        <v>2053</v>
      </c>
      <c r="P6">
        <v>1889</v>
      </c>
      <c r="Q6">
        <f t="shared" si="5"/>
        <v>2573</v>
      </c>
      <c r="R6">
        <v>1264</v>
      </c>
      <c r="S6">
        <v>1309</v>
      </c>
      <c r="T6">
        <f t="shared" si="6"/>
        <v>4117</v>
      </c>
      <c r="U6">
        <v>2131</v>
      </c>
      <c r="V6">
        <v>1986</v>
      </c>
      <c r="W6">
        <f t="shared" si="7"/>
        <v>5497</v>
      </c>
      <c r="X6">
        <v>2938</v>
      </c>
      <c r="Y6">
        <v>2559</v>
      </c>
      <c r="Z6">
        <f t="shared" si="8"/>
        <v>606</v>
      </c>
      <c r="AA6">
        <v>330</v>
      </c>
      <c r="AB6">
        <v>276</v>
      </c>
      <c r="AC6">
        <f t="shared" si="9"/>
        <v>849</v>
      </c>
      <c r="AD6">
        <v>413</v>
      </c>
      <c r="AE6">
        <v>436</v>
      </c>
      <c r="AF6">
        <f t="shared" si="10"/>
        <v>3972</v>
      </c>
      <c r="AG6">
        <v>2028</v>
      </c>
      <c r="AH6">
        <v>1944</v>
      </c>
      <c r="AI6">
        <f t="shared" si="11"/>
        <v>6621</v>
      </c>
      <c r="AJ6">
        <v>3412</v>
      </c>
      <c r="AK6">
        <v>3209</v>
      </c>
      <c r="AL6">
        <f t="shared" si="12"/>
        <v>1223</v>
      </c>
      <c r="AM6">
        <v>628</v>
      </c>
      <c r="AN6">
        <v>595</v>
      </c>
      <c r="AO6">
        <f t="shared" si="13"/>
        <v>1440</v>
      </c>
      <c r="AP6">
        <v>736</v>
      </c>
      <c r="AQ6">
        <v>704</v>
      </c>
      <c r="AR6">
        <f t="shared" si="14"/>
        <v>6633</v>
      </c>
      <c r="AS6">
        <v>3395</v>
      </c>
      <c r="AT6">
        <v>3238</v>
      </c>
      <c r="AU6">
        <f t="shared" si="15"/>
        <v>3125</v>
      </c>
      <c r="AV6">
        <v>1633</v>
      </c>
      <c r="AW6">
        <v>1492</v>
      </c>
      <c r="AX6">
        <f t="shared" si="16"/>
        <v>4076</v>
      </c>
      <c r="AY6">
        <v>2118</v>
      </c>
      <c r="AZ6">
        <v>1958</v>
      </c>
      <c r="BA6">
        <f t="shared" si="17"/>
        <v>2349</v>
      </c>
      <c r="BB6">
        <v>1202</v>
      </c>
      <c r="BC6">
        <v>1147</v>
      </c>
    </row>
    <row r="7" spans="1:55" x14ac:dyDescent="0.3">
      <c r="A7" s="1">
        <v>7</v>
      </c>
      <c r="B7">
        <f t="shared" si="0"/>
        <v>1746</v>
      </c>
      <c r="C7">
        <v>875</v>
      </c>
      <c r="D7">
        <v>871</v>
      </c>
      <c r="E7">
        <f t="shared" si="1"/>
        <v>1939</v>
      </c>
      <c r="F7">
        <v>983</v>
      </c>
      <c r="G7">
        <v>956</v>
      </c>
      <c r="H7">
        <f t="shared" si="2"/>
        <v>4952</v>
      </c>
      <c r="I7">
        <v>2602</v>
      </c>
      <c r="J7">
        <v>2350</v>
      </c>
      <c r="K7">
        <f t="shared" si="3"/>
        <v>4940</v>
      </c>
      <c r="L7">
        <v>2494</v>
      </c>
      <c r="M7">
        <v>2446</v>
      </c>
      <c r="N7">
        <f t="shared" si="4"/>
        <v>3650</v>
      </c>
      <c r="O7">
        <v>1827</v>
      </c>
      <c r="P7">
        <v>1823</v>
      </c>
      <c r="Q7">
        <f t="shared" si="5"/>
        <v>2429</v>
      </c>
      <c r="R7">
        <v>1214</v>
      </c>
      <c r="S7">
        <v>1215</v>
      </c>
      <c r="T7">
        <f t="shared" si="6"/>
        <v>3737</v>
      </c>
      <c r="U7">
        <v>1958</v>
      </c>
      <c r="V7">
        <v>1779</v>
      </c>
      <c r="W7">
        <f t="shared" si="7"/>
        <v>5043</v>
      </c>
      <c r="X7">
        <v>2552</v>
      </c>
      <c r="Y7">
        <v>2491</v>
      </c>
      <c r="Z7">
        <f t="shared" si="8"/>
        <v>563</v>
      </c>
      <c r="AA7">
        <v>294</v>
      </c>
      <c r="AB7">
        <v>269</v>
      </c>
      <c r="AC7">
        <f t="shared" si="9"/>
        <v>772</v>
      </c>
      <c r="AD7">
        <v>395</v>
      </c>
      <c r="AE7">
        <v>377</v>
      </c>
      <c r="AF7">
        <f t="shared" si="10"/>
        <v>3703</v>
      </c>
      <c r="AG7">
        <v>1911</v>
      </c>
      <c r="AH7">
        <v>1792</v>
      </c>
      <c r="AI7">
        <f t="shared" si="11"/>
        <v>5935</v>
      </c>
      <c r="AJ7">
        <v>3143</v>
      </c>
      <c r="AK7">
        <v>2792</v>
      </c>
      <c r="AL7">
        <f t="shared" si="12"/>
        <v>1121</v>
      </c>
      <c r="AM7">
        <v>588</v>
      </c>
      <c r="AN7">
        <v>533</v>
      </c>
      <c r="AO7">
        <f t="shared" si="13"/>
        <v>1377</v>
      </c>
      <c r="AP7">
        <v>706</v>
      </c>
      <c r="AQ7">
        <v>671</v>
      </c>
      <c r="AR7">
        <f t="shared" si="14"/>
        <v>5711</v>
      </c>
      <c r="AS7">
        <v>2997</v>
      </c>
      <c r="AT7">
        <v>2714</v>
      </c>
      <c r="AU7">
        <f t="shared" si="15"/>
        <v>2824</v>
      </c>
      <c r="AV7">
        <v>1467</v>
      </c>
      <c r="AW7">
        <v>1357</v>
      </c>
      <c r="AX7">
        <f t="shared" si="16"/>
        <v>3769</v>
      </c>
      <c r="AY7">
        <v>1943</v>
      </c>
      <c r="AZ7">
        <v>1826</v>
      </c>
      <c r="BA7">
        <f t="shared" si="17"/>
        <v>2249</v>
      </c>
      <c r="BB7">
        <v>1194</v>
      </c>
      <c r="BC7">
        <v>1055</v>
      </c>
    </row>
    <row r="8" spans="1:55" x14ac:dyDescent="0.3">
      <c r="A8" t="s">
        <v>5</v>
      </c>
      <c r="B8">
        <f t="shared" si="0"/>
        <v>7539</v>
      </c>
      <c r="C8">
        <v>3915</v>
      </c>
      <c r="D8">
        <v>3624</v>
      </c>
      <c r="E8">
        <f t="shared" si="1"/>
        <v>9680</v>
      </c>
      <c r="F8">
        <v>4910</v>
      </c>
      <c r="G8">
        <v>4770</v>
      </c>
      <c r="H8">
        <f t="shared" si="2"/>
        <v>20011</v>
      </c>
      <c r="I8">
        <v>10327</v>
      </c>
      <c r="J8">
        <v>9684</v>
      </c>
      <c r="K8">
        <f t="shared" si="3"/>
        <v>24757</v>
      </c>
      <c r="L8">
        <v>12849</v>
      </c>
      <c r="M8">
        <v>11908</v>
      </c>
      <c r="N8">
        <f t="shared" si="4"/>
        <v>14248</v>
      </c>
      <c r="O8">
        <v>7197</v>
      </c>
      <c r="P8">
        <v>7051</v>
      </c>
      <c r="Q8">
        <f t="shared" si="5"/>
        <v>10713</v>
      </c>
      <c r="R8">
        <v>5506</v>
      </c>
      <c r="S8">
        <v>5207</v>
      </c>
      <c r="T8">
        <f t="shared" si="6"/>
        <v>17874</v>
      </c>
      <c r="U8">
        <v>9153</v>
      </c>
      <c r="V8">
        <v>8721</v>
      </c>
      <c r="W8">
        <f t="shared" si="7"/>
        <v>21933</v>
      </c>
      <c r="X8">
        <v>11068</v>
      </c>
      <c r="Y8">
        <v>10865</v>
      </c>
      <c r="Z8">
        <f t="shared" si="8"/>
        <v>2449</v>
      </c>
      <c r="AA8">
        <v>1243</v>
      </c>
      <c r="AB8">
        <v>1206</v>
      </c>
      <c r="AC8">
        <f t="shared" si="9"/>
        <v>3520</v>
      </c>
      <c r="AD8">
        <v>1789</v>
      </c>
      <c r="AE8">
        <v>1731</v>
      </c>
      <c r="AF8">
        <f t="shared" si="10"/>
        <v>16915</v>
      </c>
      <c r="AG8">
        <v>8688</v>
      </c>
      <c r="AH8">
        <v>8227</v>
      </c>
      <c r="AI8">
        <f t="shared" si="11"/>
        <v>25952</v>
      </c>
      <c r="AJ8">
        <v>13378</v>
      </c>
      <c r="AK8">
        <v>12574</v>
      </c>
      <c r="AL8">
        <f t="shared" si="12"/>
        <v>4348</v>
      </c>
      <c r="AM8">
        <v>2235</v>
      </c>
      <c r="AN8">
        <v>2113</v>
      </c>
      <c r="AO8">
        <f t="shared" si="13"/>
        <v>6906</v>
      </c>
      <c r="AP8">
        <v>3576</v>
      </c>
      <c r="AQ8">
        <v>3330</v>
      </c>
      <c r="AR8">
        <f t="shared" si="14"/>
        <v>24483</v>
      </c>
      <c r="AS8">
        <v>12677</v>
      </c>
      <c r="AT8">
        <v>11806</v>
      </c>
      <c r="AU8">
        <f t="shared" si="15"/>
        <v>13672</v>
      </c>
      <c r="AV8">
        <v>6898</v>
      </c>
      <c r="AW8">
        <v>6774</v>
      </c>
      <c r="AX8">
        <f t="shared" si="16"/>
        <v>17624</v>
      </c>
      <c r="AY8">
        <v>9049</v>
      </c>
      <c r="AZ8">
        <v>8575</v>
      </c>
      <c r="BA8">
        <f t="shared" si="17"/>
        <v>9863</v>
      </c>
      <c r="BB8">
        <v>4975</v>
      </c>
      <c r="BC8">
        <v>4888</v>
      </c>
    </row>
    <row r="9" spans="1:55" x14ac:dyDescent="0.3">
      <c r="A9" t="s">
        <v>6</v>
      </c>
      <c r="B9">
        <f t="shared" si="0"/>
        <v>2346</v>
      </c>
      <c r="C9">
        <v>1232</v>
      </c>
      <c r="D9">
        <v>1114</v>
      </c>
      <c r="E9">
        <f t="shared" si="1"/>
        <v>3139</v>
      </c>
      <c r="F9">
        <v>1629</v>
      </c>
      <c r="G9">
        <v>1510</v>
      </c>
      <c r="H9">
        <f t="shared" si="2"/>
        <v>6707</v>
      </c>
      <c r="I9">
        <v>3418</v>
      </c>
      <c r="J9">
        <v>3289</v>
      </c>
      <c r="K9">
        <f t="shared" si="3"/>
        <v>8052</v>
      </c>
      <c r="L9">
        <v>4085</v>
      </c>
      <c r="M9">
        <v>3967</v>
      </c>
      <c r="N9">
        <f t="shared" si="4"/>
        <v>5083</v>
      </c>
      <c r="O9">
        <v>2605</v>
      </c>
      <c r="P9">
        <v>2478</v>
      </c>
      <c r="Q9">
        <f t="shared" si="5"/>
        <v>3327</v>
      </c>
      <c r="R9">
        <v>1679</v>
      </c>
      <c r="S9">
        <v>1648</v>
      </c>
      <c r="T9">
        <f t="shared" si="6"/>
        <v>5679</v>
      </c>
      <c r="U9">
        <v>2904</v>
      </c>
      <c r="V9">
        <v>2775</v>
      </c>
      <c r="W9">
        <f t="shared" si="7"/>
        <v>6846</v>
      </c>
      <c r="X9">
        <v>3470</v>
      </c>
      <c r="Y9">
        <v>3376</v>
      </c>
      <c r="Z9">
        <f t="shared" si="8"/>
        <v>808</v>
      </c>
      <c r="AA9">
        <v>427</v>
      </c>
      <c r="AB9">
        <v>381</v>
      </c>
      <c r="AC9">
        <f t="shared" si="9"/>
        <v>1060</v>
      </c>
      <c r="AD9">
        <v>523</v>
      </c>
      <c r="AE9">
        <v>537</v>
      </c>
      <c r="AF9">
        <f t="shared" si="10"/>
        <v>5062</v>
      </c>
      <c r="AG9">
        <v>2578</v>
      </c>
      <c r="AH9">
        <v>2484</v>
      </c>
      <c r="AI9">
        <f t="shared" si="11"/>
        <v>8247</v>
      </c>
      <c r="AJ9">
        <v>4189</v>
      </c>
      <c r="AK9">
        <v>4058</v>
      </c>
      <c r="AL9">
        <f t="shared" si="12"/>
        <v>1698</v>
      </c>
      <c r="AM9">
        <v>895</v>
      </c>
      <c r="AN9">
        <v>803</v>
      </c>
      <c r="AO9">
        <f t="shared" si="13"/>
        <v>2244</v>
      </c>
      <c r="AP9">
        <v>1125</v>
      </c>
      <c r="AQ9">
        <v>1119</v>
      </c>
      <c r="AR9">
        <f t="shared" si="14"/>
        <v>7551</v>
      </c>
      <c r="AS9">
        <v>3801</v>
      </c>
      <c r="AT9">
        <v>3750</v>
      </c>
      <c r="AU9">
        <f t="shared" si="15"/>
        <v>4153</v>
      </c>
      <c r="AV9">
        <v>2133</v>
      </c>
      <c r="AW9">
        <v>2020</v>
      </c>
      <c r="AX9">
        <f t="shared" si="16"/>
        <v>5916</v>
      </c>
      <c r="AY9">
        <v>3004</v>
      </c>
      <c r="AZ9">
        <v>2912</v>
      </c>
      <c r="BA9">
        <f t="shared" si="17"/>
        <v>3086</v>
      </c>
      <c r="BB9">
        <v>1581</v>
      </c>
      <c r="BC9">
        <v>1505</v>
      </c>
    </row>
    <row r="10" spans="1:55" x14ac:dyDescent="0.3">
      <c r="A10" t="s">
        <v>7</v>
      </c>
      <c r="B10">
        <f t="shared" si="0"/>
        <v>2253</v>
      </c>
      <c r="C10">
        <v>1183</v>
      </c>
      <c r="D10">
        <v>1070</v>
      </c>
      <c r="E10">
        <f t="shared" si="1"/>
        <v>3215</v>
      </c>
      <c r="F10">
        <v>1679</v>
      </c>
      <c r="G10">
        <v>1536</v>
      </c>
      <c r="H10">
        <f t="shared" si="2"/>
        <v>7012</v>
      </c>
      <c r="I10">
        <v>3601</v>
      </c>
      <c r="J10">
        <v>3411</v>
      </c>
      <c r="K10">
        <f t="shared" si="3"/>
        <v>7660</v>
      </c>
      <c r="L10">
        <v>3882</v>
      </c>
      <c r="M10">
        <v>3778</v>
      </c>
      <c r="N10">
        <f t="shared" si="4"/>
        <v>4993</v>
      </c>
      <c r="O10">
        <v>2621</v>
      </c>
      <c r="P10">
        <v>2372</v>
      </c>
      <c r="Q10">
        <f t="shared" si="5"/>
        <v>3194</v>
      </c>
      <c r="R10">
        <v>1647</v>
      </c>
      <c r="S10">
        <v>1547</v>
      </c>
      <c r="T10">
        <f t="shared" si="6"/>
        <v>5430</v>
      </c>
      <c r="U10">
        <v>2687</v>
      </c>
      <c r="V10">
        <v>2743</v>
      </c>
      <c r="W10">
        <f t="shared" si="7"/>
        <v>6353</v>
      </c>
      <c r="X10">
        <v>3251</v>
      </c>
      <c r="Y10">
        <v>3102</v>
      </c>
      <c r="Z10">
        <f t="shared" si="8"/>
        <v>636</v>
      </c>
      <c r="AA10">
        <v>321</v>
      </c>
      <c r="AB10">
        <v>315</v>
      </c>
      <c r="AC10">
        <f t="shared" si="9"/>
        <v>1010</v>
      </c>
      <c r="AD10">
        <v>515</v>
      </c>
      <c r="AE10">
        <v>495</v>
      </c>
      <c r="AF10">
        <f t="shared" si="10"/>
        <v>5178</v>
      </c>
      <c r="AG10">
        <v>2571</v>
      </c>
      <c r="AH10">
        <v>2607</v>
      </c>
      <c r="AI10">
        <f t="shared" si="11"/>
        <v>7271</v>
      </c>
      <c r="AJ10">
        <v>3789</v>
      </c>
      <c r="AK10">
        <v>3482</v>
      </c>
      <c r="AL10">
        <f t="shared" si="12"/>
        <v>1810</v>
      </c>
      <c r="AM10">
        <v>967</v>
      </c>
      <c r="AN10">
        <v>843</v>
      </c>
      <c r="AO10">
        <f t="shared" si="13"/>
        <v>2268</v>
      </c>
      <c r="AP10">
        <v>1122</v>
      </c>
      <c r="AQ10">
        <v>1146</v>
      </c>
      <c r="AR10">
        <f t="shared" si="14"/>
        <v>7036</v>
      </c>
      <c r="AS10">
        <v>3583</v>
      </c>
      <c r="AT10">
        <v>3453</v>
      </c>
      <c r="AU10">
        <f t="shared" si="15"/>
        <v>4035</v>
      </c>
      <c r="AV10">
        <v>2033</v>
      </c>
      <c r="AW10">
        <v>2002</v>
      </c>
      <c r="AX10">
        <f t="shared" si="16"/>
        <v>5553</v>
      </c>
      <c r="AY10">
        <v>2867</v>
      </c>
      <c r="AZ10">
        <v>2686</v>
      </c>
      <c r="BA10">
        <f t="shared" si="17"/>
        <v>2950</v>
      </c>
      <c r="BB10">
        <v>1435</v>
      </c>
      <c r="BC10">
        <v>1515</v>
      </c>
    </row>
    <row r="11" spans="1:55" x14ac:dyDescent="0.3">
      <c r="A11" t="s">
        <v>8</v>
      </c>
      <c r="B11">
        <f t="shared" si="0"/>
        <v>3007</v>
      </c>
      <c r="C11">
        <v>1547</v>
      </c>
      <c r="D11">
        <v>1460</v>
      </c>
      <c r="E11">
        <f t="shared" si="1"/>
        <v>4916</v>
      </c>
      <c r="F11">
        <v>2655</v>
      </c>
      <c r="G11">
        <v>2261</v>
      </c>
      <c r="H11">
        <f t="shared" si="2"/>
        <v>9742</v>
      </c>
      <c r="I11">
        <v>4770</v>
      </c>
      <c r="J11">
        <v>4972</v>
      </c>
      <c r="K11">
        <f t="shared" si="3"/>
        <v>8928</v>
      </c>
      <c r="L11">
        <v>4419</v>
      </c>
      <c r="M11">
        <v>4509</v>
      </c>
      <c r="N11">
        <f t="shared" si="4"/>
        <v>6679</v>
      </c>
      <c r="O11">
        <v>3485</v>
      </c>
      <c r="P11">
        <v>3194</v>
      </c>
      <c r="Q11">
        <f t="shared" si="5"/>
        <v>2740</v>
      </c>
      <c r="R11">
        <v>1385</v>
      </c>
      <c r="S11">
        <v>1355</v>
      </c>
      <c r="T11">
        <f t="shared" si="6"/>
        <v>5845</v>
      </c>
      <c r="U11">
        <v>2626</v>
      </c>
      <c r="V11">
        <v>3219</v>
      </c>
      <c r="W11">
        <f t="shared" si="7"/>
        <v>6193</v>
      </c>
      <c r="X11">
        <v>2924</v>
      </c>
      <c r="Y11">
        <v>3269</v>
      </c>
      <c r="Z11">
        <f t="shared" si="8"/>
        <v>659</v>
      </c>
      <c r="AA11">
        <v>337</v>
      </c>
      <c r="AB11">
        <v>322</v>
      </c>
      <c r="AC11">
        <f t="shared" si="9"/>
        <v>907</v>
      </c>
      <c r="AD11">
        <v>451</v>
      </c>
      <c r="AE11">
        <v>456</v>
      </c>
      <c r="AF11">
        <f t="shared" si="10"/>
        <v>8851</v>
      </c>
      <c r="AG11">
        <v>4084</v>
      </c>
      <c r="AH11">
        <v>4767</v>
      </c>
      <c r="AI11">
        <f t="shared" si="11"/>
        <v>7403</v>
      </c>
      <c r="AJ11">
        <v>3612</v>
      </c>
      <c r="AK11">
        <v>3791</v>
      </c>
      <c r="AL11">
        <f t="shared" si="12"/>
        <v>2753</v>
      </c>
      <c r="AM11">
        <v>1517</v>
      </c>
      <c r="AN11">
        <v>1236</v>
      </c>
      <c r="AO11">
        <f t="shared" si="13"/>
        <v>4627</v>
      </c>
      <c r="AP11">
        <v>2127</v>
      </c>
      <c r="AQ11">
        <v>2500</v>
      </c>
      <c r="AR11">
        <f t="shared" si="14"/>
        <v>7511</v>
      </c>
      <c r="AS11">
        <v>3669</v>
      </c>
      <c r="AT11">
        <v>3842</v>
      </c>
      <c r="AU11">
        <f t="shared" si="15"/>
        <v>4593</v>
      </c>
      <c r="AV11">
        <v>2140</v>
      </c>
      <c r="AW11">
        <v>2453</v>
      </c>
      <c r="AX11">
        <f t="shared" si="16"/>
        <v>6178</v>
      </c>
      <c r="AY11">
        <v>3049</v>
      </c>
      <c r="AZ11">
        <v>3129</v>
      </c>
      <c r="BA11">
        <f t="shared" si="17"/>
        <v>2969</v>
      </c>
      <c r="BB11">
        <v>1504</v>
      </c>
      <c r="BC11">
        <v>1465</v>
      </c>
    </row>
    <row r="12" spans="1:55" x14ac:dyDescent="0.3">
      <c r="A12" t="s">
        <v>9</v>
      </c>
      <c r="B12">
        <f t="shared" si="0"/>
        <v>8158</v>
      </c>
      <c r="C12">
        <v>4330</v>
      </c>
      <c r="D12">
        <v>3828</v>
      </c>
      <c r="E12">
        <f t="shared" si="1"/>
        <v>11582</v>
      </c>
      <c r="F12">
        <v>5696</v>
      </c>
      <c r="G12">
        <v>5886</v>
      </c>
      <c r="H12">
        <f t="shared" si="2"/>
        <v>26780</v>
      </c>
      <c r="I12">
        <v>13014</v>
      </c>
      <c r="J12">
        <v>13766</v>
      </c>
      <c r="K12">
        <f t="shared" si="3"/>
        <v>23003</v>
      </c>
      <c r="L12">
        <v>11240</v>
      </c>
      <c r="M12">
        <v>11763</v>
      </c>
      <c r="N12">
        <f t="shared" si="4"/>
        <v>15352</v>
      </c>
      <c r="O12">
        <v>7992</v>
      </c>
      <c r="P12">
        <v>7360</v>
      </c>
      <c r="Q12">
        <f t="shared" si="5"/>
        <v>7432</v>
      </c>
      <c r="R12">
        <v>3683</v>
      </c>
      <c r="S12">
        <v>3749</v>
      </c>
      <c r="T12">
        <f t="shared" si="6"/>
        <v>14818</v>
      </c>
      <c r="U12">
        <v>7085</v>
      </c>
      <c r="V12">
        <v>7733</v>
      </c>
      <c r="W12">
        <f t="shared" si="7"/>
        <v>16496</v>
      </c>
      <c r="X12">
        <v>7879</v>
      </c>
      <c r="Y12">
        <v>8617</v>
      </c>
      <c r="Z12">
        <f t="shared" si="8"/>
        <v>2077</v>
      </c>
      <c r="AA12">
        <v>1252</v>
      </c>
      <c r="AB12">
        <v>825</v>
      </c>
      <c r="AC12">
        <f t="shared" si="9"/>
        <v>2477</v>
      </c>
      <c r="AD12">
        <v>1289</v>
      </c>
      <c r="AE12">
        <v>1188</v>
      </c>
      <c r="AF12">
        <f t="shared" si="10"/>
        <v>20408</v>
      </c>
      <c r="AG12">
        <v>9529</v>
      </c>
      <c r="AH12">
        <v>10879</v>
      </c>
      <c r="AI12">
        <f t="shared" si="11"/>
        <v>22084</v>
      </c>
      <c r="AJ12">
        <v>10615</v>
      </c>
      <c r="AK12">
        <v>11469</v>
      </c>
      <c r="AL12">
        <f t="shared" si="12"/>
        <v>7124</v>
      </c>
      <c r="AM12">
        <v>3725</v>
      </c>
      <c r="AN12">
        <v>3399</v>
      </c>
      <c r="AO12">
        <f t="shared" si="13"/>
        <v>8923</v>
      </c>
      <c r="AP12">
        <v>4177</v>
      </c>
      <c r="AQ12">
        <v>4746</v>
      </c>
      <c r="AR12">
        <f t="shared" si="14"/>
        <v>21162</v>
      </c>
      <c r="AS12">
        <v>10241</v>
      </c>
      <c r="AT12">
        <v>10921</v>
      </c>
      <c r="AU12">
        <f t="shared" si="15"/>
        <v>10896</v>
      </c>
      <c r="AV12">
        <v>5288</v>
      </c>
      <c r="AW12">
        <v>5608</v>
      </c>
      <c r="AX12">
        <f t="shared" si="16"/>
        <v>17378</v>
      </c>
      <c r="AY12">
        <v>8289</v>
      </c>
      <c r="AZ12">
        <v>9089</v>
      </c>
      <c r="BA12">
        <f t="shared" si="17"/>
        <v>9231</v>
      </c>
      <c r="BB12">
        <v>4575</v>
      </c>
      <c r="BC12">
        <v>4656</v>
      </c>
    </row>
    <row r="13" spans="1:55" x14ac:dyDescent="0.3">
      <c r="A13" t="s">
        <v>10</v>
      </c>
      <c r="B13">
        <f t="shared" si="0"/>
        <v>17074</v>
      </c>
      <c r="C13">
        <v>9491</v>
      </c>
      <c r="D13">
        <v>7583</v>
      </c>
      <c r="E13">
        <f t="shared" si="1"/>
        <v>18780</v>
      </c>
      <c r="F13">
        <v>9118</v>
      </c>
      <c r="G13">
        <v>9662</v>
      </c>
      <c r="H13">
        <f t="shared" si="2"/>
        <v>41790</v>
      </c>
      <c r="I13">
        <v>20907</v>
      </c>
      <c r="J13">
        <v>20883</v>
      </c>
      <c r="K13">
        <f t="shared" si="3"/>
        <v>38149</v>
      </c>
      <c r="L13">
        <v>18975</v>
      </c>
      <c r="M13">
        <v>19174</v>
      </c>
      <c r="N13">
        <f t="shared" si="4"/>
        <v>26458</v>
      </c>
      <c r="O13">
        <v>13203</v>
      </c>
      <c r="P13">
        <v>13255</v>
      </c>
      <c r="Q13">
        <f t="shared" si="5"/>
        <v>12360</v>
      </c>
      <c r="R13">
        <v>6343</v>
      </c>
      <c r="S13">
        <v>6017</v>
      </c>
      <c r="T13">
        <f t="shared" si="6"/>
        <v>25980</v>
      </c>
      <c r="U13">
        <v>12387</v>
      </c>
      <c r="V13">
        <v>13593</v>
      </c>
      <c r="W13">
        <f t="shared" si="7"/>
        <v>29185</v>
      </c>
      <c r="X13">
        <v>15324</v>
      </c>
      <c r="Y13">
        <v>13861</v>
      </c>
      <c r="Z13">
        <f t="shared" si="8"/>
        <v>3595</v>
      </c>
      <c r="AA13">
        <v>2148</v>
      </c>
      <c r="AB13">
        <v>1447</v>
      </c>
      <c r="AC13">
        <f t="shared" si="9"/>
        <v>5289</v>
      </c>
      <c r="AD13">
        <v>2907</v>
      </c>
      <c r="AE13">
        <v>2382</v>
      </c>
      <c r="AF13">
        <f t="shared" si="10"/>
        <v>33389</v>
      </c>
      <c r="AG13">
        <v>15230</v>
      </c>
      <c r="AH13">
        <v>18159</v>
      </c>
      <c r="AI13">
        <f t="shared" si="11"/>
        <v>38619</v>
      </c>
      <c r="AJ13">
        <v>18604</v>
      </c>
      <c r="AK13">
        <v>20015</v>
      </c>
      <c r="AL13">
        <f t="shared" si="12"/>
        <v>13214</v>
      </c>
      <c r="AM13">
        <v>7150</v>
      </c>
      <c r="AN13">
        <v>6064</v>
      </c>
      <c r="AO13">
        <f t="shared" si="13"/>
        <v>14936</v>
      </c>
      <c r="AP13">
        <v>8822</v>
      </c>
      <c r="AQ13">
        <v>6114</v>
      </c>
      <c r="AR13">
        <f t="shared" si="14"/>
        <v>39911</v>
      </c>
      <c r="AS13">
        <v>19502</v>
      </c>
      <c r="AT13">
        <v>20409</v>
      </c>
      <c r="AU13">
        <f t="shared" si="15"/>
        <v>17452</v>
      </c>
      <c r="AV13">
        <v>8793</v>
      </c>
      <c r="AW13">
        <v>8659</v>
      </c>
      <c r="AX13">
        <f t="shared" si="16"/>
        <v>29205</v>
      </c>
      <c r="AY13">
        <v>14133</v>
      </c>
      <c r="AZ13">
        <v>15072</v>
      </c>
      <c r="BA13">
        <f t="shared" si="17"/>
        <v>17788</v>
      </c>
      <c r="BB13">
        <v>9643</v>
      </c>
      <c r="BC13">
        <v>8145</v>
      </c>
    </row>
    <row r="14" spans="1:55" x14ac:dyDescent="0.3">
      <c r="A14" t="s">
        <v>11</v>
      </c>
      <c r="B14">
        <f t="shared" si="0"/>
        <v>16927</v>
      </c>
      <c r="C14">
        <v>8726</v>
      </c>
      <c r="D14">
        <v>8201</v>
      </c>
      <c r="E14">
        <f t="shared" si="1"/>
        <v>19940</v>
      </c>
      <c r="F14">
        <v>9807</v>
      </c>
      <c r="G14">
        <v>10133</v>
      </c>
      <c r="H14">
        <f t="shared" si="2"/>
        <v>49527</v>
      </c>
      <c r="I14">
        <v>25050</v>
      </c>
      <c r="J14">
        <v>24477</v>
      </c>
      <c r="K14">
        <f t="shared" si="3"/>
        <v>50342</v>
      </c>
      <c r="L14">
        <v>24594</v>
      </c>
      <c r="M14">
        <v>25748</v>
      </c>
      <c r="N14">
        <f t="shared" si="4"/>
        <v>30611</v>
      </c>
      <c r="O14">
        <v>14964</v>
      </c>
      <c r="P14">
        <v>15647</v>
      </c>
      <c r="Q14">
        <f t="shared" si="5"/>
        <v>18554</v>
      </c>
      <c r="R14">
        <v>9590</v>
      </c>
      <c r="S14">
        <v>8964</v>
      </c>
      <c r="T14">
        <f t="shared" si="6"/>
        <v>33961</v>
      </c>
      <c r="U14">
        <v>16363</v>
      </c>
      <c r="V14">
        <v>17598</v>
      </c>
      <c r="W14">
        <f t="shared" si="7"/>
        <v>38431</v>
      </c>
      <c r="X14">
        <v>18888</v>
      </c>
      <c r="Y14">
        <v>19543</v>
      </c>
      <c r="Z14">
        <f t="shared" si="8"/>
        <v>4383</v>
      </c>
      <c r="AA14">
        <v>2365</v>
      </c>
      <c r="AB14">
        <v>2018</v>
      </c>
      <c r="AC14">
        <f t="shared" si="9"/>
        <v>8138</v>
      </c>
      <c r="AD14">
        <v>4147</v>
      </c>
      <c r="AE14">
        <v>3991</v>
      </c>
      <c r="AF14">
        <f t="shared" si="10"/>
        <v>33014</v>
      </c>
      <c r="AG14">
        <v>15532</v>
      </c>
      <c r="AH14">
        <v>17482</v>
      </c>
      <c r="AI14">
        <f t="shared" si="11"/>
        <v>55171</v>
      </c>
      <c r="AJ14">
        <v>26660</v>
      </c>
      <c r="AK14">
        <v>28511</v>
      </c>
      <c r="AL14">
        <f t="shared" si="12"/>
        <v>12958</v>
      </c>
      <c r="AM14">
        <v>6419</v>
      </c>
      <c r="AN14">
        <v>6539</v>
      </c>
      <c r="AO14">
        <f t="shared" si="13"/>
        <v>13081</v>
      </c>
      <c r="AP14">
        <v>6790</v>
      </c>
      <c r="AQ14">
        <v>6291</v>
      </c>
      <c r="AR14">
        <f t="shared" si="14"/>
        <v>62166</v>
      </c>
      <c r="AS14">
        <v>30492</v>
      </c>
      <c r="AT14">
        <v>31674</v>
      </c>
      <c r="AU14">
        <f t="shared" si="15"/>
        <v>20021</v>
      </c>
      <c r="AV14">
        <v>9474</v>
      </c>
      <c r="AW14">
        <v>10547</v>
      </c>
      <c r="AX14">
        <f t="shared" si="16"/>
        <v>33167</v>
      </c>
      <c r="AY14">
        <v>16351</v>
      </c>
      <c r="AZ14">
        <v>16816</v>
      </c>
      <c r="BA14">
        <f t="shared" si="17"/>
        <v>21650</v>
      </c>
      <c r="BB14">
        <v>10536</v>
      </c>
      <c r="BC14">
        <v>11114</v>
      </c>
    </row>
    <row r="15" spans="1:55" x14ac:dyDescent="0.3">
      <c r="A15" t="s">
        <v>12</v>
      </c>
      <c r="B15">
        <f t="shared" si="0"/>
        <v>13390</v>
      </c>
      <c r="C15">
        <v>6648</v>
      </c>
      <c r="D15">
        <v>6742</v>
      </c>
      <c r="E15">
        <f t="shared" si="1"/>
        <v>16078</v>
      </c>
      <c r="F15">
        <v>7731</v>
      </c>
      <c r="G15">
        <v>8347</v>
      </c>
      <c r="H15">
        <f t="shared" si="2"/>
        <v>43517</v>
      </c>
      <c r="I15">
        <v>21865</v>
      </c>
      <c r="J15">
        <v>21652</v>
      </c>
      <c r="K15">
        <f t="shared" si="3"/>
        <v>45314</v>
      </c>
      <c r="L15">
        <v>22164</v>
      </c>
      <c r="M15">
        <v>23150</v>
      </c>
      <c r="N15">
        <f t="shared" si="4"/>
        <v>26253</v>
      </c>
      <c r="O15">
        <v>12879</v>
      </c>
      <c r="P15">
        <v>13374</v>
      </c>
      <c r="Q15">
        <f t="shared" si="5"/>
        <v>17241</v>
      </c>
      <c r="R15">
        <v>8773</v>
      </c>
      <c r="S15">
        <v>8468</v>
      </c>
      <c r="T15">
        <f t="shared" si="6"/>
        <v>32527</v>
      </c>
      <c r="U15">
        <v>15802</v>
      </c>
      <c r="V15">
        <v>16725</v>
      </c>
      <c r="W15">
        <f t="shared" si="7"/>
        <v>35621</v>
      </c>
      <c r="X15">
        <v>17131</v>
      </c>
      <c r="Y15">
        <v>18490</v>
      </c>
      <c r="Z15">
        <f t="shared" si="8"/>
        <v>3462</v>
      </c>
      <c r="AA15">
        <v>1763</v>
      </c>
      <c r="AB15">
        <v>1699</v>
      </c>
      <c r="AC15">
        <f t="shared" si="9"/>
        <v>7139</v>
      </c>
      <c r="AD15">
        <v>3699</v>
      </c>
      <c r="AE15">
        <v>3440</v>
      </c>
      <c r="AF15">
        <f t="shared" si="10"/>
        <v>27737</v>
      </c>
      <c r="AG15">
        <v>13151</v>
      </c>
      <c r="AH15">
        <v>14586</v>
      </c>
      <c r="AI15">
        <f t="shared" si="11"/>
        <v>47721</v>
      </c>
      <c r="AJ15">
        <v>23411</v>
      </c>
      <c r="AK15">
        <v>24310</v>
      </c>
      <c r="AL15">
        <f t="shared" si="12"/>
        <v>10260</v>
      </c>
      <c r="AM15">
        <v>4863</v>
      </c>
      <c r="AN15">
        <v>5397</v>
      </c>
      <c r="AO15">
        <f t="shared" si="13"/>
        <v>11277</v>
      </c>
      <c r="AP15">
        <v>5522</v>
      </c>
      <c r="AQ15">
        <v>5755</v>
      </c>
      <c r="AR15">
        <f t="shared" si="14"/>
        <v>54850</v>
      </c>
      <c r="AS15">
        <v>27307</v>
      </c>
      <c r="AT15">
        <v>27543</v>
      </c>
      <c r="AU15">
        <f t="shared" si="15"/>
        <v>18558</v>
      </c>
      <c r="AV15">
        <v>8892</v>
      </c>
      <c r="AW15">
        <v>9666</v>
      </c>
      <c r="AX15">
        <f t="shared" si="16"/>
        <v>31315</v>
      </c>
      <c r="AY15">
        <v>15262</v>
      </c>
      <c r="AZ15">
        <v>16053</v>
      </c>
      <c r="BA15">
        <f t="shared" si="17"/>
        <v>18205</v>
      </c>
      <c r="BB15">
        <v>8758</v>
      </c>
      <c r="BC15">
        <v>9447</v>
      </c>
    </row>
    <row r="16" spans="1:55" x14ac:dyDescent="0.3">
      <c r="A16" t="s">
        <v>13</v>
      </c>
      <c r="B16">
        <f t="shared" si="0"/>
        <v>11060</v>
      </c>
      <c r="C16">
        <v>5251</v>
      </c>
      <c r="D16">
        <v>5809</v>
      </c>
      <c r="E16">
        <f t="shared" si="1"/>
        <v>13851</v>
      </c>
      <c r="F16">
        <v>6402</v>
      </c>
      <c r="G16">
        <v>7449</v>
      </c>
      <c r="H16">
        <f t="shared" si="2"/>
        <v>39851</v>
      </c>
      <c r="I16">
        <v>19454</v>
      </c>
      <c r="J16">
        <v>20397</v>
      </c>
      <c r="K16">
        <f t="shared" si="3"/>
        <v>39464</v>
      </c>
      <c r="L16">
        <v>19057</v>
      </c>
      <c r="M16">
        <v>20407</v>
      </c>
      <c r="N16">
        <f t="shared" si="4"/>
        <v>22783</v>
      </c>
      <c r="O16">
        <v>10699</v>
      </c>
      <c r="P16">
        <v>12084</v>
      </c>
      <c r="Q16">
        <f t="shared" si="5"/>
        <v>14570</v>
      </c>
      <c r="R16">
        <v>7309</v>
      </c>
      <c r="S16">
        <v>7261</v>
      </c>
      <c r="T16">
        <f t="shared" si="6"/>
        <v>28062</v>
      </c>
      <c r="U16">
        <v>13531</v>
      </c>
      <c r="V16">
        <v>14531</v>
      </c>
      <c r="W16">
        <f t="shared" si="7"/>
        <v>30762</v>
      </c>
      <c r="X16">
        <v>14841</v>
      </c>
      <c r="Y16">
        <v>15921</v>
      </c>
      <c r="Z16">
        <f t="shared" si="8"/>
        <v>2983</v>
      </c>
      <c r="AA16">
        <v>1422</v>
      </c>
      <c r="AB16">
        <v>1561</v>
      </c>
      <c r="AC16">
        <f t="shared" si="9"/>
        <v>5571</v>
      </c>
      <c r="AD16">
        <v>2901</v>
      </c>
      <c r="AE16">
        <v>2670</v>
      </c>
      <c r="AF16">
        <f t="shared" si="10"/>
        <v>23071</v>
      </c>
      <c r="AG16">
        <v>10793</v>
      </c>
      <c r="AH16">
        <v>12278</v>
      </c>
      <c r="AI16">
        <f t="shared" si="11"/>
        <v>38112</v>
      </c>
      <c r="AJ16">
        <v>18368</v>
      </c>
      <c r="AK16">
        <v>19744</v>
      </c>
      <c r="AL16">
        <f t="shared" si="12"/>
        <v>8548</v>
      </c>
      <c r="AM16">
        <v>3942</v>
      </c>
      <c r="AN16">
        <v>4606</v>
      </c>
      <c r="AO16">
        <f t="shared" si="13"/>
        <v>9505</v>
      </c>
      <c r="AP16">
        <v>4530</v>
      </c>
      <c r="AQ16">
        <v>4975</v>
      </c>
      <c r="AR16">
        <f t="shared" si="14"/>
        <v>42232</v>
      </c>
      <c r="AS16">
        <v>20902</v>
      </c>
      <c r="AT16">
        <v>21330</v>
      </c>
      <c r="AU16">
        <f t="shared" si="15"/>
        <v>16687</v>
      </c>
      <c r="AV16">
        <v>8105</v>
      </c>
      <c r="AW16">
        <v>8582</v>
      </c>
      <c r="AX16">
        <f t="shared" si="16"/>
        <v>29821</v>
      </c>
      <c r="AY16">
        <v>14480</v>
      </c>
      <c r="AZ16">
        <v>15341</v>
      </c>
      <c r="BA16">
        <f t="shared" si="17"/>
        <v>15402</v>
      </c>
      <c r="BB16">
        <v>7243</v>
      </c>
      <c r="BC16">
        <v>8159</v>
      </c>
    </row>
    <row r="17" spans="1:55" x14ac:dyDescent="0.3">
      <c r="A17" t="s">
        <v>14</v>
      </c>
      <c r="B17">
        <f t="shared" si="0"/>
        <v>11032</v>
      </c>
      <c r="C17">
        <v>5156</v>
      </c>
      <c r="D17">
        <v>5876</v>
      </c>
      <c r="E17">
        <f t="shared" si="1"/>
        <v>13141</v>
      </c>
      <c r="F17">
        <v>6083</v>
      </c>
      <c r="G17">
        <v>7058</v>
      </c>
      <c r="H17">
        <f t="shared" si="2"/>
        <v>38591</v>
      </c>
      <c r="I17">
        <v>18896</v>
      </c>
      <c r="J17">
        <v>19695</v>
      </c>
      <c r="K17">
        <f t="shared" si="3"/>
        <v>39050</v>
      </c>
      <c r="L17">
        <v>18729</v>
      </c>
      <c r="M17">
        <v>20321</v>
      </c>
      <c r="N17">
        <f t="shared" si="4"/>
        <v>22754</v>
      </c>
      <c r="O17">
        <v>10544</v>
      </c>
      <c r="P17">
        <v>12210</v>
      </c>
      <c r="Q17">
        <f t="shared" si="5"/>
        <v>12618</v>
      </c>
      <c r="R17">
        <v>6275</v>
      </c>
      <c r="S17">
        <v>6343</v>
      </c>
      <c r="T17">
        <f t="shared" si="6"/>
        <v>23389</v>
      </c>
      <c r="U17">
        <v>11143</v>
      </c>
      <c r="V17">
        <v>12246</v>
      </c>
      <c r="W17">
        <f t="shared" si="7"/>
        <v>26213</v>
      </c>
      <c r="X17">
        <v>12744</v>
      </c>
      <c r="Y17">
        <v>13469</v>
      </c>
      <c r="Z17">
        <f t="shared" si="8"/>
        <v>2769</v>
      </c>
      <c r="AA17">
        <v>1335</v>
      </c>
      <c r="AB17">
        <v>1434</v>
      </c>
      <c r="AC17">
        <f t="shared" si="9"/>
        <v>4811</v>
      </c>
      <c r="AD17">
        <v>2467</v>
      </c>
      <c r="AE17">
        <v>2344</v>
      </c>
      <c r="AF17">
        <f t="shared" si="10"/>
        <v>21385</v>
      </c>
      <c r="AG17">
        <v>9879</v>
      </c>
      <c r="AH17">
        <v>11506</v>
      </c>
      <c r="AI17">
        <f t="shared" si="11"/>
        <v>34930</v>
      </c>
      <c r="AJ17">
        <v>16570</v>
      </c>
      <c r="AK17">
        <v>18360</v>
      </c>
      <c r="AL17">
        <f t="shared" si="12"/>
        <v>9043</v>
      </c>
      <c r="AM17">
        <v>4174</v>
      </c>
      <c r="AN17">
        <v>4869</v>
      </c>
      <c r="AO17">
        <f t="shared" si="13"/>
        <v>9281</v>
      </c>
      <c r="AP17">
        <v>4422</v>
      </c>
      <c r="AQ17">
        <v>4859</v>
      </c>
      <c r="AR17">
        <f t="shared" si="14"/>
        <v>36159</v>
      </c>
      <c r="AS17">
        <v>18122</v>
      </c>
      <c r="AT17">
        <v>18037</v>
      </c>
      <c r="AU17">
        <f t="shared" si="15"/>
        <v>14897</v>
      </c>
      <c r="AV17">
        <v>7415</v>
      </c>
      <c r="AW17">
        <v>7482</v>
      </c>
      <c r="AX17">
        <f t="shared" si="16"/>
        <v>29349</v>
      </c>
      <c r="AY17">
        <v>13800</v>
      </c>
      <c r="AZ17">
        <v>15549</v>
      </c>
      <c r="BA17">
        <f t="shared" si="17"/>
        <v>15071</v>
      </c>
      <c r="BB17">
        <v>6904</v>
      </c>
      <c r="BC17">
        <v>8167</v>
      </c>
    </row>
    <row r="18" spans="1:55" x14ac:dyDescent="0.3">
      <c r="A18" t="s">
        <v>15</v>
      </c>
      <c r="B18">
        <f t="shared" si="0"/>
        <v>9873</v>
      </c>
      <c r="C18">
        <v>4341</v>
      </c>
      <c r="D18">
        <v>5532</v>
      </c>
      <c r="E18">
        <f t="shared" si="1"/>
        <v>12272</v>
      </c>
      <c r="F18">
        <v>5558</v>
      </c>
      <c r="G18">
        <v>6714</v>
      </c>
      <c r="H18">
        <f t="shared" si="2"/>
        <v>31223</v>
      </c>
      <c r="I18">
        <v>15090</v>
      </c>
      <c r="J18">
        <v>16133</v>
      </c>
      <c r="K18">
        <f t="shared" si="3"/>
        <v>34886</v>
      </c>
      <c r="L18">
        <v>16144</v>
      </c>
      <c r="M18">
        <v>18742</v>
      </c>
      <c r="N18">
        <f t="shared" si="4"/>
        <v>21324</v>
      </c>
      <c r="O18">
        <v>9577</v>
      </c>
      <c r="P18">
        <v>11747</v>
      </c>
      <c r="Q18">
        <f t="shared" si="5"/>
        <v>11620</v>
      </c>
      <c r="R18">
        <v>5332</v>
      </c>
      <c r="S18">
        <v>6288</v>
      </c>
      <c r="T18">
        <f t="shared" si="6"/>
        <v>20319</v>
      </c>
      <c r="U18">
        <v>9012</v>
      </c>
      <c r="V18">
        <v>11307</v>
      </c>
      <c r="W18">
        <f t="shared" si="7"/>
        <v>22237</v>
      </c>
      <c r="X18">
        <v>10123</v>
      </c>
      <c r="Y18">
        <v>12114</v>
      </c>
      <c r="Z18">
        <f t="shared" si="8"/>
        <v>2571</v>
      </c>
      <c r="AA18">
        <v>1165</v>
      </c>
      <c r="AB18">
        <v>1406</v>
      </c>
      <c r="AC18">
        <f t="shared" si="9"/>
        <v>5026</v>
      </c>
      <c r="AD18">
        <v>2382</v>
      </c>
      <c r="AE18">
        <v>2644</v>
      </c>
      <c r="AF18">
        <f t="shared" si="10"/>
        <v>20851</v>
      </c>
      <c r="AG18">
        <v>9343</v>
      </c>
      <c r="AH18">
        <v>11508</v>
      </c>
      <c r="AI18">
        <f t="shared" si="11"/>
        <v>32573</v>
      </c>
      <c r="AJ18">
        <v>14363</v>
      </c>
      <c r="AK18">
        <v>18210</v>
      </c>
      <c r="AL18">
        <f t="shared" si="12"/>
        <v>8618</v>
      </c>
      <c r="AM18">
        <v>3767</v>
      </c>
      <c r="AN18">
        <v>4851</v>
      </c>
      <c r="AO18">
        <f t="shared" si="13"/>
        <v>7650</v>
      </c>
      <c r="AP18">
        <v>3579</v>
      </c>
      <c r="AQ18">
        <v>4071</v>
      </c>
      <c r="AR18">
        <f t="shared" si="14"/>
        <v>32609</v>
      </c>
      <c r="AS18">
        <v>15002</v>
      </c>
      <c r="AT18">
        <v>17607</v>
      </c>
      <c r="AU18">
        <f t="shared" si="15"/>
        <v>13453</v>
      </c>
      <c r="AV18">
        <v>6465</v>
      </c>
      <c r="AW18">
        <v>6988</v>
      </c>
      <c r="AX18">
        <f t="shared" si="16"/>
        <v>25798</v>
      </c>
      <c r="AY18">
        <v>11787</v>
      </c>
      <c r="AZ18">
        <v>14011</v>
      </c>
      <c r="BA18">
        <f t="shared" si="17"/>
        <v>14615</v>
      </c>
      <c r="BB18">
        <v>6551</v>
      </c>
      <c r="BC18">
        <v>8064</v>
      </c>
    </row>
    <row r="19" spans="1:55" x14ac:dyDescent="0.3">
      <c r="A19" t="s">
        <v>16</v>
      </c>
      <c r="B19">
        <f t="shared" si="0"/>
        <v>11346</v>
      </c>
      <c r="C19">
        <v>4727</v>
      </c>
      <c r="D19">
        <v>6619</v>
      </c>
      <c r="E19">
        <f t="shared" si="1"/>
        <v>14201</v>
      </c>
      <c r="F19">
        <v>6018</v>
      </c>
      <c r="G19">
        <v>8183</v>
      </c>
      <c r="H19">
        <f t="shared" si="2"/>
        <v>32186</v>
      </c>
      <c r="I19">
        <v>14289</v>
      </c>
      <c r="J19">
        <v>17897</v>
      </c>
      <c r="K19">
        <f t="shared" si="3"/>
        <v>37071</v>
      </c>
      <c r="L19">
        <v>16340</v>
      </c>
      <c r="M19">
        <v>20731</v>
      </c>
      <c r="N19">
        <f t="shared" si="4"/>
        <v>24598</v>
      </c>
      <c r="O19">
        <v>10571</v>
      </c>
      <c r="P19">
        <v>14027</v>
      </c>
      <c r="Q19">
        <f t="shared" si="5"/>
        <v>14351</v>
      </c>
      <c r="R19">
        <v>6019</v>
      </c>
      <c r="S19">
        <v>8332</v>
      </c>
      <c r="T19">
        <f t="shared" si="6"/>
        <v>23203</v>
      </c>
      <c r="U19">
        <v>9713</v>
      </c>
      <c r="V19">
        <v>13490</v>
      </c>
      <c r="W19">
        <f t="shared" si="7"/>
        <v>26375</v>
      </c>
      <c r="X19">
        <v>10983</v>
      </c>
      <c r="Y19">
        <v>15392</v>
      </c>
      <c r="Z19">
        <f t="shared" si="8"/>
        <v>3357</v>
      </c>
      <c r="AA19">
        <v>1345</v>
      </c>
      <c r="AB19">
        <v>2012</v>
      </c>
      <c r="AC19">
        <f t="shared" si="9"/>
        <v>6856</v>
      </c>
      <c r="AD19">
        <v>3040</v>
      </c>
      <c r="AE19">
        <v>3816</v>
      </c>
      <c r="AF19">
        <f t="shared" si="10"/>
        <v>23935</v>
      </c>
      <c r="AG19">
        <v>10168</v>
      </c>
      <c r="AH19">
        <v>13767</v>
      </c>
      <c r="AI19">
        <f t="shared" si="11"/>
        <v>40176</v>
      </c>
      <c r="AJ19">
        <v>16750</v>
      </c>
      <c r="AK19">
        <v>23426</v>
      </c>
      <c r="AL19">
        <f t="shared" si="12"/>
        <v>9650</v>
      </c>
      <c r="AM19">
        <v>4269</v>
      </c>
      <c r="AN19">
        <v>5381</v>
      </c>
      <c r="AO19">
        <f t="shared" si="13"/>
        <v>9569</v>
      </c>
      <c r="AP19">
        <v>4069</v>
      </c>
      <c r="AQ19">
        <v>5500</v>
      </c>
      <c r="AR19">
        <f t="shared" si="14"/>
        <v>44052</v>
      </c>
      <c r="AS19">
        <v>18738</v>
      </c>
      <c r="AT19">
        <v>25314</v>
      </c>
      <c r="AU19">
        <f t="shared" si="15"/>
        <v>14403</v>
      </c>
      <c r="AV19">
        <v>6303</v>
      </c>
      <c r="AW19">
        <v>8100</v>
      </c>
      <c r="AX19">
        <f t="shared" si="16"/>
        <v>28210</v>
      </c>
      <c r="AY19">
        <v>11994</v>
      </c>
      <c r="AZ19">
        <v>16216</v>
      </c>
      <c r="BA19">
        <f t="shared" si="17"/>
        <v>16935</v>
      </c>
      <c r="BB19">
        <v>7139</v>
      </c>
      <c r="BC19">
        <v>9796</v>
      </c>
    </row>
    <row r="20" spans="1:55" x14ac:dyDescent="0.3">
      <c r="A20" t="s">
        <v>17</v>
      </c>
      <c r="B20">
        <f t="shared" si="0"/>
        <v>9804</v>
      </c>
      <c r="C20">
        <v>3732</v>
      </c>
      <c r="D20">
        <v>6072</v>
      </c>
      <c r="E20">
        <f t="shared" si="1"/>
        <v>13553</v>
      </c>
      <c r="F20">
        <v>5274</v>
      </c>
      <c r="G20">
        <v>8279</v>
      </c>
      <c r="H20">
        <f t="shared" si="2"/>
        <v>29475</v>
      </c>
      <c r="I20">
        <v>11567</v>
      </c>
      <c r="J20">
        <v>17908</v>
      </c>
      <c r="K20">
        <f t="shared" si="3"/>
        <v>31041</v>
      </c>
      <c r="L20">
        <v>12382</v>
      </c>
      <c r="M20">
        <v>18659</v>
      </c>
      <c r="N20">
        <f t="shared" si="4"/>
        <v>21534</v>
      </c>
      <c r="O20">
        <v>8331</v>
      </c>
      <c r="P20">
        <v>13203</v>
      </c>
      <c r="Q20">
        <f t="shared" si="5"/>
        <v>14248</v>
      </c>
      <c r="R20">
        <v>5674</v>
      </c>
      <c r="S20">
        <v>8574</v>
      </c>
      <c r="T20">
        <f t="shared" si="6"/>
        <v>25628</v>
      </c>
      <c r="U20">
        <v>9717</v>
      </c>
      <c r="V20">
        <v>15911</v>
      </c>
      <c r="W20">
        <f t="shared" si="7"/>
        <v>26230</v>
      </c>
      <c r="X20">
        <v>10161</v>
      </c>
      <c r="Y20">
        <v>16069</v>
      </c>
      <c r="Z20">
        <f t="shared" si="8"/>
        <v>3019</v>
      </c>
      <c r="AA20">
        <v>1160</v>
      </c>
      <c r="AB20">
        <v>1859</v>
      </c>
      <c r="AC20">
        <f t="shared" si="9"/>
        <v>6169</v>
      </c>
      <c r="AD20">
        <v>2691</v>
      </c>
      <c r="AE20">
        <v>3478</v>
      </c>
      <c r="AF20">
        <f t="shared" si="10"/>
        <v>22020</v>
      </c>
      <c r="AG20">
        <v>8397</v>
      </c>
      <c r="AH20">
        <v>13623</v>
      </c>
      <c r="AI20">
        <f t="shared" si="11"/>
        <v>36977</v>
      </c>
      <c r="AJ20">
        <v>13960</v>
      </c>
      <c r="AK20">
        <v>23017</v>
      </c>
      <c r="AL20">
        <f t="shared" si="12"/>
        <v>8218</v>
      </c>
      <c r="AM20">
        <v>3358</v>
      </c>
      <c r="AN20">
        <v>4860</v>
      </c>
      <c r="AO20">
        <f t="shared" si="13"/>
        <v>9036</v>
      </c>
      <c r="AP20">
        <v>3632</v>
      </c>
      <c r="AQ20">
        <v>5404</v>
      </c>
      <c r="AR20">
        <f t="shared" si="14"/>
        <v>41866</v>
      </c>
      <c r="AS20">
        <v>16895</v>
      </c>
      <c r="AT20">
        <v>24971</v>
      </c>
      <c r="AU20">
        <f t="shared" si="15"/>
        <v>12419</v>
      </c>
      <c r="AV20">
        <v>4909</v>
      </c>
      <c r="AW20">
        <v>7510</v>
      </c>
      <c r="AX20">
        <f t="shared" si="16"/>
        <v>26115</v>
      </c>
      <c r="AY20">
        <v>10030</v>
      </c>
      <c r="AZ20">
        <v>16085</v>
      </c>
      <c r="BA20">
        <f t="shared" si="17"/>
        <v>15563</v>
      </c>
      <c r="BB20">
        <v>6051</v>
      </c>
      <c r="BC20">
        <v>9512</v>
      </c>
    </row>
    <row r="21" spans="1:55" x14ac:dyDescent="0.3">
      <c r="A21" t="s">
        <v>18</v>
      </c>
      <c r="B21">
        <f t="shared" si="0"/>
        <v>7899</v>
      </c>
      <c r="C21">
        <v>2865</v>
      </c>
      <c r="D21">
        <v>5034</v>
      </c>
      <c r="E21">
        <f t="shared" si="1"/>
        <v>11708</v>
      </c>
      <c r="F21">
        <v>4295</v>
      </c>
      <c r="G21">
        <v>7413</v>
      </c>
      <c r="H21">
        <f t="shared" si="2"/>
        <v>28564</v>
      </c>
      <c r="I21">
        <v>10340</v>
      </c>
      <c r="J21">
        <v>18224</v>
      </c>
      <c r="K21">
        <f t="shared" si="3"/>
        <v>27550</v>
      </c>
      <c r="L21">
        <v>9904</v>
      </c>
      <c r="M21">
        <v>17646</v>
      </c>
      <c r="N21">
        <f t="shared" si="4"/>
        <v>18798</v>
      </c>
      <c r="O21">
        <v>6580</v>
      </c>
      <c r="P21">
        <v>12218</v>
      </c>
      <c r="Q21">
        <f t="shared" si="5"/>
        <v>11251</v>
      </c>
      <c r="R21">
        <v>4024</v>
      </c>
      <c r="S21">
        <v>7227</v>
      </c>
      <c r="T21">
        <f t="shared" si="6"/>
        <v>22156</v>
      </c>
      <c r="U21">
        <v>7840</v>
      </c>
      <c r="V21">
        <v>14316</v>
      </c>
      <c r="W21">
        <f t="shared" si="7"/>
        <v>22330</v>
      </c>
      <c r="X21">
        <v>8088</v>
      </c>
      <c r="Y21">
        <v>14242</v>
      </c>
      <c r="Z21">
        <f t="shared" si="8"/>
        <v>2465</v>
      </c>
      <c r="AA21">
        <v>874</v>
      </c>
      <c r="AB21">
        <v>1591</v>
      </c>
      <c r="AC21">
        <f t="shared" si="9"/>
        <v>4654</v>
      </c>
      <c r="AD21">
        <v>1888</v>
      </c>
      <c r="AE21">
        <v>2766</v>
      </c>
      <c r="AF21">
        <f t="shared" si="10"/>
        <v>18257</v>
      </c>
      <c r="AG21">
        <v>6604</v>
      </c>
      <c r="AH21">
        <v>11653</v>
      </c>
      <c r="AI21">
        <f t="shared" si="11"/>
        <v>29190</v>
      </c>
      <c r="AJ21">
        <v>10185</v>
      </c>
      <c r="AK21">
        <v>19005</v>
      </c>
      <c r="AL21">
        <f t="shared" si="12"/>
        <v>6798</v>
      </c>
      <c r="AM21">
        <v>2701</v>
      </c>
      <c r="AN21">
        <v>4097</v>
      </c>
      <c r="AO21">
        <f t="shared" si="13"/>
        <v>7532</v>
      </c>
      <c r="AP21">
        <v>2757</v>
      </c>
      <c r="AQ21">
        <v>4775</v>
      </c>
      <c r="AR21">
        <f t="shared" si="14"/>
        <v>32404</v>
      </c>
      <c r="AS21">
        <v>12350</v>
      </c>
      <c r="AT21">
        <v>20054</v>
      </c>
      <c r="AU21">
        <f t="shared" si="15"/>
        <v>9408</v>
      </c>
      <c r="AV21">
        <v>3422</v>
      </c>
      <c r="AW21">
        <v>5986</v>
      </c>
      <c r="AX21">
        <f t="shared" si="16"/>
        <v>23735</v>
      </c>
      <c r="AY21">
        <v>8382</v>
      </c>
      <c r="AZ21">
        <v>15353</v>
      </c>
      <c r="BA21">
        <f t="shared" si="17"/>
        <v>12121</v>
      </c>
      <c r="BB21">
        <v>4486</v>
      </c>
      <c r="BC21">
        <v>7635</v>
      </c>
    </row>
    <row r="22" spans="1:55" x14ac:dyDescent="0.3">
      <c r="A22" t="s">
        <v>19</v>
      </c>
      <c r="B22">
        <f t="shared" si="0"/>
        <v>14737</v>
      </c>
      <c r="C22">
        <v>4706</v>
      </c>
      <c r="D22">
        <v>10031</v>
      </c>
      <c r="E22">
        <f t="shared" si="1"/>
        <v>26040</v>
      </c>
      <c r="F22">
        <v>8284</v>
      </c>
      <c r="G22">
        <v>17756</v>
      </c>
      <c r="H22">
        <f t="shared" si="2"/>
        <v>65921</v>
      </c>
      <c r="I22">
        <v>21017</v>
      </c>
      <c r="J22">
        <v>44904</v>
      </c>
      <c r="K22">
        <f t="shared" si="3"/>
        <v>73345</v>
      </c>
      <c r="L22">
        <v>21610</v>
      </c>
      <c r="M22">
        <v>51735</v>
      </c>
      <c r="N22">
        <f t="shared" si="4"/>
        <v>42778</v>
      </c>
      <c r="O22">
        <v>12738</v>
      </c>
      <c r="P22">
        <v>30040</v>
      </c>
      <c r="Q22">
        <f t="shared" si="5"/>
        <v>16950</v>
      </c>
      <c r="R22">
        <v>4693</v>
      </c>
      <c r="S22">
        <v>12257</v>
      </c>
      <c r="T22">
        <f t="shared" si="6"/>
        <v>38909</v>
      </c>
      <c r="U22">
        <v>11153</v>
      </c>
      <c r="V22">
        <v>27756</v>
      </c>
      <c r="W22">
        <f t="shared" si="7"/>
        <v>36490</v>
      </c>
      <c r="X22">
        <v>10734</v>
      </c>
      <c r="Y22">
        <v>25756</v>
      </c>
      <c r="Z22">
        <f t="shared" si="8"/>
        <v>4283</v>
      </c>
      <c r="AA22">
        <v>1113</v>
      </c>
      <c r="AB22">
        <v>3170</v>
      </c>
      <c r="AC22">
        <f t="shared" si="9"/>
        <v>8675</v>
      </c>
      <c r="AD22">
        <v>2891</v>
      </c>
      <c r="AE22">
        <v>5784</v>
      </c>
      <c r="AF22">
        <f t="shared" si="10"/>
        <v>43158</v>
      </c>
      <c r="AG22">
        <v>12738</v>
      </c>
      <c r="AH22">
        <v>30420</v>
      </c>
      <c r="AI22">
        <f t="shared" si="11"/>
        <v>49388</v>
      </c>
      <c r="AJ22">
        <v>13558</v>
      </c>
      <c r="AK22">
        <v>35830</v>
      </c>
      <c r="AL22">
        <f t="shared" si="12"/>
        <v>15775</v>
      </c>
      <c r="AM22">
        <v>5476</v>
      </c>
      <c r="AN22">
        <v>10299</v>
      </c>
      <c r="AO22">
        <f t="shared" si="13"/>
        <v>14488</v>
      </c>
      <c r="AP22">
        <v>4486</v>
      </c>
      <c r="AQ22">
        <v>10002</v>
      </c>
      <c r="AR22">
        <f t="shared" si="14"/>
        <v>55890</v>
      </c>
      <c r="AS22">
        <v>18024</v>
      </c>
      <c r="AT22">
        <v>37866</v>
      </c>
      <c r="AU22">
        <f t="shared" si="15"/>
        <v>17487</v>
      </c>
      <c r="AV22">
        <v>5096</v>
      </c>
      <c r="AW22">
        <v>12391</v>
      </c>
      <c r="AX22">
        <f t="shared" si="16"/>
        <v>50770</v>
      </c>
      <c r="AY22">
        <v>14327</v>
      </c>
      <c r="AZ22">
        <v>36443</v>
      </c>
      <c r="BA22">
        <f t="shared" si="17"/>
        <v>24654</v>
      </c>
      <c r="BB22">
        <v>8069</v>
      </c>
      <c r="BC22">
        <v>16585</v>
      </c>
    </row>
    <row r="23" spans="1:55" x14ac:dyDescent="0.3">
      <c r="A23" t="s">
        <v>71</v>
      </c>
      <c r="B23">
        <f>SUM(B2:B22)</f>
        <v>161911</v>
      </c>
      <c r="C23">
        <f t="shared" ref="C23:BC23" si="18">SUM(C2:C22)</f>
        <v>75700</v>
      </c>
      <c r="D23">
        <f t="shared" si="18"/>
        <v>86211</v>
      </c>
      <c r="E23">
        <f t="shared" si="18"/>
        <v>208713</v>
      </c>
      <c r="F23">
        <f t="shared" si="18"/>
        <v>93621</v>
      </c>
      <c r="G23">
        <f t="shared" si="18"/>
        <v>115092</v>
      </c>
      <c r="H23">
        <f t="shared" si="18"/>
        <v>518709</v>
      </c>
      <c r="I23">
        <f t="shared" si="18"/>
        <v>238180</v>
      </c>
      <c r="J23">
        <f t="shared" si="18"/>
        <v>280529</v>
      </c>
      <c r="K23">
        <f t="shared" si="18"/>
        <v>533597</v>
      </c>
      <c r="L23">
        <f t="shared" si="18"/>
        <v>239484</v>
      </c>
      <c r="M23">
        <f t="shared" si="18"/>
        <v>294113</v>
      </c>
      <c r="N23">
        <f t="shared" si="18"/>
        <v>336248</v>
      </c>
      <c r="O23">
        <f t="shared" si="18"/>
        <v>150425</v>
      </c>
      <c r="P23">
        <f t="shared" si="18"/>
        <v>185823</v>
      </c>
      <c r="Q23">
        <f t="shared" si="18"/>
        <v>191847</v>
      </c>
      <c r="R23">
        <f t="shared" si="18"/>
        <v>88513</v>
      </c>
      <c r="S23">
        <f t="shared" si="18"/>
        <v>103334</v>
      </c>
      <c r="T23">
        <f t="shared" si="18"/>
        <v>357498</v>
      </c>
      <c r="U23">
        <f t="shared" si="18"/>
        <v>158455</v>
      </c>
      <c r="V23">
        <f t="shared" si="18"/>
        <v>199043</v>
      </c>
      <c r="W23">
        <f t="shared" si="18"/>
        <v>397609</v>
      </c>
      <c r="X23">
        <f t="shared" si="18"/>
        <v>181262</v>
      </c>
      <c r="Y23">
        <f t="shared" si="18"/>
        <v>216347</v>
      </c>
      <c r="Z23">
        <f t="shared" si="18"/>
        <v>44321</v>
      </c>
      <c r="AA23">
        <f t="shared" si="18"/>
        <v>20796</v>
      </c>
      <c r="AB23">
        <f t="shared" si="18"/>
        <v>23525</v>
      </c>
      <c r="AC23">
        <f t="shared" si="18"/>
        <v>78131</v>
      </c>
      <c r="AD23">
        <f t="shared" si="18"/>
        <v>37103</v>
      </c>
      <c r="AE23">
        <f t="shared" si="18"/>
        <v>41028</v>
      </c>
      <c r="AF23">
        <f t="shared" si="18"/>
        <v>354525</v>
      </c>
      <c r="AG23">
        <f t="shared" si="18"/>
        <v>155498</v>
      </c>
      <c r="AH23">
        <f t="shared" si="18"/>
        <v>199027</v>
      </c>
      <c r="AI23">
        <f t="shared" si="18"/>
        <v>527861</v>
      </c>
      <c r="AJ23">
        <f t="shared" si="18"/>
        <v>236033</v>
      </c>
      <c r="AK23">
        <f t="shared" si="18"/>
        <v>291828</v>
      </c>
      <c r="AL23">
        <f t="shared" si="18"/>
        <v>131356</v>
      </c>
      <c r="AM23">
        <f t="shared" si="18"/>
        <v>60838</v>
      </c>
      <c r="AN23">
        <f t="shared" si="18"/>
        <v>70518</v>
      </c>
      <c r="AO23">
        <f t="shared" si="18"/>
        <v>143154</v>
      </c>
      <c r="AP23">
        <f t="shared" si="18"/>
        <v>66823</v>
      </c>
      <c r="AQ23">
        <f t="shared" si="18"/>
        <v>76331</v>
      </c>
      <c r="AR23">
        <f t="shared" si="18"/>
        <v>568516</v>
      </c>
      <c r="AS23">
        <f t="shared" si="18"/>
        <v>261501</v>
      </c>
      <c r="AT23">
        <f t="shared" si="18"/>
        <v>307015</v>
      </c>
      <c r="AU23">
        <f t="shared" si="18"/>
        <v>217983</v>
      </c>
      <c r="AV23">
        <f t="shared" si="18"/>
        <v>100671</v>
      </c>
      <c r="AW23">
        <f t="shared" si="18"/>
        <v>117312</v>
      </c>
      <c r="AX23">
        <f t="shared" si="18"/>
        <v>394972</v>
      </c>
      <c r="AY23">
        <f t="shared" si="18"/>
        <v>174809</v>
      </c>
      <c r="AZ23">
        <f t="shared" si="18"/>
        <v>220163</v>
      </c>
      <c r="BA23">
        <f t="shared" si="18"/>
        <v>216939</v>
      </c>
      <c r="BB23">
        <f t="shared" si="18"/>
        <v>98214</v>
      </c>
      <c r="BC23">
        <f t="shared" si="18"/>
        <v>118725</v>
      </c>
    </row>
    <row r="24" spans="1:55" x14ac:dyDescent="0.3">
      <c r="A24" t="s">
        <v>72</v>
      </c>
      <c r="B24">
        <f xml:space="preserve"> SUM(B2:B10)</f>
        <v>27604</v>
      </c>
      <c r="C24">
        <f t="shared" ref="C24:BC24" si="19" xml:space="preserve"> SUM(C2:C10)</f>
        <v>14180</v>
      </c>
      <c r="D24">
        <f t="shared" si="19"/>
        <v>13424</v>
      </c>
      <c r="E24">
        <f t="shared" si="19"/>
        <v>32651</v>
      </c>
      <c r="F24">
        <f t="shared" si="19"/>
        <v>16700</v>
      </c>
      <c r="G24">
        <f t="shared" si="19"/>
        <v>15951</v>
      </c>
      <c r="H24">
        <f t="shared" si="19"/>
        <v>81542</v>
      </c>
      <c r="I24">
        <f t="shared" si="19"/>
        <v>41921</v>
      </c>
      <c r="J24">
        <f t="shared" si="19"/>
        <v>39621</v>
      </c>
      <c r="K24">
        <f t="shared" si="19"/>
        <v>85454</v>
      </c>
      <c r="L24">
        <f t="shared" si="19"/>
        <v>43926</v>
      </c>
      <c r="M24">
        <f t="shared" si="19"/>
        <v>41528</v>
      </c>
      <c r="N24">
        <f t="shared" si="19"/>
        <v>56326</v>
      </c>
      <c r="O24">
        <f t="shared" si="19"/>
        <v>28862</v>
      </c>
      <c r="P24">
        <f t="shared" si="19"/>
        <v>27464</v>
      </c>
      <c r="Q24">
        <f t="shared" si="19"/>
        <v>37912</v>
      </c>
      <c r="R24">
        <f t="shared" si="19"/>
        <v>19413</v>
      </c>
      <c r="S24">
        <f t="shared" si="19"/>
        <v>18499</v>
      </c>
      <c r="T24">
        <f t="shared" si="19"/>
        <v>62701</v>
      </c>
      <c r="U24">
        <f t="shared" si="19"/>
        <v>32083</v>
      </c>
      <c r="V24">
        <f t="shared" si="19"/>
        <v>30618</v>
      </c>
      <c r="W24">
        <f t="shared" si="19"/>
        <v>81046</v>
      </c>
      <c r="X24">
        <f t="shared" si="19"/>
        <v>41442</v>
      </c>
      <c r="Y24">
        <f t="shared" si="19"/>
        <v>39604</v>
      </c>
      <c r="Z24">
        <f t="shared" si="19"/>
        <v>8698</v>
      </c>
      <c r="AA24">
        <f t="shared" si="19"/>
        <v>4517</v>
      </c>
      <c r="AB24">
        <f t="shared" si="19"/>
        <v>4181</v>
      </c>
      <c r="AC24">
        <f t="shared" si="19"/>
        <v>12419</v>
      </c>
      <c r="AD24">
        <f t="shared" si="19"/>
        <v>6350</v>
      </c>
      <c r="AE24">
        <f t="shared" si="19"/>
        <v>6069</v>
      </c>
      <c r="AF24">
        <f t="shared" si="19"/>
        <v>58449</v>
      </c>
      <c r="AG24">
        <f t="shared" si="19"/>
        <v>30050</v>
      </c>
      <c r="AH24">
        <f t="shared" si="19"/>
        <v>28399</v>
      </c>
      <c r="AI24">
        <f t="shared" si="19"/>
        <v>95517</v>
      </c>
      <c r="AJ24">
        <f t="shared" si="19"/>
        <v>49377</v>
      </c>
      <c r="AK24">
        <f t="shared" si="19"/>
        <v>46140</v>
      </c>
      <c r="AL24">
        <f t="shared" si="19"/>
        <v>18397</v>
      </c>
      <c r="AM24">
        <f t="shared" si="19"/>
        <v>9477</v>
      </c>
      <c r="AN24">
        <f t="shared" si="19"/>
        <v>8920</v>
      </c>
      <c r="AO24">
        <f t="shared" si="19"/>
        <v>23249</v>
      </c>
      <c r="AP24">
        <f t="shared" si="19"/>
        <v>11910</v>
      </c>
      <c r="AQ24">
        <f t="shared" si="19"/>
        <v>11339</v>
      </c>
      <c r="AR24">
        <f t="shared" si="19"/>
        <v>97704</v>
      </c>
      <c r="AS24">
        <f t="shared" si="19"/>
        <v>50257</v>
      </c>
      <c r="AT24">
        <f t="shared" si="19"/>
        <v>47447</v>
      </c>
      <c r="AU24">
        <f t="shared" si="19"/>
        <v>47709</v>
      </c>
      <c r="AV24">
        <f t="shared" si="19"/>
        <v>24369</v>
      </c>
      <c r="AW24">
        <f t="shared" si="19"/>
        <v>23340</v>
      </c>
      <c r="AX24">
        <f t="shared" si="19"/>
        <v>63931</v>
      </c>
      <c r="AY24">
        <f t="shared" si="19"/>
        <v>32925</v>
      </c>
      <c r="AZ24">
        <f t="shared" si="19"/>
        <v>31006</v>
      </c>
      <c r="BA24">
        <f t="shared" si="19"/>
        <v>32735</v>
      </c>
      <c r="BB24">
        <f t="shared" si="19"/>
        <v>16755</v>
      </c>
      <c r="BC24">
        <f t="shared" si="19"/>
        <v>15980</v>
      </c>
    </row>
    <row r="25" spans="1:55" x14ac:dyDescent="0.3">
      <c r="A25" t="s">
        <v>73</v>
      </c>
      <c r="B25">
        <f xml:space="preserve"> SUM(B11:B22)</f>
        <v>134307</v>
      </c>
      <c r="C25">
        <f t="shared" ref="C25:BC25" si="20" xml:space="preserve"> SUM(C11:C22)</f>
        <v>61520</v>
      </c>
      <c r="D25">
        <f t="shared" si="20"/>
        <v>72787</v>
      </c>
      <c r="E25">
        <f t="shared" si="20"/>
        <v>176062</v>
      </c>
      <c r="F25">
        <f t="shared" si="20"/>
        <v>76921</v>
      </c>
      <c r="G25">
        <f t="shared" si="20"/>
        <v>99141</v>
      </c>
      <c r="H25">
        <f t="shared" si="20"/>
        <v>437167</v>
      </c>
      <c r="I25">
        <f t="shared" si="20"/>
        <v>196259</v>
      </c>
      <c r="J25">
        <f t="shared" si="20"/>
        <v>240908</v>
      </c>
      <c r="K25">
        <f t="shared" si="20"/>
        <v>448143</v>
      </c>
      <c r="L25">
        <f t="shared" si="20"/>
        <v>195558</v>
      </c>
      <c r="M25">
        <f t="shared" si="20"/>
        <v>252585</v>
      </c>
      <c r="N25">
        <f t="shared" si="20"/>
        <v>279922</v>
      </c>
      <c r="O25">
        <f t="shared" si="20"/>
        <v>121563</v>
      </c>
      <c r="P25">
        <f t="shared" si="20"/>
        <v>158359</v>
      </c>
      <c r="Q25">
        <f t="shared" si="20"/>
        <v>153935</v>
      </c>
      <c r="R25">
        <f t="shared" si="20"/>
        <v>69100</v>
      </c>
      <c r="S25">
        <f t="shared" si="20"/>
        <v>84835</v>
      </c>
      <c r="T25">
        <f t="shared" si="20"/>
        <v>294797</v>
      </c>
      <c r="U25">
        <f t="shared" si="20"/>
        <v>126372</v>
      </c>
      <c r="V25">
        <f t="shared" si="20"/>
        <v>168425</v>
      </c>
      <c r="W25">
        <f t="shared" si="20"/>
        <v>316563</v>
      </c>
      <c r="X25">
        <f t="shared" si="20"/>
        <v>139820</v>
      </c>
      <c r="Y25">
        <f t="shared" si="20"/>
        <v>176743</v>
      </c>
      <c r="Z25">
        <f t="shared" si="20"/>
        <v>35623</v>
      </c>
      <c r="AA25">
        <f t="shared" si="20"/>
        <v>16279</v>
      </c>
      <c r="AB25">
        <f t="shared" si="20"/>
        <v>19344</v>
      </c>
      <c r="AC25">
        <f t="shared" si="20"/>
        <v>65712</v>
      </c>
      <c r="AD25">
        <f t="shared" si="20"/>
        <v>30753</v>
      </c>
      <c r="AE25">
        <f t="shared" si="20"/>
        <v>34959</v>
      </c>
      <c r="AF25">
        <f t="shared" si="20"/>
        <v>296076</v>
      </c>
      <c r="AG25">
        <f t="shared" si="20"/>
        <v>125448</v>
      </c>
      <c r="AH25">
        <f t="shared" si="20"/>
        <v>170628</v>
      </c>
      <c r="AI25">
        <f t="shared" si="20"/>
        <v>432344</v>
      </c>
      <c r="AJ25">
        <f t="shared" si="20"/>
        <v>186656</v>
      </c>
      <c r="AK25">
        <f t="shared" si="20"/>
        <v>245688</v>
      </c>
      <c r="AL25">
        <f t="shared" si="20"/>
        <v>112959</v>
      </c>
      <c r="AM25">
        <f t="shared" si="20"/>
        <v>51361</v>
      </c>
      <c r="AN25">
        <f t="shared" si="20"/>
        <v>61598</v>
      </c>
      <c r="AO25">
        <f t="shared" si="20"/>
        <v>119905</v>
      </c>
      <c r="AP25">
        <f t="shared" si="20"/>
        <v>54913</v>
      </c>
      <c r="AQ25">
        <f t="shared" si="20"/>
        <v>64992</v>
      </c>
      <c r="AR25">
        <f t="shared" si="20"/>
        <v>470812</v>
      </c>
      <c r="AS25">
        <f t="shared" si="20"/>
        <v>211244</v>
      </c>
      <c r="AT25">
        <f t="shared" si="20"/>
        <v>259568</v>
      </c>
      <c r="AU25">
        <f t="shared" si="20"/>
        <v>170274</v>
      </c>
      <c r="AV25">
        <f t="shared" si="20"/>
        <v>76302</v>
      </c>
      <c r="AW25">
        <f t="shared" si="20"/>
        <v>93972</v>
      </c>
      <c r="AX25">
        <f t="shared" si="20"/>
        <v>331041</v>
      </c>
      <c r="AY25">
        <f t="shared" si="20"/>
        <v>141884</v>
      </c>
      <c r="AZ25">
        <f t="shared" si="20"/>
        <v>189157</v>
      </c>
      <c r="BA25">
        <f t="shared" si="20"/>
        <v>184204</v>
      </c>
      <c r="BB25">
        <f t="shared" si="20"/>
        <v>81459</v>
      </c>
      <c r="BC25">
        <f t="shared" si="20"/>
        <v>102745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Влад</dc:creator>
  <cp:lastModifiedBy>Андрей Влад</cp:lastModifiedBy>
  <dcterms:created xsi:type="dcterms:W3CDTF">2020-04-19T07:36:06Z</dcterms:created>
  <dcterms:modified xsi:type="dcterms:W3CDTF">2020-04-20T09:15:38Z</dcterms:modified>
</cp:coreProperties>
</file>