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Projects\KotlinProjects\TornadoFXCOVID\src\tables\"/>
    </mc:Choice>
  </mc:AlternateContent>
  <bookViews>
    <workbookView xWindow="0" yWindow="0" windowWidth="23040" windowHeight="880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E2" i="1"/>
  <c r="H2" i="1"/>
  <c r="K2" i="1"/>
  <c r="N2" i="1"/>
  <c r="Q2" i="1"/>
  <c r="T2" i="1"/>
  <c r="W2" i="1"/>
  <c r="Z2" i="1"/>
  <c r="AC2" i="1"/>
  <c r="AF2" i="1"/>
  <c r="AI2" i="1"/>
  <c r="AL2" i="1"/>
  <c r="AO2" i="1"/>
  <c r="AR2" i="1"/>
  <c r="AU2" i="1"/>
  <c r="AX2" i="1"/>
  <c r="BA2" i="1"/>
  <c r="B3" i="1"/>
  <c r="E3" i="1"/>
  <c r="H3" i="1"/>
  <c r="K3" i="1"/>
  <c r="N3" i="1"/>
  <c r="Q3" i="1"/>
  <c r="T3" i="1"/>
  <c r="W3" i="1"/>
  <c r="Z3" i="1"/>
  <c r="AC3" i="1"/>
  <c r="AF3" i="1"/>
  <c r="AI3" i="1"/>
  <c r="AL3" i="1"/>
  <c r="AO3" i="1"/>
  <c r="AR3" i="1"/>
  <c r="AU3" i="1"/>
  <c r="AX3" i="1"/>
  <c r="BA3" i="1"/>
  <c r="C4" i="1"/>
  <c r="B4" i="1" s="1"/>
  <c r="D4" i="1"/>
  <c r="E4" i="1"/>
  <c r="F4" i="1"/>
  <c r="G4" i="1"/>
  <c r="I4" i="1"/>
  <c r="H4" i="1" s="1"/>
  <c r="J4" i="1"/>
  <c r="L4" i="1"/>
  <c r="M4" i="1"/>
  <c r="K4" i="1" s="1"/>
  <c r="O4" i="1"/>
  <c r="N4" i="1" s="1"/>
  <c r="P4" i="1"/>
  <c r="Q4" i="1"/>
  <c r="R4" i="1"/>
  <c r="S4" i="1"/>
  <c r="U4" i="1"/>
  <c r="T4" i="1" s="1"/>
  <c r="V4" i="1"/>
  <c r="X4" i="1"/>
  <c r="Y4" i="1"/>
  <c r="W4" i="1" s="1"/>
  <c r="AA4" i="1"/>
  <c r="Z4" i="1" s="1"/>
  <c r="AB4" i="1"/>
  <c r="AC4" i="1"/>
  <c r="AD4" i="1"/>
  <c r="AE4" i="1"/>
  <c r="AG4" i="1"/>
  <c r="AF4" i="1" s="1"/>
  <c r="AH4" i="1"/>
  <c r="AJ4" i="1"/>
  <c r="AK4" i="1"/>
  <c r="AI4" i="1" s="1"/>
  <c r="AM4" i="1"/>
  <c r="AL4" i="1" s="1"/>
  <c r="AN4" i="1"/>
  <c r="AO4" i="1"/>
  <c r="AP4" i="1"/>
  <c r="AQ4" i="1"/>
  <c r="AS4" i="1"/>
  <c r="AR4" i="1" s="1"/>
  <c r="AT4" i="1"/>
  <c r="AV4" i="1"/>
  <c r="AW4" i="1"/>
  <c r="AU4" i="1" s="1"/>
  <c r="AY4" i="1"/>
  <c r="AX4" i="1" s="1"/>
  <c r="AZ4" i="1"/>
  <c r="BA4" i="1"/>
  <c r="BB4" i="1"/>
  <c r="BC4" i="1"/>
  <c r="B5" i="1"/>
  <c r="E5" i="1"/>
  <c r="H5" i="1"/>
  <c r="K5" i="1"/>
  <c r="N5" i="1"/>
  <c r="Q5" i="1"/>
  <c r="T5" i="1"/>
  <c r="W5" i="1"/>
  <c r="Z5" i="1"/>
  <c r="AC5" i="1"/>
  <c r="AF5" i="1"/>
  <c r="AI5" i="1"/>
  <c r="AL5" i="1"/>
  <c r="AO5" i="1"/>
  <c r="AR5" i="1"/>
  <c r="AU5" i="1"/>
  <c r="AX5" i="1"/>
  <c r="BA5" i="1"/>
  <c r="B6" i="1"/>
  <c r="E6" i="1"/>
  <c r="H6" i="1"/>
  <c r="K6" i="1"/>
  <c r="N6" i="1"/>
  <c r="Q6" i="1"/>
  <c r="T6" i="1"/>
  <c r="W6" i="1"/>
  <c r="Z6" i="1"/>
  <c r="AC6" i="1"/>
  <c r="AF6" i="1"/>
  <c r="AI6" i="1"/>
  <c r="AL6" i="1"/>
  <c r="AO6" i="1"/>
  <c r="AR6" i="1"/>
  <c r="AU6" i="1"/>
  <c r="AX6" i="1"/>
  <c r="BA6" i="1"/>
  <c r="B7" i="1"/>
  <c r="E7" i="1"/>
  <c r="H7" i="1"/>
  <c r="K7" i="1"/>
  <c r="N7" i="1"/>
  <c r="Q7" i="1"/>
  <c r="T7" i="1"/>
  <c r="W7" i="1"/>
  <c r="Z7" i="1"/>
  <c r="AC7" i="1"/>
  <c r="AF7" i="1"/>
  <c r="AI7" i="1"/>
  <c r="AL7" i="1"/>
  <c r="AO7" i="1"/>
  <c r="AR7" i="1"/>
  <c r="AU7" i="1"/>
  <c r="AX7" i="1"/>
  <c r="BA7" i="1"/>
  <c r="B8" i="1"/>
  <c r="E8" i="1"/>
  <c r="H8" i="1"/>
  <c r="K8" i="1"/>
  <c r="N8" i="1"/>
  <c r="Q8" i="1"/>
  <c r="T8" i="1"/>
  <c r="W8" i="1"/>
  <c r="Z8" i="1"/>
  <c r="AC8" i="1"/>
  <c r="AF8" i="1"/>
  <c r="AI8" i="1"/>
  <c r="AL8" i="1"/>
  <c r="AO8" i="1"/>
  <c r="AR8" i="1"/>
  <c r="AU8" i="1"/>
  <c r="AX8" i="1"/>
  <c r="BA8" i="1"/>
  <c r="B9" i="1"/>
  <c r="E9" i="1"/>
  <c r="H9" i="1"/>
  <c r="K9" i="1"/>
  <c r="N9" i="1"/>
  <c r="Q9" i="1"/>
  <c r="T9" i="1"/>
  <c r="W9" i="1"/>
  <c r="Z9" i="1"/>
  <c r="AC9" i="1"/>
  <c r="AF9" i="1"/>
  <c r="AI9" i="1"/>
  <c r="AL9" i="1"/>
  <c r="AO9" i="1"/>
  <c r="AR9" i="1"/>
  <c r="AU9" i="1"/>
  <c r="AX9" i="1"/>
  <c r="BA9" i="1"/>
  <c r="B10" i="1"/>
  <c r="E10" i="1"/>
  <c r="H10" i="1"/>
  <c r="K10" i="1"/>
  <c r="N10" i="1"/>
  <c r="Q10" i="1"/>
  <c r="T10" i="1"/>
  <c r="W10" i="1"/>
  <c r="Z10" i="1"/>
  <c r="AC10" i="1"/>
  <c r="AF10" i="1"/>
  <c r="AI10" i="1"/>
  <c r="AL10" i="1"/>
  <c r="AO10" i="1"/>
  <c r="AR10" i="1"/>
  <c r="AU10" i="1"/>
  <c r="AX10" i="1"/>
  <c r="BA10" i="1"/>
  <c r="B11" i="1"/>
  <c r="E11" i="1"/>
  <c r="H11" i="1"/>
  <c r="K11" i="1"/>
  <c r="N11" i="1"/>
  <c r="Q11" i="1"/>
  <c r="T11" i="1"/>
  <c r="W11" i="1"/>
  <c r="Z11" i="1"/>
  <c r="AC11" i="1"/>
  <c r="AF11" i="1"/>
  <c r="AI11" i="1"/>
  <c r="AL11" i="1"/>
  <c r="AO11" i="1"/>
  <c r="AR11" i="1"/>
  <c r="AU11" i="1"/>
  <c r="AX11" i="1"/>
  <c r="BA11" i="1"/>
  <c r="B12" i="1"/>
  <c r="E12" i="1"/>
  <c r="H12" i="1"/>
  <c r="K12" i="1"/>
  <c r="N12" i="1"/>
  <c r="Q12" i="1"/>
  <c r="T12" i="1"/>
  <c r="W12" i="1"/>
  <c r="Z12" i="1"/>
  <c r="AC12" i="1"/>
  <c r="AF12" i="1"/>
  <c r="AI12" i="1"/>
  <c r="AL12" i="1"/>
  <c r="AO12" i="1"/>
  <c r="AR12" i="1"/>
  <c r="AU12" i="1"/>
  <c r="AX12" i="1"/>
  <c r="BA12" i="1"/>
  <c r="B13" i="1"/>
  <c r="E13" i="1"/>
  <c r="H13" i="1"/>
  <c r="K13" i="1"/>
  <c r="N13" i="1"/>
  <c r="Q13" i="1"/>
  <c r="T13" i="1"/>
  <c r="W13" i="1"/>
  <c r="Z13" i="1"/>
  <c r="AC13" i="1"/>
  <c r="AF13" i="1"/>
  <c r="AI13" i="1"/>
  <c r="AL13" i="1"/>
  <c r="AO13" i="1"/>
  <c r="AR13" i="1"/>
  <c r="AU13" i="1"/>
  <c r="AX13" i="1"/>
  <c r="BA13" i="1"/>
  <c r="B14" i="1"/>
  <c r="E14" i="1"/>
  <c r="H14" i="1"/>
  <c r="K14" i="1"/>
  <c r="N14" i="1"/>
  <c r="Q14" i="1"/>
  <c r="T14" i="1"/>
  <c r="W14" i="1"/>
  <c r="Z14" i="1"/>
  <c r="AC14" i="1"/>
  <c r="AF14" i="1"/>
  <c r="AI14" i="1"/>
  <c r="AL14" i="1"/>
  <c r="AO14" i="1"/>
  <c r="AR14" i="1"/>
  <c r="AU14" i="1"/>
  <c r="AX14" i="1"/>
  <c r="BA14" i="1"/>
  <c r="B15" i="1"/>
  <c r="E15" i="1"/>
  <c r="H15" i="1"/>
  <c r="K15" i="1"/>
  <c r="N15" i="1"/>
  <c r="Q15" i="1"/>
  <c r="T15" i="1"/>
  <c r="W15" i="1"/>
  <c r="Z15" i="1"/>
  <c r="AC15" i="1"/>
  <c r="AF15" i="1"/>
  <c r="AI15" i="1"/>
  <c r="AL15" i="1"/>
  <c r="AO15" i="1"/>
  <c r="AR15" i="1"/>
  <c r="AU15" i="1"/>
  <c r="AX15" i="1"/>
  <c r="BA15" i="1"/>
  <c r="B16" i="1"/>
  <c r="E16" i="1"/>
  <c r="H16" i="1"/>
  <c r="K16" i="1"/>
  <c r="N16" i="1"/>
  <c r="Q16" i="1"/>
  <c r="T16" i="1"/>
  <c r="W16" i="1"/>
  <c r="Z16" i="1"/>
  <c r="AC16" i="1"/>
  <c r="AF16" i="1"/>
  <c r="AI16" i="1"/>
  <c r="AL16" i="1"/>
  <c r="AO16" i="1"/>
  <c r="AR16" i="1"/>
  <c r="AU16" i="1"/>
  <c r="AX16" i="1"/>
  <c r="BA16" i="1"/>
  <c r="B17" i="1"/>
  <c r="E17" i="1"/>
  <c r="H17" i="1"/>
  <c r="K17" i="1"/>
  <c r="N17" i="1"/>
  <c r="Q17" i="1"/>
  <c r="T17" i="1"/>
  <c r="W17" i="1"/>
  <c r="Z17" i="1"/>
  <c r="AC17" i="1"/>
  <c r="AF17" i="1"/>
  <c r="AI17" i="1"/>
  <c r="AL17" i="1"/>
  <c r="AO17" i="1"/>
  <c r="AR17" i="1"/>
  <c r="AU17" i="1"/>
  <c r="AX17" i="1"/>
  <c r="BA17" i="1"/>
  <c r="B18" i="1"/>
  <c r="E18" i="1"/>
  <c r="H18" i="1"/>
  <c r="K18" i="1"/>
  <c r="N18" i="1"/>
  <c r="Q18" i="1"/>
  <c r="T18" i="1"/>
  <c r="W18" i="1"/>
  <c r="Z18" i="1"/>
  <c r="AC18" i="1"/>
  <c r="AF18" i="1"/>
  <c r="AI18" i="1"/>
  <c r="AL18" i="1"/>
  <c r="AO18" i="1"/>
  <c r="AR18" i="1"/>
  <c r="AU18" i="1"/>
  <c r="AX18" i="1"/>
  <c r="BA18" i="1"/>
  <c r="B19" i="1"/>
  <c r="E19" i="1"/>
  <c r="H19" i="1"/>
  <c r="K19" i="1"/>
  <c r="N19" i="1"/>
  <c r="Q19" i="1"/>
  <c r="T19" i="1"/>
  <c r="W19" i="1"/>
  <c r="Z19" i="1"/>
  <c r="AC19" i="1"/>
  <c r="AF19" i="1"/>
  <c r="AI19" i="1"/>
  <c r="AL19" i="1"/>
  <c r="AO19" i="1"/>
  <c r="AR19" i="1"/>
  <c r="AU19" i="1"/>
  <c r="AX19" i="1"/>
  <c r="BA19" i="1"/>
  <c r="B20" i="1"/>
  <c r="E20" i="1"/>
  <c r="H20" i="1"/>
  <c r="K20" i="1"/>
  <c r="N20" i="1"/>
  <c r="Q20" i="1"/>
  <c r="T20" i="1"/>
  <c r="W20" i="1"/>
  <c r="Z20" i="1"/>
  <c r="AC20" i="1"/>
  <c r="AF20" i="1"/>
  <c r="AI20" i="1"/>
  <c r="AL20" i="1"/>
  <c r="AO20" i="1"/>
  <c r="AR20" i="1"/>
  <c r="AU20" i="1"/>
  <c r="AX20" i="1"/>
  <c r="BA20" i="1"/>
  <c r="B21" i="1"/>
  <c r="E21" i="1"/>
  <c r="H21" i="1"/>
  <c r="K21" i="1"/>
  <c r="N21" i="1"/>
  <c r="Q21" i="1"/>
  <c r="T21" i="1"/>
  <c r="W21" i="1"/>
  <c r="Z21" i="1"/>
  <c r="AC21" i="1"/>
  <c r="AF21" i="1"/>
  <c r="AI21" i="1"/>
  <c r="AL21" i="1"/>
  <c r="AO21" i="1"/>
  <c r="AR21" i="1"/>
  <c r="AU21" i="1"/>
  <c r="AX21" i="1"/>
  <c r="BA21" i="1"/>
  <c r="B22" i="1"/>
  <c r="E22" i="1"/>
  <c r="H22" i="1"/>
  <c r="K22" i="1"/>
  <c r="N22" i="1"/>
  <c r="Q22" i="1"/>
  <c r="T22" i="1"/>
  <c r="W22" i="1"/>
  <c r="Z22" i="1"/>
  <c r="AC22" i="1"/>
  <c r="AF22" i="1"/>
  <c r="AI22" i="1"/>
  <c r="AL22" i="1"/>
  <c r="AO22" i="1"/>
  <c r="AR22" i="1"/>
  <c r="AU22" i="1"/>
  <c r="AX22" i="1"/>
  <c r="BA22" i="1"/>
  <c r="D24" i="1"/>
  <c r="F24" i="1"/>
  <c r="G24" i="1"/>
  <c r="J24" i="1"/>
  <c r="L24" i="1"/>
  <c r="M24" i="1"/>
  <c r="P24" i="1"/>
  <c r="R24" i="1"/>
  <c r="S24" i="1"/>
  <c r="V24" i="1"/>
  <c r="X24" i="1"/>
  <c r="Y24" i="1"/>
  <c r="AB24" i="1"/>
  <c r="AD24" i="1"/>
  <c r="AE24" i="1"/>
  <c r="AH24" i="1"/>
  <c r="AJ24" i="1"/>
  <c r="AK24" i="1"/>
  <c r="AN24" i="1"/>
  <c r="AP24" i="1"/>
  <c r="AQ24" i="1"/>
  <c r="AT24" i="1"/>
  <c r="AV24" i="1"/>
  <c r="AW24" i="1"/>
  <c r="AZ24" i="1"/>
  <c r="BB24" i="1"/>
  <c r="BC24" i="1"/>
  <c r="C25" i="1"/>
  <c r="D25" i="1"/>
  <c r="F25" i="1"/>
  <c r="G25" i="1"/>
  <c r="I25" i="1"/>
  <c r="J25" i="1"/>
  <c r="L25" i="1"/>
  <c r="M25" i="1"/>
  <c r="O25" i="1"/>
  <c r="P25" i="1"/>
  <c r="R25" i="1"/>
  <c r="S25" i="1"/>
  <c r="U25" i="1"/>
  <c r="V25" i="1"/>
  <c r="X25" i="1"/>
  <c r="Y25" i="1"/>
  <c r="AA25" i="1"/>
  <c r="AB25" i="1"/>
  <c r="AD25" i="1"/>
  <c r="AE25" i="1"/>
  <c r="AG25" i="1"/>
  <c r="AH25" i="1"/>
  <c r="AJ25" i="1"/>
  <c r="AK25" i="1"/>
  <c r="AM25" i="1"/>
  <c r="AN25" i="1"/>
  <c r="AP25" i="1"/>
  <c r="AQ25" i="1"/>
  <c r="AS25" i="1"/>
  <c r="AT25" i="1"/>
  <c r="AV25" i="1"/>
  <c r="AW25" i="1"/>
  <c r="AY25" i="1"/>
  <c r="AZ25" i="1"/>
  <c r="BB25" i="1"/>
  <c r="BC25" i="1"/>
  <c r="AY24" i="1" l="1"/>
  <c r="AS24" i="1"/>
  <c r="AM24" i="1"/>
  <c r="AG24" i="1"/>
  <c r="AA24" i="1"/>
  <c r="U24" i="1"/>
  <c r="O24" i="1"/>
  <c r="I24" i="1"/>
  <c r="C24" i="1"/>
  <c r="C23" i="1"/>
  <c r="D23" i="1"/>
  <c r="F23" i="1"/>
  <c r="G23" i="1"/>
  <c r="I23" i="1"/>
  <c r="J23" i="1"/>
  <c r="L23" i="1"/>
  <c r="M23" i="1"/>
  <c r="O23" i="1"/>
  <c r="P23" i="1"/>
  <c r="R23" i="1"/>
  <c r="S23" i="1"/>
  <c r="U23" i="1"/>
  <c r="V23" i="1"/>
  <c r="X23" i="1"/>
  <c r="Y23" i="1"/>
  <c r="AA23" i="1"/>
  <c r="AB23" i="1"/>
  <c r="AD23" i="1"/>
  <c r="AE23" i="1"/>
  <c r="AG23" i="1"/>
  <c r="AH23" i="1"/>
  <c r="AJ23" i="1"/>
  <c r="AK23" i="1"/>
  <c r="AM23" i="1"/>
  <c r="AN23" i="1"/>
  <c r="AP23" i="1"/>
  <c r="AQ23" i="1"/>
  <c r="AS23" i="1"/>
  <c r="AT23" i="1"/>
  <c r="AV23" i="1"/>
  <c r="AW23" i="1"/>
  <c r="AY23" i="1"/>
  <c r="AZ23" i="1"/>
  <c r="BB23" i="1"/>
  <c r="BC23" i="1"/>
  <c r="BC35" i="1" l="1"/>
  <c r="BB35" i="1"/>
  <c r="BC37" i="1"/>
  <c r="BB37" i="1"/>
  <c r="BC39" i="1"/>
  <c r="BB39" i="1"/>
  <c r="AY38" i="1"/>
  <c r="AZ38" i="1"/>
  <c r="AZ40" i="1"/>
  <c r="AY40" i="1"/>
  <c r="AZ42" i="1"/>
  <c r="AY42" i="1"/>
  <c r="AZ44" i="1"/>
  <c r="AY44" i="1"/>
  <c r="AZ46" i="1"/>
  <c r="AY46" i="1"/>
  <c r="AZ48" i="1"/>
  <c r="AY48" i="1"/>
  <c r="AW31" i="1"/>
  <c r="AV31" i="1"/>
  <c r="AU33" i="1"/>
  <c r="AW33" i="1"/>
  <c r="AV33" i="1"/>
  <c r="AW35" i="1"/>
  <c r="AV35" i="1"/>
  <c r="AW37" i="1"/>
  <c r="AV37" i="1"/>
  <c r="AW39" i="1"/>
  <c r="AV39" i="1"/>
  <c r="AU41" i="1"/>
  <c r="AW41" i="1"/>
  <c r="AV41" i="1"/>
  <c r="AV43" i="1"/>
  <c r="AW43" i="1"/>
  <c r="AW45" i="1"/>
  <c r="AV45" i="1"/>
  <c r="AW47" i="1"/>
  <c r="AV47" i="1"/>
  <c r="AU49" i="1"/>
  <c r="AW49" i="1"/>
  <c r="AV49" i="1"/>
  <c r="AT30" i="1"/>
  <c r="AS30" i="1"/>
  <c r="AT32" i="1"/>
  <c r="AS32" i="1"/>
  <c r="AT34" i="1"/>
  <c r="AS34" i="1"/>
  <c r="AR36" i="1"/>
  <c r="AT36" i="1"/>
  <c r="AS36" i="1"/>
  <c r="AT42" i="1"/>
  <c r="AS42" i="1"/>
  <c r="AT44" i="1"/>
  <c r="AS44" i="1"/>
  <c r="AT46" i="1"/>
  <c r="AS46" i="1"/>
  <c r="AS29" i="1"/>
  <c r="AT29" i="1"/>
  <c r="AR23" i="1"/>
  <c r="AQ31" i="1"/>
  <c r="AP31" i="1"/>
  <c r="AQ33" i="1"/>
  <c r="AP33" i="1"/>
  <c r="AQ35" i="1"/>
  <c r="AP35" i="1"/>
  <c r="AO35" i="1"/>
  <c r="AQ37" i="1"/>
  <c r="AP37" i="1"/>
  <c r="BB30" i="1"/>
  <c r="BC30" i="1"/>
  <c r="BB32" i="1"/>
  <c r="BC32" i="1"/>
  <c r="BB34" i="1"/>
  <c r="BC34" i="1"/>
  <c r="BB38" i="1"/>
  <c r="BC38" i="1"/>
  <c r="BC40" i="1"/>
  <c r="BB40" i="1"/>
  <c r="BC42" i="1"/>
  <c r="BB42" i="1"/>
  <c r="BC46" i="1"/>
  <c r="BB46" i="1"/>
  <c r="BA46" i="1"/>
  <c r="BC48" i="1"/>
  <c r="BB48" i="1"/>
  <c r="AZ31" i="1"/>
  <c r="AY31" i="1"/>
  <c r="AZ33" i="1"/>
  <c r="AY33" i="1"/>
  <c r="AZ35" i="1"/>
  <c r="AY35" i="1"/>
  <c r="AX35" i="1"/>
  <c r="AZ37" i="1"/>
  <c r="AY37" i="1"/>
  <c r="AY39" i="1"/>
  <c r="AZ39" i="1"/>
  <c r="AZ41" i="1"/>
  <c r="AY41" i="1"/>
  <c r="AZ43" i="1"/>
  <c r="AY43" i="1"/>
  <c r="AZ45" i="1"/>
  <c r="AY45" i="1"/>
  <c r="AY47" i="1"/>
  <c r="AZ47" i="1"/>
  <c r="AZ49" i="1"/>
  <c r="AY49" i="1"/>
  <c r="AW30" i="1"/>
  <c r="AV30" i="1"/>
  <c r="AU30" i="1"/>
  <c r="AW32" i="1"/>
  <c r="AV32" i="1"/>
  <c r="AU34" i="1"/>
  <c r="AV34" i="1"/>
  <c r="AW34" i="1"/>
  <c r="AV36" i="1"/>
  <c r="AW36" i="1"/>
  <c r="AV40" i="1"/>
  <c r="AW40" i="1"/>
  <c r="AU40" i="1"/>
  <c r="AV42" i="1"/>
  <c r="AW42" i="1"/>
  <c r="AV44" i="1"/>
  <c r="AW44" i="1"/>
  <c r="AV46" i="1"/>
  <c r="AW46" i="1"/>
  <c r="AV48" i="1"/>
  <c r="AW48" i="1"/>
  <c r="AU48" i="1"/>
  <c r="AU23" i="1"/>
  <c r="AW29" i="1"/>
  <c r="AV29" i="1"/>
  <c r="AS31" i="1"/>
  <c r="AT31" i="1"/>
  <c r="AS33" i="1"/>
  <c r="AT33" i="1"/>
  <c r="AS35" i="1"/>
  <c r="AT35" i="1"/>
  <c r="AS37" i="1"/>
  <c r="AT37" i="1"/>
  <c r="AR37" i="1"/>
  <c r="AR24" i="1"/>
  <c r="AR34" i="1" s="1"/>
  <c r="BC41" i="1"/>
  <c r="BB41" i="1"/>
  <c r="BB43" i="1"/>
  <c r="BC43" i="1"/>
  <c r="BA45" i="1"/>
  <c r="BC45" i="1"/>
  <c r="BB45" i="1"/>
  <c r="BB47" i="1"/>
  <c r="BC47" i="1"/>
  <c r="BC49" i="1"/>
  <c r="BB49" i="1"/>
  <c r="AY30" i="1"/>
  <c r="AZ30" i="1"/>
  <c r="AY32" i="1"/>
  <c r="AZ32" i="1"/>
  <c r="AY34" i="1"/>
  <c r="AZ34" i="1"/>
  <c r="AZ36" i="1"/>
  <c r="AY36" i="1"/>
  <c r="AT38" i="1"/>
  <c r="AS38" i="1"/>
  <c r="AX25" i="1"/>
  <c r="AV38" i="1"/>
  <c r="AW38" i="1"/>
  <c r="AU25" i="1"/>
  <c r="AU39" i="1" s="1"/>
  <c r="AU38" i="1"/>
  <c r="AS39" i="1"/>
  <c r="AT39" i="1"/>
  <c r="AT41" i="1"/>
  <c r="AS41" i="1"/>
  <c r="AS43" i="1"/>
  <c r="AT43" i="1"/>
  <c r="AT45" i="1"/>
  <c r="AS45" i="1"/>
  <c r="AS47" i="1"/>
  <c r="AT47" i="1"/>
  <c r="AT49" i="1"/>
  <c r="AS49" i="1"/>
  <c r="AP30" i="1"/>
  <c r="AQ30" i="1"/>
  <c r="AQ32" i="1"/>
  <c r="AP32" i="1"/>
  <c r="AP34" i="1"/>
  <c r="AQ34" i="1"/>
  <c r="AO36" i="1"/>
  <c r="AP36" i="1"/>
  <c r="AQ36" i="1"/>
  <c r="AU24" i="1"/>
  <c r="AU31" i="1" s="1"/>
  <c r="BA36" i="1"/>
  <c r="BC36" i="1"/>
  <c r="BB36" i="1"/>
  <c r="BB44" i="1"/>
  <c r="BA25" i="1"/>
  <c r="BA39" i="1" s="1"/>
  <c r="BC44" i="1"/>
  <c r="BA23" i="1"/>
  <c r="BB29" i="1"/>
  <c r="BC29" i="1"/>
  <c r="BC31" i="1"/>
  <c r="BB31" i="1"/>
  <c r="AZ29" i="1"/>
  <c r="AY29" i="1"/>
  <c r="AX29" i="1"/>
  <c r="AX24" i="1"/>
  <c r="AX33" i="1" s="1"/>
  <c r="AX23" i="1"/>
  <c r="AS40" i="1"/>
  <c r="AT40" i="1"/>
  <c r="AT48" i="1"/>
  <c r="AR25" i="1"/>
  <c r="AS48" i="1"/>
  <c r="AP39" i="1"/>
  <c r="AQ39" i="1"/>
  <c r="AP41" i="1"/>
  <c r="AQ41" i="1"/>
  <c r="AO43" i="1"/>
  <c r="AP43" i="1"/>
  <c r="AQ43" i="1"/>
  <c r="AP45" i="1"/>
  <c r="AQ45" i="1"/>
  <c r="AP47" i="1"/>
  <c r="AQ47" i="1"/>
  <c r="AP49" i="1"/>
  <c r="AQ49" i="1"/>
  <c r="AL30" i="1"/>
  <c r="AM30" i="1"/>
  <c r="AN30" i="1"/>
  <c r="AM32" i="1"/>
  <c r="AN32" i="1"/>
  <c r="AM34" i="1"/>
  <c r="AN34" i="1"/>
  <c r="AM36" i="1"/>
  <c r="AN36" i="1"/>
  <c r="AM40" i="1"/>
  <c r="AN40" i="1"/>
  <c r="AM42" i="1"/>
  <c r="AN42" i="1"/>
  <c r="AM44" i="1"/>
  <c r="AN44" i="1"/>
  <c r="AL44" i="1"/>
  <c r="AM46" i="1"/>
  <c r="AN46" i="1"/>
  <c r="AM48" i="1"/>
  <c r="AN48" i="1"/>
  <c r="AN29" i="1"/>
  <c r="AM29" i="1"/>
  <c r="AL23" i="1"/>
  <c r="AJ31" i="1"/>
  <c r="AK31" i="1"/>
  <c r="AJ33" i="1"/>
  <c r="AK33" i="1"/>
  <c r="AI33" i="1"/>
  <c r="AJ35" i="1"/>
  <c r="AK35" i="1"/>
  <c r="AJ37" i="1"/>
  <c r="AK37" i="1"/>
  <c r="AJ41" i="1"/>
  <c r="AK41" i="1"/>
  <c r="AJ43" i="1"/>
  <c r="AK43" i="1"/>
  <c r="AJ45" i="1"/>
  <c r="AK45" i="1"/>
  <c r="AJ49" i="1"/>
  <c r="AK49" i="1"/>
  <c r="AG30" i="1"/>
  <c r="AH30" i="1"/>
  <c r="AG32" i="1"/>
  <c r="AH32" i="1"/>
  <c r="AF32" i="1"/>
  <c r="AG34" i="1"/>
  <c r="AH34" i="1"/>
  <c r="AG36" i="1"/>
  <c r="AH36" i="1"/>
  <c r="AG38" i="1"/>
  <c r="AH38" i="1"/>
  <c r="AH40" i="1"/>
  <c r="AG40" i="1"/>
  <c r="AH42" i="1"/>
  <c r="AG42" i="1"/>
  <c r="AH44" i="1"/>
  <c r="AG44" i="1"/>
  <c r="AH46" i="1"/>
  <c r="AG46" i="1"/>
  <c r="AH48" i="1"/>
  <c r="AG48" i="1"/>
  <c r="AM38" i="1"/>
  <c r="AN38" i="1"/>
  <c r="AG29" i="1"/>
  <c r="AF23" i="1"/>
  <c r="AH29" i="1"/>
  <c r="AE31" i="1"/>
  <c r="AD31" i="1"/>
  <c r="AE33" i="1"/>
  <c r="AD33" i="1"/>
  <c r="AE35" i="1"/>
  <c r="AD35" i="1"/>
  <c r="AE37" i="1"/>
  <c r="AD37" i="1"/>
  <c r="AE39" i="1"/>
  <c r="AD39" i="1"/>
  <c r="AE41" i="1"/>
  <c r="AD41" i="1"/>
  <c r="AE43" i="1"/>
  <c r="AD43" i="1"/>
  <c r="AE45" i="1"/>
  <c r="AD45" i="1"/>
  <c r="AE47" i="1"/>
  <c r="AD47" i="1"/>
  <c r="AE49" i="1"/>
  <c r="AD49" i="1"/>
  <c r="AB30" i="1"/>
  <c r="AA30" i="1"/>
  <c r="AB32" i="1"/>
  <c r="AA32" i="1"/>
  <c r="AB34" i="1"/>
  <c r="AA34" i="1"/>
  <c r="AB36" i="1"/>
  <c r="Z36" i="1"/>
  <c r="AA36" i="1"/>
  <c r="AB38" i="1"/>
  <c r="AA38" i="1"/>
  <c r="AB29" i="1"/>
  <c r="AA29" i="1"/>
  <c r="Z23" i="1"/>
  <c r="AK39" i="1"/>
  <c r="AJ39" i="1"/>
  <c r="AK47" i="1"/>
  <c r="AJ47" i="1"/>
  <c r="AA40" i="1"/>
  <c r="AB40" i="1"/>
  <c r="AA42" i="1"/>
  <c r="AB42" i="1"/>
  <c r="AA44" i="1"/>
  <c r="AB44" i="1"/>
  <c r="AA46" i="1"/>
  <c r="AB46" i="1"/>
  <c r="AA48" i="1"/>
  <c r="AB48" i="1"/>
  <c r="BB33" i="1"/>
  <c r="BA24" i="1"/>
  <c r="BC33" i="1"/>
  <c r="AP38" i="1"/>
  <c r="AQ38" i="1"/>
  <c r="AP42" i="1"/>
  <c r="AQ42" i="1"/>
  <c r="AO46" i="1"/>
  <c r="AP46" i="1"/>
  <c r="AQ46" i="1"/>
  <c r="AQ29" i="1"/>
  <c r="AO29" i="1"/>
  <c r="AO23" i="1"/>
  <c r="AO24" i="1"/>
  <c r="AO31" i="1" s="1"/>
  <c r="AP29" i="1"/>
  <c r="AN33" i="1"/>
  <c r="AM33" i="1"/>
  <c r="AN37" i="1"/>
  <c r="AM37" i="1"/>
  <c r="AM41" i="1"/>
  <c r="AN41" i="1"/>
  <c r="AN45" i="1"/>
  <c r="AM45" i="1"/>
  <c r="AN49" i="1"/>
  <c r="AM49" i="1"/>
  <c r="AK32" i="1"/>
  <c r="AJ32" i="1"/>
  <c r="AK36" i="1"/>
  <c r="AJ36" i="1"/>
  <c r="AI36" i="1"/>
  <c r="AK40" i="1"/>
  <c r="AJ40" i="1"/>
  <c r="AK44" i="1"/>
  <c r="AJ44" i="1"/>
  <c r="AK48" i="1"/>
  <c r="AJ48" i="1"/>
  <c r="AH31" i="1"/>
  <c r="AG31" i="1"/>
  <c r="AF31" i="1"/>
  <c r="AH35" i="1"/>
  <c r="AG35" i="1"/>
  <c r="AH39" i="1"/>
  <c r="AG39" i="1"/>
  <c r="AH43" i="1"/>
  <c r="AG43" i="1"/>
  <c r="AH47" i="1"/>
  <c r="AG47" i="1"/>
  <c r="AE30" i="1"/>
  <c r="AD30" i="1"/>
  <c r="AE34" i="1"/>
  <c r="AD34" i="1"/>
  <c r="AE38" i="1"/>
  <c r="AD38" i="1"/>
  <c r="AC23" i="1"/>
  <c r="AD29" i="1"/>
  <c r="AE29" i="1"/>
  <c r="Y38" i="1"/>
  <c r="X38" i="1"/>
  <c r="X40" i="1"/>
  <c r="Y40" i="1"/>
  <c r="W42" i="1"/>
  <c r="X42" i="1"/>
  <c r="Y42" i="1"/>
  <c r="X44" i="1"/>
  <c r="Y44" i="1"/>
  <c r="X46" i="1"/>
  <c r="Y46" i="1"/>
  <c r="X48" i="1"/>
  <c r="Y48" i="1"/>
  <c r="W23" i="1"/>
  <c r="Y29" i="1"/>
  <c r="X29" i="1"/>
  <c r="T31" i="1"/>
  <c r="U31" i="1"/>
  <c r="V31" i="1"/>
  <c r="U33" i="1"/>
  <c r="V33" i="1"/>
  <c r="U35" i="1"/>
  <c r="V35" i="1"/>
  <c r="U37" i="1"/>
  <c r="V37" i="1"/>
  <c r="U39" i="1"/>
  <c r="V39" i="1"/>
  <c r="U41" i="1"/>
  <c r="V41" i="1"/>
  <c r="U43" i="1"/>
  <c r="V43" i="1"/>
  <c r="U45" i="1"/>
  <c r="V45" i="1"/>
  <c r="U47" i="1"/>
  <c r="V47" i="1"/>
  <c r="U49" i="1"/>
  <c r="V49" i="1"/>
  <c r="Q23" i="1"/>
  <c r="S29" i="1"/>
  <c r="Q29" i="1"/>
  <c r="R29" i="1"/>
  <c r="R31" i="1"/>
  <c r="S31" i="1"/>
  <c r="Q31" i="1"/>
  <c r="S33" i="1"/>
  <c r="R33" i="1"/>
  <c r="R35" i="1"/>
  <c r="S35" i="1"/>
  <c r="R37" i="1"/>
  <c r="S37" i="1"/>
  <c r="R39" i="1"/>
  <c r="S39" i="1"/>
  <c r="Q39" i="1"/>
  <c r="S41" i="1"/>
  <c r="R41" i="1"/>
  <c r="R43" i="1"/>
  <c r="S43" i="1"/>
  <c r="R45" i="1"/>
  <c r="S45" i="1"/>
  <c r="S47" i="1"/>
  <c r="R47" i="1"/>
  <c r="S49" i="1"/>
  <c r="R49" i="1"/>
  <c r="O31" i="1"/>
  <c r="P31" i="1"/>
  <c r="O33" i="1"/>
  <c r="P33" i="1"/>
  <c r="O35" i="1"/>
  <c r="P35" i="1"/>
  <c r="O37" i="1"/>
  <c r="P37" i="1"/>
  <c r="O39" i="1"/>
  <c r="P39" i="1"/>
  <c r="O41" i="1"/>
  <c r="P41" i="1"/>
  <c r="O43" i="1"/>
  <c r="P43" i="1"/>
  <c r="P45" i="1"/>
  <c r="O45" i="1"/>
  <c r="O47" i="1"/>
  <c r="P47" i="1"/>
  <c r="O49" i="1"/>
  <c r="P49" i="1"/>
  <c r="M30" i="1"/>
  <c r="L30" i="1"/>
  <c r="L32" i="1"/>
  <c r="M32" i="1"/>
  <c r="L34" i="1"/>
  <c r="M34" i="1"/>
  <c r="L36" i="1"/>
  <c r="M36" i="1"/>
  <c r="L40" i="1"/>
  <c r="M40" i="1"/>
  <c r="K40" i="1"/>
  <c r="L42" i="1"/>
  <c r="M42" i="1"/>
  <c r="L44" i="1"/>
  <c r="M44" i="1"/>
  <c r="L46" i="1"/>
  <c r="M46" i="1"/>
  <c r="L48" i="1"/>
  <c r="M48" i="1"/>
  <c r="K48" i="1"/>
  <c r="M29" i="1"/>
  <c r="L29" i="1"/>
  <c r="K23" i="1"/>
  <c r="I31" i="1"/>
  <c r="J31" i="1"/>
  <c r="I33" i="1"/>
  <c r="J33" i="1"/>
  <c r="I35" i="1"/>
  <c r="J35" i="1"/>
  <c r="I37" i="1"/>
  <c r="J37" i="1"/>
  <c r="I39" i="1"/>
  <c r="J39" i="1"/>
  <c r="I41" i="1"/>
  <c r="J41" i="1"/>
  <c r="I43" i="1"/>
  <c r="J43" i="1"/>
  <c r="I45" i="1"/>
  <c r="J45" i="1"/>
  <c r="I47" i="1"/>
  <c r="J47" i="1"/>
  <c r="I49" i="1"/>
  <c r="J49" i="1"/>
  <c r="G29" i="1"/>
  <c r="F29" i="1"/>
  <c r="E23" i="1"/>
  <c r="R30" i="1"/>
  <c r="Q30" i="1"/>
  <c r="S30" i="1"/>
  <c r="R32" i="1"/>
  <c r="S32" i="1"/>
  <c r="Q32" i="1"/>
  <c r="R34" i="1"/>
  <c r="S34" i="1"/>
  <c r="R36" i="1"/>
  <c r="S36" i="1"/>
  <c r="Q24" i="1"/>
  <c r="Q33" i="1" s="1"/>
  <c r="S38" i="1"/>
  <c r="R38" i="1"/>
  <c r="R40" i="1"/>
  <c r="S40" i="1"/>
  <c r="R42" i="1"/>
  <c r="S42" i="1"/>
  <c r="R44" i="1"/>
  <c r="S44" i="1"/>
  <c r="X31" i="1"/>
  <c r="Y31" i="1"/>
  <c r="AE42" i="1"/>
  <c r="AD42" i="1"/>
  <c r="AE46" i="1"/>
  <c r="AD46" i="1"/>
  <c r="AB33" i="1"/>
  <c r="AA33" i="1"/>
  <c r="Z37" i="1"/>
  <c r="AB37" i="1"/>
  <c r="AA37" i="1"/>
  <c r="AB41" i="1"/>
  <c r="AA41" i="1"/>
  <c r="AB45" i="1"/>
  <c r="AA45" i="1"/>
  <c r="AB49" i="1"/>
  <c r="AA49" i="1"/>
  <c r="W32" i="1"/>
  <c r="Y32" i="1"/>
  <c r="X32" i="1"/>
  <c r="Y34" i="1"/>
  <c r="X34" i="1"/>
  <c r="Y36" i="1"/>
  <c r="X36" i="1"/>
  <c r="L38" i="1"/>
  <c r="M38" i="1"/>
  <c r="R46" i="1"/>
  <c r="S46" i="1"/>
  <c r="R48" i="1"/>
  <c r="S48" i="1"/>
  <c r="Q25" i="1"/>
  <c r="Q41" i="1" s="1"/>
  <c r="Q48" i="1"/>
  <c r="F38" i="1"/>
  <c r="G38" i="1"/>
  <c r="G42" i="1"/>
  <c r="F42" i="1"/>
  <c r="G46" i="1"/>
  <c r="F46" i="1"/>
  <c r="C33" i="1"/>
  <c r="D33" i="1"/>
  <c r="D37" i="1"/>
  <c r="C37" i="1"/>
  <c r="D41" i="1"/>
  <c r="C41" i="1"/>
  <c r="D45" i="1"/>
  <c r="C45" i="1"/>
  <c r="D49" i="1"/>
  <c r="C49" i="1"/>
  <c r="H23" i="1"/>
  <c r="I29" i="1"/>
  <c r="J29" i="1"/>
  <c r="T23" i="1"/>
  <c r="T29" i="1"/>
  <c r="U29" i="1"/>
  <c r="V29" i="1"/>
  <c r="AB31" i="1"/>
  <c r="Z31" i="1"/>
  <c r="AA31" i="1"/>
  <c r="AN31" i="1"/>
  <c r="AM31" i="1"/>
  <c r="AH33" i="1"/>
  <c r="AG33" i="1"/>
  <c r="AM35" i="1"/>
  <c r="AN35" i="1"/>
  <c r="AL24" i="1"/>
  <c r="AL36" i="1" s="1"/>
  <c r="AA39" i="1"/>
  <c r="AB39" i="1"/>
  <c r="AM39" i="1"/>
  <c r="AL39" i="1"/>
  <c r="AN39" i="1"/>
  <c r="AQ40" i="1"/>
  <c r="AP40" i="1"/>
  <c r="AP44" i="1"/>
  <c r="AQ44" i="1"/>
  <c r="AQ48" i="1"/>
  <c r="AO25" i="1"/>
  <c r="AO41" i="1" s="1"/>
  <c r="AP48" i="1"/>
  <c r="AL43" i="1"/>
  <c r="AM43" i="1"/>
  <c r="AN43" i="1"/>
  <c r="AK30" i="1"/>
  <c r="AJ30" i="1"/>
  <c r="AJ34" i="1"/>
  <c r="AK34" i="1"/>
  <c r="AK38" i="1"/>
  <c r="AJ38" i="1"/>
  <c r="AK29" i="1"/>
  <c r="AI23" i="1"/>
  <c r="AI24" i="1"/>
  <c r="AI31" i="1" s="1"/>
  <c r="AJ29" i="1"/>
  <c r="AD32" i="1"/>
  <c r="AE32" i="1"/>
  <c r="AD36" i="1"/>
  <c r="AE36" i="1"/>
  <c r="AC24" i="1"/>
  <c r="AC31" i="1" s="1"/>
  <c r="X30" i="1"/>
  <c r="Y30" i="1"/>
  <c r="X33" i="1"/>
  <c r="W33" i="1"/>
  <c r="Y33" i="1"/>
  <c r="X35" i="1"/>
  <c r="Y35" i="1"/>
  <c r="W35" i="1"/>
  <c r="X37" i="1"/>
  <c r="W24" i="1"/>
  <c r="W31" i="1" s="1"/>
  <c r="Y37" i="1"/>
  <c r="U30" i="1"/>
  <c r="V30" i="1"/>
  <c r="U32" i="1"/>
  <c r="V32" i="1"/>
  <c r="U34" i="1"/>
  <c r="V34" i="1"/>
  <c r="U36" i="1"/>
  <c r="V36" i="1"/>
  <c r="T24" i="1"/>
  <c r="V38" i="1"/>
  <c r="U38" i="1"/>
  <c r="V40" i="1"/>
  <c r="U40" i="1"/>
  <c r="T42" i="1"/>
  <c r="U42" i="1"/>
  <c r="V42" i="1"/>
  <c r="U44" i="1"/>
  <c r="V44" i="1"/>
  <c r="U46" i="1"/>
  <c r="V46" i="1"/>
  <c r="O30" i="1"/>
  <c r="P30" i="1"/>
  <c r="O32" i="1"/>
  <c r="P32" i="1"/>
  <c r="F30" i="1"/>
  <c r="G30" i="1"/>
  <c r="G34" i="1"/>
  <c r="F34" i="1"/>
  <c r="AA35" i="1"/>
  <c r="Z24" i="1"/>
  <c r="Z34" i="1" s="1"/>
  <c r="AB35" i="1"/>
  <c r="AG37" i="1"/>
  <c r="AF24" i="1"/>
  <c r="AF30" i="1" s="1"/>
  <c r="AH37" i="1"/>
  <c r="AM47" i="1"/>
  <c r="AN47" i="1"/>
  <c r="AL25" i="1"/>
  <c r="AL42" i="1" s="1"/>
  <c r="AL47" i="1"/>
  <c r="AK42" i="1"/>
  <c r="AJ42" i="1"/>
  <c r="AG41" i="1"/>
  <c r="AH41" i="1"/>
  <c r="AH45" i="1"/>
  <c r="AG45" i="1"/>
  <c r="AE44" i="1"/>
  <c r="AD44" i="1"/>
  <c r="AE48" i="1"/>
  <c r="AD48" i="1"/>
  <c r="AA43" i="1"/>
  <c r="AB43" i="1"/>
  <c r="Y39" i="1"/>
  <c r="X39" i="1"/>
  <c r="Y41" i="1"/>
  <c r="X41" i="1"/>
  <c r="Y43" i="1"/>
  <c r="X43" i="1"/>
  <c r="Y45" i="1"/>
  <c r="X45" i="1"/>
  <c r="Y47" i="1"/>
  <c r="X47" i="1"/>
  <c r="U48" i="1"/>
  <c r="V48" i="1"/>
  <c r="T25" i="1"/>
  <c r="T47" i="1" s="1"/>
  <c r="P38" i="1"/>
  <c r="O38" i="1"/>
  <c r="N38" i="1"/>
  <c r="O40" i="1"/>
  <c r="P40" i="1"/>
  <c r="O42" i="1"/>
  <c r="P42" i="1"/>
  <c r="O44" i="1"/>
  <c r="P44" i="1"/>
  <c r="P46" i="1"/>
  <c r="O46" i="1"/>
  <c r="O29" i="1"/>
  <c r="N23" i="1"/>
  <c r="P29" i="1"/>
  <c r="L31" i="1"/>
  <c r="M31" i="1"/>
  <c r="M33" i="1"/>
  <c r="L33" i="1"/>
  <c r="L35" i="1"/>
  <c r="M35" i="1"/>
  <c r="M39" i="1"/>
  <c r="L39" i="1"/>
  <c r="L41" i="1"/>
  <c r="M41" i="1"/>
  <c r="K43" i="1"/>
  <c r="M43" i="1"/>
  <c r="L43" i="1"/>
  <c r="M45" i="1"/>
  <c r="L45" i="1"/>
  <c r="M47" i="1"/>
  <c r="L47" i="1"/>
  <c r="M49" i="1"/>
  <c r="K25" i="1"/>
  <c r="K46" i="1" s="1"/>
  <c r="L49" i="1"/>
  <c r="J32" i="1"/>
  <c r="I32" i="1"/>
  <c r="J34" i="1"/>
  <c r="I34" i="1"/>
  <c r="I36" i="1"/>
  <c r="J36" i="1"/>
  <c r="I40" i="1"/>
  <c r="J40" i="1"/>
  <c r="I42" i="1"/>
  <c r="J42" i="1"/>
  <c r="I44" i="1"/>
  <c r="J44" i="1"/>
  <c r="I46" i="1"/>
  <c r="J46" i="1"/>
  <c r="I48" i="1"/>
  <c r="J48" i="1"/>
  <c r="D38" i="1"/>
  <c r="C38" i="1"/>
  <c r="C42" i="1"/>
  <c r="D42" i="1"/>
  <c r="D46" i="1"/>
  <c r="C46" i="1"/>
  <c r="AH49" i="1"/>
  <c r="AF25" i="1"/>
  <c r="AG49" i="1"/>
  <c r="G39" i="1"/>
  <c r="F39" i="1"/>
  <c r="D47" i="1"/>
  <c r="C47" i="1"/>
  <c r="G41" i="1"/>
  <c r="F41" i="1"/>
  <c r="D40" i="1"/>
  <c r="C40" i="1"/>
  <c r="M37" i="1"/>
  <c r="K24" i="1"/>
  <c r="K30" i="1" s="1"/>
  <c r="L37" i="1"/>
  <c r="I38" i="1"/>
  <c r="H25" i="1"/>
  <c r="J38" i="1"/>
  <c r="J30" i="1"/>
  <c r="H24" i="1"/>
  <c r="H36" i="1" s="1"/>
  <c r="I30" i="1"/>
  <c r="F47" i="1"/>
  <c r="G47" i="1"/>
  <c r="D36" i="1"/>
  <c r="C36" i="1"/>
  <c r="AK46" i="1"/>
  <c r="AJ46" i="1"/>
  <c r="AI25" i="1"/>
  <c r="AI46" i="1"/>
  <c r="Z47" i="1"/>
  <c r="AB47" i="1"/>
  <c r="Z25" i="1"/>
  <c r="Z38" i="1" s="1"/>
  <c r="AA47" i="1"/>
  <c r="Y49" i="1"/>
  <c r="W25" i="1"/>
  <c r="X49" i="1"/>
  <c r="O34" i="1"/>
  <c r="P34" i="1"/>
  <c r="N34" i="1"/>
  <c r="N36" i="1"/>
  <c r="O36" i="1"/>
  <c r="N24" i="1"/>
  <c r="P36" i="1"/>
  <c r="O48" i="1"/>
  <c r="P48" i="1"/>
  <c r="N25" i="1"/>
  <c r="N39" i="1" s="1"/>
  <c r="N48" i="1"/>
  <c r="G31" i="1"/>
  <c r="F31" i="1"/>
  <c r="F43" i="1"/>
  <c r="G43" i="1"/>
  <c r="D34" i="1"/>
  <c r="C34" i="1"/>
  <c r="C29" i="1"/>
  <c r="B23" i="1"/>
  <c r="D29" i="1"/>
  <c r="G36" i="1"/>
  <c r="F36" i="1"/>
  <c r="F44" i="1"/>
  <c r="G44" i="1"/>
  <c r="G32" i="1"/>
  <c r="F32" i="1"/>
  <c r="G40" i="1"/>
  <c r="F40" i="1"/>
  <c r="G48" i="1"/>
  <c r="F48" i="1"/>
  <c r="C35" i="1"/>
  <c r="D35" i="1"/>
  <c r="C43" i="1"/>
  <c r="D43" i="1"/>
  <c r="D31" i="1"/>
  <c r="C31" i="1"/>
  <c r="D39" i="1"/>
  <c r="C39" i="1"/>
  <c r="C32" i="1"/>
  <c r="D32" i="1"/>
  <c r="F37" i="1"/>
  <c r="G37" i="1"/>
  <c r="F45" i="1"/>
  <c r="G45" i="1"/>
  <c r="G33" i="1"/>
  <c r="F33" i="1"/>
  <c r="C44" i="1"/>
  <c r="D44" i="1"/>
  <c r="F35" i="1"/>
  <c r="G35" i="1"/>
  <c r="E24" i="1"/>
  <c r="E31" i="1" s="1"/>
  <c r="C30" i="1"/>
  <c r="D30" i="1"/>
  <c r="B24" i="1"/>
  <c r="AE40" i="1"/>
  <c r="AC25" i="1"/>
  <c r="AC49" i="1" s="1"/>
  <c r="AD40" i="1"/>
  <c r="F49" i="1"/>
  <c r="E25" i="1"/>
  <c r="E47" i="1" s="1"/>
  <c r="G49" i="1"/>
  <c r="C48" i="1"/>
  <c r="B25" i="1"/>
  <c r="B47" i="1" s="1"/>
  <c r="D48" i="1"/>
  <c r="B33" i="1" l="1"/>
  <c r="B37" i="1"/>
  <c r="B35" i="1"/>
  <c r="E44" i="1"/>
  <c r="E43" i="1"/>
  <c r="H43" i="1"/>
  <c r="H41" i="1"/>
  <c r="H49" i="1"/>
  <c r="H39" i="1"/>
  <c r="H47" i="1"/>
  <c r="AF38" i="1"/>
  <c r="AF44" i="1"/>
  <c r="AF43" i="1"/>
  <c r="AF45" i="1"/>
  <c r="AF42" i="1"/>
  <c r="AF39" i="1"/>
  <c r="AF40" i="1"/>
  <c r="AF48" i="1"/>
  <c r="H48" i="1"/>
  <c r="AF41" i="1"/>
  <c r="H29" i="1"/>
  <c r="B34" i="1"/>
  <c r="H38" i="1"/>
  <c r="B46" i="1"/>
  <c r="H40" i="1"/>
  <c r="N42" i="1"/>
  <c r="T37" i="1"/>
  <c r="T36" i="1"/>
  <c r="T35" i="1"/>
  <c r="T30" i="1"/>
  <c r="T32" i="1"/>
  <c r="T33" i="1"/>
  <c r="T34" i="1"/>
  <c r="H45" i="1"/>
  <c r="N47" i="1"/>
  <c r="AC38" i="1"/>
  <c r="BA32" i="1"/>
  <c r="BA29" i="1"/>
  <c r="BA31" i="1"/>
  <c r="BA37" i="1"/>
  <c r="BA30" i="1"/>
  <c r="BA35" i="1"/>
  <c r="BA33" i="1"/>
  <c r="Z42" i="1"/>
  <c r="AR42" i="1"/>
  <c r="AR39" i="1"/>
  <c r="AR47" i="1"/>
  <c r="AR45" i="1"/>
  <c r="AR48" i="1"/>
  <c r="AR46" i="1"/>
  <c r="AR38" i="1"/>
  <c r="AR43" i="1"/>
  <c r="AR40" i="1"/>
  <c r="AR49" i="1"/>
  <c r="AX42" i="1"/>
  <c r="AX41" i="1"/>
  <c r="AX40" i="1"/>
  <c r="AX48" i="1"/>
  <c r="AX38" i="1"/>
  <c r="AX46" i="1"/>
  <c r="AX45" i="1"/>
  <c r="AX39" i="1"/>
  <c r="E46" i="1"/>
  <c r="E42" i="1"/>
  <c r="E38" i="1"/>
  <c r="E29" i="1"/>
  <c r="E34" i="1"/>
  <c r="E30" i="1"/>
  <c r="E33" i="1"/>
  <c r="E32" i="1"/>
  <c r="E36" i="1"/>
  <c r="H35" i="1"/>
  <c r="H33" i="1"/>
  <c r="H31" i="1"/>
  <c r="B40" i="1"/>
  <c r="B42" i="1"/>
  <c r="H46" i="1"/>
  <c r="E49" i="1"/>
  <c r="B39" i="1"/>
  <c r="B31" i="1"/>
  <c r="E48" i="1"/>
  <c r="E40" i="1"/>
  <c r="B29" i="1"/>
  <c r="W40" i="1"/>
  <c r="W48" i="1"/>
  <c r="W43" i="1"/>
  <c r="W47" i="1"/>
  <c r="W38" i="1"/>
  <c r="W46" i="1"/>
  <c r="W41" i="1"/>
  <c r="W44" i="1"/>
  <c r="W39" i="1"/>
  <c r="Z40" i="1"/>
  <c r="Z48" i="1"/>
  <c r="Z49" i="1"/>
  <c r="Z39" i="1"/>
  <c r="Z46" i="1"/>
  <c r="Z45" i="1"/>
  <c r="Z44" i="1"/>
  <c r="Z41" i="1"/>
  <c r="AI41" i="1"/>
  <c r="AI48" i="1"/>
  <c r="AI49" i="1"/>
  <c r="AI47" i="1"/>
  <c r="AI44" i="1"/>
  <c r="AI38" i="1"/>
  <c r="AI42" i="1"/>
  <c r="AI45" i="1"/>
  <c r="AI39" i="1"/>
  <c r="AI40" i="1"/>
  <c r="B36" i="1"/>
  <c r="H30" i="1"/>
  <c r="K37" i="1"/>
  <c r="E39" i="1"/>
  <c r="AF49" i="1"/>
  <c r="H42" i="1"/>
  <c r="W45" i="1"/>
  <c r="H37" i="1"/>
  <c r="AI43" i="1"/>
  <c r="AR41" i="1"/>
  <c r="AX43" i="1"/>
  <c r="BA34" i="1"/>
  <c r="AX44" i="1"/>
  <c r="B45" i="1"/>
  <c r="B41" i="1"/>
  <c r="AC39" i="1"/>
  <c r="AC47" i="1"/>
  <c r="AC45" i="1"/>
  <c r="AC46" i="1"/>
  <c r="AC44" i="1"/>
  <c r="AC43" i="1"/>
  <c r="AC42" i="1"/>
  <c r="AC48" i="1"/>
  <c r="B43" i="1"/>
  <c r="K32" i="1"/>
  <c r="K31" i="1"/>
  <c r="K33" i="1"/>
  <c r="K36" i="1"/>
  <c r="K35" i="1"/>
  <c r="E41" i="1"/>
  <c r="B49" i="1"/>
  <c r="AC40" i="1"/>
  <c r="E37" i="1"/>
  <c r="B48" i="1"/>
  <c r="B30" i="1"/>
  <c r="E35" i="1"/>
  <c r="B44" i="1"/>
  <c r="E45" i="1"/>
  <c r="B32" i="1"/>
  <c r="N40" i="1"/>
  <c r="N43" i="1"/>
  <c r="N41" i="1"/>
  <c r="N45" i="1"/>
  <c r="N49" i="1"/>
  <c r="N44" i="1"/>
  <c r="N46" i="1"/>
  <c r="N37" i="1"/>
  <c r="N30" i="1"/>
  <c r="N35" i="1"/>
  <c r="N33" i="1"/>
  <c r="N29" i="1"/>
  <c r="W49" i="1"/>
  <c r="B38" i="1"/>
  <c r="H44" i="1"/>
  <c r="H34" i="1"/>
  <c r="H32" i="1"/>
  <c r="T45" i="1"/>
  <c r="T48" i="1"/>
  <c r="T43" i="1"/>
  <c r="T46" i="1"/>
  <c r="T41" i="1"/>
  <c r="T49" i="1"/>
  <c r="T38" i="1"/>
  <c r="T40" i="1"/>
  <c r="T44" i="1"/>
  <c r="Z43" i="1"/>
  <c r="N32" i="1"/>
  <c r="K29" i="1"/>
  <c r="K34" i="1"/>
  <c r="N31" i="1"/>
  <c r="T39" i="1"/>
  <c r="AF47" i="1"/>
  <c r="AC41" i="1"/>
  <c r="AF46" i="1"/>
  <c r="AX49" i="1"/>
  <c r="AX47" i="1"/>
  <c r="AR44" i="1"/>
  <c r="K47" i="1"/>
  <c r="K39" i="1"/>
  <c r="AC36" i="1"/>
  <c r="AI30" i="1"/>
  <c r="AL35" i="1"/>
  <c r="AL31" i="1"/>
  <c r="W34" i="1"/>
  <c r="Q40" i="1"/>
  <c r="K42" i="1"/>
  <c r="AC30" i="1"/>
  <c r="AF35" i="1"/>
  <c r="AL45" i="1"/>
  <c r="Z30" i="1"/>
  <c r="AC35" i="1"/>
  <c r="AC33" i="1"/>
  <c r="AF29" i="1"/>
  <c r="AL38" i="1"/>
  <c r="AI35" i="1"/>
  <c r="AL46" i="1"/>
  <c r="AL32" i="1"/>
  <c r="AO45" i="1"/>
  <c r="BA44" i="1"/>
  <c r="AO30" i="1"/>
  <c r="AX34" i="1"/>
  <c r="BA47" i="1"/>
  <c r="AU42" i="1"/>
  <c r="AU36" i="1"/>
  <c r="AU32" i="1"/>
  <c r="AX37" i="1"/>
  <c r="BA48" i="1"/>
  <c r="BA38" i="1"/>
  <c r="AO37" i="1"/>
  <c r="AR29" i="1"/>
  <c r="AR30" i="1"/>
  <c r="AU35" i="1"/>
  <c r="W37" i="1"/>
  <c r="AC32" i="1"/>
  <c r="AI34" i="1"/>
  <c r="AO40" i="1"/>
  <c r="AF33" i="1"/>
  <c r="Q46" i="1"/>
  <c r="K38" i="1"/>
  <c r="W36" i="1"/>
  <c r="Q42" i="1"/>
  <c r="Q36" i="1"/>
  <c r="Q34" i="1"/>
  <c r="K44" i="1"/>
  <c r="Q47" i="1"/>
  <c r="Q43" i="1"/>
  <c r="Q35" i="1"/>
  <c r="W29" i="1"/>
  <c r="AC29" i="1"/>
  <c r="AC34" i="1"/>
  <c r="AL49" i="1"/>
  <c r="AL41" i="1"/>
  <c r="AL33" i="1"/>
  <c r="AO38" i="1"/>
  <c r="Z32" i="1"/>
  <c r="AC37" i="1"/>
  <c r="AF36" i="1"/>
  <c r="AF34" i="1"/>
  <c r="AI37" i="1"/>
  <c r="AL48" i="1"/>
  <c r="AL40" i="1"/>
  <c r="AL34" i="1"/>
  <c r="AO47" i="1"/>
  <c r="AO39" i="1"/>
  <c r="AO32" i="1"/>
  <c r="AX36" i="1"/>
  <c r="AX32" i="1"/>
  <c r="BA49" i="1"/>
  <c r="BA41" i="1"/>
  <c r="AR33" i="1"/>
  <c r="AR31" i="1"/>
  <c r="AU44" i="1"/>
  <c r="AX31" i="1"/>
  <c r="BA40" i="1"/>
  <c r="AR32" i="1"/>
  <c r="AU45" i="1"/>
  <c r="AU37" i="1"/>
  <c r="K49" i="1"/>
  <c r="K45" i="1"/>
  <c r="K41" i="1"/>
  <c r="AF37" i="1"/>
  <c r="Z35" i="1"/>
  <c r="W30" i="1"/>
  <c r="AI29" i="1"/>
  <c r="AO48" i="1"/>
  <c r="AO44" i="1"/>
  <c r="Z33" i="1"/>
  <c r="Q44" i="1"/>
  <c r="Q38" i="1"/>
  <c r="Q49" i="1"/>
  <c r="Q45" i="1"/>
  <c r="Q37" i="1"/>
  <c r="AI32" i="1"/>
  <c r="AL37" i="1"/>
  <c r="AO42" i="1"/>
  <c r="Z29" i="1"/>
  <c r="AL29" i="1"/>
  <c r="AO49" i="1"/>
  <c r="AO34" i="1"/>
  <c r="AX30" i="1"/>
  <c r="BA43" i="1"/>
  <c r="AR35" i="1"/>
  <c r="AU29" i="1"/>
  <c r="AU46" i="1"/>
  <c r="BA42" i="1"/>
  <c r="AO33" i="1"/>
  <c r="AU47" i="1"/>
  <c r="AU43" i="1"/>
</calcChain>
</file>

<file path=xl/sharedStrings.xml><?xml version="1.0" encoding="utf-8"?>
<sst xmlns="http://schemas.openxmlformats.org/spreadsheetml/2006/main" count="74" uniqueCount="74">
  <si>
    <t>3–5</t>
  </si>
  <si>
    <t>Age</t>
  </si>
  <si>
    <t>Admiralteysky(M+F)</t>
  </si>
  <si>
    <t>Admiralteysky(M)</t>
  </si>
  <si>
    <t>Admiralteysky(F)</t>
  </si>
  <si>
    <t>8–13</t>
  </si>
  <si>
    <t>14–15</t>
  </si>
  <si>
    <t>16–17</t>
  </si>
  <si>
    <t>18–19</t>
  </si>
  <si>
    <t>20–24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</si>
  <si>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</si>
  <si>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</si>
  <si>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</si>
  <si>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</si>
  <si>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</si>
  <si>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</si>
  <si>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</si>
  <si>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</si>
  <si>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65–69</t>
  </si>
  <si>
    <t>70+</t>
  </si>
  <si>
    <t>Vasileostrovsky(M+F)</t>
  </si>
  <si>
    <t>Vasileostrovsky(M)</t>
  </si>
  <si>
    <t>Vasileostrovsky(F)</t>
  </si>
  <si>
    <t>Vyborgsky(M+F)</t>
  </si>
  <si>
    <t>Vyborgsky(M)</t>
  </si>
  <si>
    <t>Vyborgsky(F)</t>
  </si>
  <si>
    <t>Kalininsky(M+F)</t>
  </si>
  <si>
    <t>Kalininsky(M)</t>
  </si>
  <si>
    <t>Kalininsky(F)</t>
  </si>
  <si>
    <t>Kirovsky(M+F)</t>
  </si>
  <si>
    <t>Kirovsky(M)</t>
  </si>
  <si>
    <t>Kirovsky(F)</t>
  </si>
  <si>
    <t>Kolpinsky(M+F)</t>
  </si>
  <si>
    <t>Kolpinsky(M)</t>
  </si>
  <si>
    <t>Kolpinsky(F)</t>
  </si>
  <si>
    <t>Krasnogvardeysky(M+F)</t>
  </si>
  <si>
    <t>Krasnogvardeysky(M)</t>
  </si>
  <si>
    <t>Krasnogvardeysky(F)</t>
  </si>
  <si>
    <t>Krasnoselsky(M+F)</t>
  </si>
  <si>
    <t>Krasnoselsky(M)</t>
  </si>
  <si>
    <t>Krasnoselsky(F)</t>
  </si>
  <si>
    <t>Kronshtadtsky(M+F)</t>
  </si>
  <si>
    <t>Kronshtadtsky(M)</t>
  </si>
  <si>
    <t>Kronshtadtsky(F)</t>
  </si>
  <si>
    <t>Kurortny(M+F)</t>
  </si>
  <si>
    <t>Kurortnyy(M)</t>
  </si>
  <si>
    <t>Kurortny(F)</t>
  </si>
  <si>
    <t>Moskovsky(M+F)</t>
  </si>
  <si>
    <t>Moskovsky(M)</t>
  </si>
  <si>
    <t>Moskovsky(F)</t>
  </si>
  <si>
    <t>Nevsky(M+F)</t>
  </si>
  <si>
    <t>Nevsky(M)</t>
  </si>
  <si>
    <t>Nevsky(F)</t>
  </si>
  <si>
    <t>Petrogradsky(M+F)</t>
  </si>
  <si>
    <t>Petrogradsky(M)</t>
  </si>
  <si>
    <t>Petrogradsky(F)</t>
  </si>
  <si>
    <t>Petrodvortsovy(M+F)</t>
  </si>
  <si>
    <t>Petrodvortsovy(M)</t>
  </si>
  <si>
    <t>Petrodvortsovy(F)</t>
  </si>
  <si>
    <t>Primorsky(M+F)</t>
  </si>
  <si>
    <t>Primorsky(M)</t>
  </si>
  <si>
    <t>Primorsky(F)</t>
  </si>
  <si>
    <t>Pushkinsky(M+F)</t>
  </si>
  <si>
    <t>Pushkinsky(M)</t>
  </si>
  <si>
    <t>Pushkinsky(F)</t>
  </si>
  <si>
    <t>Frunzensky(M+F)</t>
  </si>
  <si>
    <t>Frunzensky(M)</t>
  </si>
  <si>
    <t>Frunzensky(F)</t>
  </si>
  <si>
    <t>Tsentralny(M+F)</t>
  </si>
  <si>
    <t>Tsentralny(M)</t>
  </si>
  <si>
    <t>Tsentralny(F)</t>
  </si>
  <si>
    <t>0–70+</t>
  </si>
  <si>
    <t>0–17</t>
  </si>
  <si>
    <t>18+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</si>
</sst>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9"/>
  <sheetViews>
    <sheetView tabSelected="1" topLeftCell="AN1" workbookViewId="0">
      <selection activeCell="AR11" sqref="AR11"/>
    </sheetView>
  </sheetViews>
  <sheetFormatPr defaultRowHeight="14.4" x14ac:dyDescent="0.3"/>
  <sheetData>
    <row r="1" spans="1:55" x14ac:dyDescent="0.3">
      <c r="A1" t="s">
        <v>1</v>
      </c>
      <c r="B1" t="s">
        <v>2</v>
      </c>
      <c r="C1" t="s">
        <v>3</v>
      </c>
      <c r="D1" t="s">
        <v>4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45</v>
      </c>
      <c r="AE1" t="s">
        <v>46</v>
      </c>
      <c r="AF1" t="s">
        <v>47</v>
      </c>
      <c r="AG1" t="s">
        <v>48</v>
      </c>
      <c r="AH1" t="s">
        <v>49</v>
      </c>
      <c r="AI1" t="s">
        <v>50</v>
      </c>
      <c r="AJ1" t="s">
        <v>51</v>
      </c>
      <c r="AK1" t="s">
        <v>52</v>
      </c>
      <c r="AL1" t="s">
        <v>53</v>
      </c>
      <c r="AM1" t="s">
        <v>54</v>
      </c>
      <c r="AN1" t="s">
        <v>55</v>
      </c>
      <c r="AO1" t="s">
        <v>56</v>
      </c>
      <c r="AP1" t="s">
        <v>57</v>
      </c>
      <c r="AQ1" t="s">
        <v>58</v>
      </c>
      <c r="AR1" t="s">
        <v>59</v>
      </c>
      <c r="AS1" t="s">
        <v>60</v>
      </c>
      <c r="AT1" t="s">
        <v>61</v>
      </c>
      <c r="AU1" t="s">
        <v>62</v>
      </c>
      <c r="AV1" t="s">
        <v>63</v>
      </c>
      <c r="AW1" t="s">
        <v>64</v>
      </c>
      <c r="AX1" t="s">
        <v>65</v>
      </c>
      <c r="AY1" t="s">
        <v>66</v>
      </c>
      <c r="AZ1" t="s">
        <v>67</v>
      </c>
      <c r="BA1" t="s">
        <v>68</v>
      </c>
      <c r="BB1" t="s">
        <v>69</v>
      </c>
      <c r="BC1" t="s">
        <v>70</v>
      </c>
    </row>
    <row r="2" spans="1:55" x14ac:dyDescent="0.3">
      <c r="A2" s="1">
        <v>0</v>
      </c>
      <c r="B2">
        <f>C2 + D2</f>
        <v>1785</v>
      </c>
      <c r="C2">
        <v>897</v>
      </c>
      <c r="D2">
        <v>888</v>
      </c>
      <c r="E2">
        <f>F2 + G2</f>
        <v>1897</v>
      </c>
      <c r="F2">
        <v>966</v>
      </c>
      <c r="G2">
        <v>931</v>
      </c>
      <c r="H2">
        <f>I2 + J2</f>
        <v>6054</v>
      </c>
      <c r="I2">
        <v>3148</v>
      </c>
      <c r="J2">
        <v>2906</v>
      </c>
      <c r="K2">
        <f>L2 + M2</f>
        <v>5624</v>
      </c>
      <c r="L2">
        <v>2856</v>
      </c>
      <c r="M2">
        <v>2768</v>
      </c>
      <c r="N2">
        <f>O2 + P2</f>
        <v>3689</v>
      </c>
      <c r="O2">
        <v>1946</v>
      </c>
      <c r="P2">
        <v>1743</v>
      </c>
      <c r="Q2">
        <f>R2 + S2</f>
        <v>2513</v>
      </c>
      <c r="R2">
        <v>1311</v>
      </c>
      <c r="S2">
        <v>1202</v>
      </c>
      <c r="T2">
        <f>U2 + V2</f>
        <v>4158</v>
      </c>
      <c r="U2">
        <v>2089</v>
      </c>
      <c r="V2">
        <v>2069</v>
      </c>
      <c r="W2">
        <f>X2 + Y2</f>
        <v>5534</v>
      </c>
      <c r="X2">
        <v>2790</v>
      </c>
      <c r="Y2">
        <v>2744</v>
      </c>
      <c r="Z2">
        <f>AA2 + AB2</f>
        <v>575</v>
      </c>
      <c r="AA2">
        <v>293</v>
      </c>
      <c r="AB2">
        <v>282</v>
      </c>
      <c r="AC2">
        <f>AD2 + AE2</f>
        <v>947</v>
      </c>
      <c r="AD2">
        <v>507</v>
      </c>
      <c r="AE2">
        <v>440</v>
      </c>
      <c r="AF2">
        <f>AG2 + AH2</f>
        <v>3202</v>
      </c>
      <c r="AG2">
        <v>1682</v>
      </c>
      <c r="AH2">
        <v>1520</v>
      </c>
      <c r="AI2">
        <f>AJ2 + AK2</f>
        <v>6371</v>
      </c>
      <c r="AJ2">
        <v>3332</v>
      </c>
      <c r="AK2">
        <v>3039</v>
      </c>
      <c r="AL2">
        <f>AM2 + AN2</f>
        <v>1298</v>
      </c>
      <c r="AM2">
        <v>663</v>
      </c>
      <c r="AN2">
        <v>635</v>
      </c>
      <c r="AO2">
        <f>AP2 + AQ2</f>
        <v>1477</v>
      </c>
      <c r="AP2">
        <v>777</v>
      </c>
      <c r="AQ2">
        <v>700</v>
      </c>
      <c r="AR2">
        <f>AS2 + AT2</f>
        <v>7707</v>
      </c>
      <c r="AS2">
        <v>3969</v>
      </c>
      <c r="AT2">
        <v>3738</v>
      </c>
      <c r="AU2">
        <f>AV2 + AW2</f>
        <v>3565</v>
      </c>
      <c r="AV2">
        <v>1819</v>
      </c>
      <c r="AW2">
        <v>1746</v>
      </c>
      <c r="AX2">
        <f>AY2 + AZ2</f>
        <v>4186</v>
      </c>
      <c r="AY2">
        <v>2146</v>
      </c>
      <c r="AZ2">
        <v>2040</v>
      </c>
      <c r="BA2">
        <f>BB2 + BC2</f>
        <v>1492</v>
      </c>
      <c r="BB2">
        <v>773</v>
      </c>
      <c r="BC2">
        <v>719</v>
      </c>
    </row>
    <row r="3" spans="1:55" x14ac:dyDescent="0.3">
      <c r="A3" s="1">
        <v>1</v>
      </c>
      <c r="B3">
        <f t="shared" ref="B3:B22" si="0">C3 + D3</f>
        <v>1892</v>
      </c>
      <c r="C3">
        <v>954</v>
      </c>
      <c r="D3">
        <v>938</v>
      </c>
      <c r="E3">
        <f t="shared" ref="E3:E22" si="1">F3 + G3</f>
        <v>2045</v>
      </c>
      <c r="F3">
        <v>1051</v>
      </c>
      <c r="G3">
        <v>994</v>
      </c>
      <c r="H3">
        <f t="shared" ref="H3:H22" si="2">I3 + J3</f>
        <v>6092</v>
      </c>
      <c r="I3">
        <v>3166</v>
      </c>
      <c r="J3">
        <v>2926</v>
      </c>
      <c r="K3">
        <f t="shared" ref="K3:K22" si="3">L3 + M3</f>
        <v>5789</v>
      </c>
      <c r="L3">
        <v>2976</v>
      </c>
      <c r="M3">
        <v>2813</v>
      </c>
      <c r="N3">
        <f t="shared" ref="N3:N22" si="4">O3 + P3</f>
        <v>4070</v>
      </c>
      <c r="O3">
        <v>2083</v>
      </c>
      <c r="P3">
        <v>1987</v>
      </c>
      <c r="Q3">
        <f t="shared" ref="Q3:Q22" si="5">R3 + S3</f>
        <v>2408</v>
      </c>
      <c r="R3">
        <v>1279</v>
      </c>
      <c r="S3">
        <v>1129</v>
      </c>
      <c r="T3">
        <f t="shared" ref="T3:T22" si="6">U3 + V3</f>
        <v>4351</v>
      </c>
      <c r="U3">
        <v>2213</v>
      </c>
      <c r="V3">
        <v>2138</v>
      </c>
      <c r="W3">
        <f t="shared" ref="W3:W22" si="7">X3 + Y3</f>
        <v>5807</v>
      </c>
      <c r="X3">
        <v>3016</v>
      </c>
      <c r="Y3">
        <v>2791</v>
      </c>
      <c r="Z3">
        <f t="shared" ref="Z3:Z22" si="8">AA3 + AB3</f>
        <v>554</v>
      </c>
      <c r="AA3">
        <v>282</v>
      </c>
      <c r="AB3">
        <v>272</v>
      </c>
      <c r="AC3">
        <f t="shared" ref="AC3:AC22" si="9">AD3 + AE3</f>
        <v>773</v>
      </c>
      <c r="AD3">
        <v>422</v>
      </c>
      <c r="AE3">
        <v>351</v>
      </c>
      <c r="AF3">
        <f t="shared" ref="AF3:AF22" si="10">AG3 + AH3</f>
        <v>3943</v>
      </c>
      <c r="AG3">
        <v>2019</v>
      </c>
      <c r="AH3">
        <v>1924</v>
      </c>
      <c r="AI3">
        <f t="shared" ref="AI3:AI22" si="11">AJ3 + AK3</f>
        <v>6702</v>
      </c>
      <c r="AJ3">
        <v>3426</v>
      </c>
      <c r="AK3">
        <v>3276</v>
      </c>
      <c r="AL3">
        <f t="shared" ref="AL3:AL22" si="12">AM3 + AN3</f>
        <v>1364</v>
      </c>
      <c r="AM3">
        <v>713</v>
      </c>
      <c r="AN3">
        <v>651</v>
      </c>
      <c r="AO3">
        <f t="shared" ref="AO3:AO22" si="13">AP3 + AQ3</f>
        <v>1447</v>
      </c>
      <c r="AP3">
        <v>739</v>
      </c>
      <c r="AQ3">
        <v>708</v>
      </c>
      <c r="AR3">
        <f t="shared" ref="AR3:AR22" si="14">AS3 + AT3</f>
        <v>7679</v>
      </c>
      <c r="AS3">
        <v>3948</v>
      </c>
      <c r="AT3">
        <v>3731</v>
      </c>
      <c r="AU3">
        <f t="shared" ref="AU3:AU22" si="15">AV3 + AW3</f>
        <v>3363</v>
      </c>
      <c r="AV3">
        <v>1713</v>
      </c>
      <c r="AW3">
        <v>1650</v>
      </c>
      <c r="AX3">
        <f t="shared" ref="AX3:AX22" si="16">AY3 + AZ3</f>
        <v>4296</v>
      </c>
      <c r="AY3">
        <v>2233</v>
      </c>
      <c r="AZ3">
        <v>2063</v>
      </c>
      <c r="BA3">
        <f t="shared" ref="BA3:BA22" si="17">BB3 + BC3</f>
        <v>1736</v>
      </c>
      <c r="BB3">
        <v>888</v>
      </c>
      <c r="BC3">
        <v>848</v>
      </c>
    </row>
    <row r="4" spans="1:55" x14ac:dyDescent="0.3">
      <c r="A4" s="1">
        <v>2</v>
      </c>
      <c r="B4">
        <f t="shared" si="0"/>
        <v>2023</v>
      </c>
      <c r="C4">
        <f xml:space="preserve"> 2876 - C2 - C3</f>
        <v>1025</v>
      </c>
      <c r="D4">
        <f xml:space="preserve"> 2824 - D2 - D3</f>
        <v>998</v>
      </c>
      <c r="E4">
        <f t="shared" si="1"/>
        <v>2309</v>
      </c>
      <c r="F4">
        <f xml:space="preserve"> 3196 - F2 - F3</f>
        <v>1179</v>
      </c>
      <c r="G4">
        <f xml:space="preserve"> 3055 - G2 - G3</f>
        <v>1130</v>
      </c>
      <c r="H4">
        <f t="shared" si="2"/>
        <v>6734</v>
      </c>
      <c r="I4">
        <f xml:space="preserve"> 9746 - I2 - I3</f>
        <v>3432</v>
      </c>
      <c r="J4">
        <f xml:space="preserve"> 9134 - J2 - J3</f>
        <v>3302</v>
      </c>
      <c r="K4">
        <f t="shared" si="3"/>
        <v>6077</v>
      </c>
      <c r="L4">
        <f xml:space="preserve"> 8920 - L2 - L3</f>
        <v>3088</v>
      </c>
      <c r="M4">
        <f xml:space="preserve"> 8570 - M2 - M3</f>
        <v>2989</v>
      </c>
      <c r="N4">
        <f t="shared" si="4"/>
        <v>4400</v>
      </c>
      <c r="O4">
        <f xml:space="preserve"> 6270 - O2 - O3</f>
        <v>2241</v>
      </c>
      <c r="P4">
        <f xml:space="preserve"> 5889 - P2 - P3</f>
        <v>2159</v>
      </c>
      <c r="Q4">
        <f t="shared" si="5"/>
        <v>2753</v>
      </c>
      <c r="R4">
        <f xml:space="preserve"> 3973 - R2 - R3</f>
        <v>1383</v>
      </c>
      <c r="S4">
        <f xml:space="preserve"> 3701 - S2 - S3</f>
        <v>1370</v>
      </c>
      <c r="T4">
        <f t="shared" si="6"/>
        <v>4508</v>
      </c>
      <c r="U4">
        <f xml:space="preserve"> 6642 - U2 - U3</f>
        <v>2340</v>
      </c>
      <c r="V4">
        <f xml:space="preserve"> 6375 - V2 - V3</f>
        <v>2168</v>
      </c>
      <c r="W4">
        <f t="shared" si="7"/>
        <v>6371</v>
      </c>
      <c r="X4">
        <f xml:space="preserve"> 9033 - X2 - X3</f>
        <v>3227</v>
      </c>
      <c r="Y4">
        <f xml:space="preserve"> 8679 - Y2 - Y3</f>
        <v>3144</v>
      </c>
      <c r="Z4">
        <f t="shared" si="8"/>
        <v>633</v>
      </c>
      <c r="AA4">
        <f xml:space="preserve"> 906 - AA2 - AA3</f>
        <v>331</v>
      </c>
      <c r="AB4">
        <f xml:space="preserve"> 856 - AB2 - AB3</f>
        <v>302</v>
      </c>
      <c r="AC4">
        <f t="shared" si="9"/>
        <v>870</v>
      </c>
      <c r="AD4">
        <f xml:space="preserve"> 1381 - AD2 - AD3</f>
        <v>452</v>
      </c>
      <c r="AE4">
        <f xml:space="preserve"> 1209 - AE2 - AE3</f>
        <v>418</v>
      </c>
      <c r="AF4">
        <f t="shared" si="10"/>
        <v>4266</v>
      </c>
      <c r="AG4">
        <f xml:space="preserve"> 5912 - AG3 - AG2</f>
        <v>2211</v>
      </c>
      <c r="AH4">
        <f xml:space="preserve"> 5499 - AH3 - AH2</f>
        <v>2055</v>
      </c>
      <c r="AI4">
        <f t="shared" si="11"/>
        <v>7456</v>
      </c>
      <c r="AJ4">
        <f xml:space="preserve"> 10590 - AJ3 - AJ2</f>
        <v>3832</v>
      </c>
      <c r="AK4">
        <f xml:space="preserve"> 9939 - AK3 - AK2</f>
        <v>3624</v>
      </c>
      <c r="AL4">
        <f t="shared" si="12"/>
        <v>1439</v>
      </c>
      <c r="AM4">
        <f xml:space="preserve"> 2073 - AM3 - AM2</f>
        <v>697</v>
      </c>
      <c r="AN4">
        <f xml:space="preserve"> 2028 - AN3 - AN2</f>
        <v>742</v>
      </c>
      <c r="AO4">
        <f t="shared" si="13"/>
        <v>1628</v>
      </c>
      <c r="AP4">
        <f xml:space="preserve"> 2368 - AP3 - AP2</f>
        <v>852</v>
      </c>
      <c r="AQ4">
        <f xml:space="preserve"> 2184 - AQ3 - AQ2</f>
        <v>776</v>
      </c>
      <c r="AR4">
        <f t="shared" si="14"/>
        <v>8335</v>
      </c>
      <c r="AS4">
        <f xml:space="preserve"> 12209 - AS3 - AS2</f>
        <v>4292</v>
      </c>
      <c r="AT4">
        <f xml:space="preserve"> 11512 - AT3 - AT2</f>
        <v>4043</v>
      </c>
      <c r="AU4">
        <f t="shared" si="15"/>
        <v>3539</v>
      </c>
      <c r="AV4">
        <f xml:space="preserve"> 5361 - AV3 - AV2</f>
        <v>1829</v>
      </c>
      <c r="AW4">
        <f xml:space="preserve"> 5106 - AW3 - AW2</f>
        <v>1710</v>
      </c>
      <c r="AX4">
        <f t="shared" si="16"/>
        <v>4846</v>
      </c>
      <c r="AY4">
        <f xml:space="preserve"> 6882 - AY3 - AY2</f>
        <v>2503</v>
      </c>
      <c r="AZ4">
        <f xml:space="preserve"> 6446 - AZ3 - AZ2</f>
        <v>2343</v>
      </c>
      <c r="BA4">
        <f t="shared" si="17"/>
        <v>2207</v>
      </c>
      <c r="BB4">
        <f xml:space="preserve"> 2809 - BB3 - BB2</f>
        <v>1148</v>
      </c>
      <c r="BC4">
        <f xml:space="preserve"> 2626 - BC3 - BC2</f>
        <v>1059</v>
      </c>
    </row>
    <row r="5" spans="1:55" x14ac:dyDescent="0.3">
      <c r="A5" t="s">
        <v>0</v>
      </c>
      <c r="B5">
        <f t="shared" si="0"/>
        <v>6078</v>
      </c>
      <c r="C5">
        <v>3109</v>
      </c>
      <c r="D5">
        <v>2969</v>
      </c>
      <c r="E5">
        <f t="shared" si="1"/>
        <v>6361</v>
      </c>
      <c r="F5">
        <v>3252</v>
      </c>
      <c r="G5">
        <v>3109</v>
      </c>
      <c r="H5">
        <f t="shared" si="2"/>
        <v>18206</v>
      </c>
      <c r="I5">
        <v>9272</v>
      </c>
      <c r="J5">
        <v>8934</v>
      </c>
      <c r="K5">
        <f t="shared" si="3"/>
        <v>17278</v>
      </c>
      <c r="L5">
        <v>8945</v>
      </c>
      <c r="M5">
        <v>8333</v>
      </c>
      <c r="N5">
        <f t="shared" si="4"/>
        <v>12251</v>
      </c>
      <c r="O5">
        <v>6289</v>
      </c>
      <c r="P5">
        <v>5962</v>
      </c>
      <c r="Q5">
        <f t="shared" si="5"/>
        <v>8002</v>
      </c>
      <c r="R5">
        <v>4130</v>
      </c>
      <c r="S5">
        <v>3872</v>
      </c>
      <c r="T5">
        <f t="shared" si="6"/>
        <v>12847</v>
      </c>
      <c r="U5">
        <v>6608</v>
      </c>
      <c r="V5">
        <v>6239</v>
      </c>
      <c r="W5">
        <f t="shared" si="7"/>
        <v>17662</v>
      </c>
      <c r="X5">
        <v>9130</v>
      </c>
      <c r="Y5">
        <v>8532</v>
      </c>
      <c r="Z5">
        <f t="shared" si="8"/>
        <v>1874</v>
      </c>
      <c r="AA5">
        <v>996</v>
      </c>
      <c r="AB5">
        <v>878</v>
      </c>
      <c r="AC5">
        <f t="shared" si="9"/>
        <v>2618</v>
      </c>
      <c r="AD5">
        <v>1334</v>
      </c>
      <c r="AE5">
        <v>1284</v>
      </c>
      <c r="AF5">
        <f t="shared" si="10"/>
        <v>12208</v>
      </c>
      <c r="AG5">
        <v>6362</v>
      </c>
      <c r="AH5">
        <v>5846</v>
      </c>
      <c r="AI5">
        <f t="shared" si="11"/>
        <v>20962</v>
      </c>
      <c r="AJ5">
        <v>10876</v>
      </c>
      <c r="AK5">
        <v>10086</v>
      </c>
      <c r="AL5">
        <f t="shared" si="12"/>
        <v>4096</v>
      </c>
      <c r="AM5">
        <v>2091</v>
      </c>
      <c r="AN5">
        <v>2005</v>
      </c>
      <c r="AO5">
        <f t="shared" si="13"/>
        <v>4462</v>
      </c>
      <c r="AP5">
        <v>2277</v>
      </c>
      <c r="AQ5">
        <v>2185</v>
      </c>
      <c r="AR5">
        <f t="shared" si="14"/>
        <v>22569</v>
      </c>
      <c r="AS5">
        <v>11595</v>
      </c>
      <c r="AT5">
        <v>10974</v>
      </c>
      <c r="AU5">
        <f t="shared" si="15"/>
        <v>9433</v>
      </c>
      <c r="AV5">
        <v>4844</v>
      </c>
      <c r="AW5">
        <v>4589</v>
      </c>
      <c r="AX5">
        <f t="shared" si="16"/>
        <v>13665</v>
      </c>
      <c r="AY5">
        <v>7062</v>
      </c>
      <c r="AZ5">
        <v>6603</v>
      </c>
      <c r="BA5">
        <f t="shared" si="17"/>
        <v>6803</v>
      </c>
      <c r="BB5">
        <v>3559</v>
      </c>
      <c r="BC5">
        <v>3244</v>
      </c>
    </row>
    <row r="6" spans="1:55" x14ac:dyDescent="0.3">
      <c r="A6" s="1">
        <v>6</v>
      </c>
      <c r="B6">
        <f t="shared" si="0"/>
        <v>1942</v>
      </c>
      <c r="C6">
        <v>990</v>
      </c>
      <c r="D6">
        <v>952</v>
      </c>
      <c r="E6">
        <f t="shared" si="1"/>
        <v>2066</v>
      </c>
      <c r="F6">
        <v>1051</v>
      </c>
      <c r="G6">
        <v>1015</v>
      </c>
      <c r="H6">
        <f t="shared" si="2"/>
        <v>5774</v>
      </c>
      <c r="I6">
        <v>2955</v>
      </c>
      <c r="J6">
        <v>2819</v>
      </c>
      <c r="K6">
        <f t="shared" si="3"/>
        <v>5277</v>
      </c>
      <c r="L6">
        <v>2751</v>
      </c>
      <c r="M6">
        <v>2526</v>
      </c>
      <c r="N6">
        <f t="shared" si="4"/>
        <v>3942</v>
      </c>
      <c r="O6">
        <v>2053</v>
      </c>
      <c r="P6">
        <v>1889</v>
      </c>
      <c r="Q6">
        <f t="shared" si="5"/>
        <v>2573</v>
      </c>
      <c r="R6">
        <v>1264</v>
      </c>
      <c r="S6">
        <v>1309</v>
      </c>
      <c r="T6">
        <f t="shared" si="6"/>
        <v>4117</v>
      </c>
      <c r="U6">
        <v>2131</v>
      </c>
      <c r="V6">
        <v>1986</v>
      </c>
      <c r="W6">
        <f t="shared" si="7"/>
        <v>5497</v>
      </c>
      <c r="X6">
        <v>2938</v>
      </c>
      <c r="Y6">
        <v>2559</v>
      </c>
      <c r="Z6">
        <f t="shared" si="8"/>
        <v>606</v>
      </c>
      <c r="AA6">
        <v>330</v>
      </c>
      <c r="AB6">
        <v>276</v>
      </c>
      <c r="AC6">
        <f t="shared" si="9"/>
        <v>849</v>
      </c>
      <c r="AD6">
        <v>413</v>
      </c>
      <c r="AE6">
        <v>436</v>
      </c>
      <c r="AF6">
        <f t="shared" si="10"/>
        <v>3972</v>
      </c>
      <c r="AG6">
        <v>2028</v>
      </c>
      <c r="AH6">
        <v>1944</v>
      </c>
      <c r="AI6">
        <f t="shared" si="11"/>
        <v>6621</v>
      </c>
      <c r="AJ6">
        <v>3412</v>
      </c>
      <c r="AK6">
        <v>3209</v>
      </c>
      <c r="AL6">
        <f t="shared" si="12"/>
        <v>1223</v>
      </c>
      <c r="AM6">
        <v>628</v>
      </c>
      <c r="AN6">
        <v>595</v>
      </c>
      <c r="AO6">
        <f t="shared" si="13"/>
        <v>1440</v>
      </c>
      <c r="AP6">
        <v>736</v>
      </c>
      <c r="AQ6">
        <v>704</v>
      </c>
      <c r="AR6">
        <f t="shared" si="14"/>
        <v>6633</v>
      </c>
      <c r="AS6">
        <v>3395</v>
      </c>
      <c r="AT6">
        <v>3238</v>
      </c>
      <c r="AU6">
        <f t="shared" si="15"/>
        <v>3125</v>
      </c>
      <c r="AV6">
        <v>1633</v>
      </c>
      <c r="AW6">
        <v>1492</v>
      </c>
      <c r="AX6">
        <f t="shared" si="16"/>
        <v>4076</v>
      </c>
      <c r="AY6">
        <v>2118</v>
      </c>
      <c r="AZ6">
        <v>1958</v>
      </c>
      <c r="BA6">
        <f t="shared" si="17"/>
        <v>2349</v>
      </c>
      <c r="BB6">
        <v>1202</v>
      </c>
      <c r="BC6">
        <v>1147</v>
      </c>
    </row>
    <row r="7" spans="1:55" x14ac:dyDescent="0.3">
      <c r="A7" s="1">
        <v>7</v>
      </c>
      <c r="B7">
        <f t="shared" si="0"/>
        <v>1746</v>
      </c>
      <c r="C7">
        <v>875</v>
      </c>
      <c r="D7">
        <v>871</v>
      </c>
      <c r="E7">
        <f t="shared" si="1"/>
        <v>1939</v>
      </c>
      <c r="F7">
        <v>983</v>
      </c>
      <c r="G7">
        <v>956</v>
      </c>
      <c r="H7">
        <f t="shared" si="2"/>
        <v>4952</v>
      </c>
      <c r="I7">
        <v>2602</v>
      </c>
      <c r="J7">
        <v>2350</v>
      </c>
      <c r="K7">
        <f t="shared" si="3"/>
        <v>4940</v>
      </c>
      <c r="L7">
        <v>2494</v>
      </c>
      <c r="M7">
        <v>2446</v>
      </c>
      <c r="N7">
        <f t="shared" si="4"/>
        <v>3650</v>
      </c>
      <c r="O7">
        <v>1827</v>
      </c>
      <c r="P7">
        <v>1823</v>
      </c>
      <c r="Q7">
        <f t="shared" si="5"/>
        <v>2429</v>
      </c>
      <c r="R7">
        <v>1214</v>
      </c>
      <c r="S7">
        <v>1215</v>
      </c>
      <c r="T7">
        <f t="shared" si="6"/>
        <v>3737</v>
      </c>
      <c r="U7">
        <v>1958</v>
      </c>
      <c r="V7">
        <v>1779</v>
      </c>
      <c r="W7">
        <f t="shared" si="7"/>
        <v>5043</v>
      </c>
      <c r="X7">
        <v>2552</v>
      </c>
      <c r="Y7">
        <v>2491</v>
      </c>
      <c r="Z7">
        <f t="shared" si="8"/>
        <v>563</v>
      </c>
      <c r="AA7">
        <v>294</v>
      </c>
      <c r="AB7">
        <v>269</v>
      </c>
      <c r="AC7">
        <f t="shared" si="9"/>
        <v>772</v>
      </c>
      <c r="AD7">
        <v>395</v>
      </c>
      <c r="AE7">
        <v>377</v>
      </c>
      <c r="AF7">
        <f t="shared" si="10"/>
        <v>3703</v>
      </c>
      <c r="AG7">
        <v>1911</v>
      </c>
      <c r="AH7">
        <v>1792</v>
      </c>
      <c r="AI7">
        <f t="shared" si="11"/>
        <v>5935</v>
      </c>
      <c r="AJ7">
        <v>3143</v>
      </c>
      <c r="AK7">
        <v>2792</v>
      </c>
      <c r="AL7">
        <f t="shared" si="12"/>
        <v>1121</v>
      </c>
      <c r="AM7">
        <v>588</v>
      </c>
      <c r="AN7">
        <v>533</v>
      </c>
      <c r="AO7">
        <f t="shared" si="13"/>
        <v>1377</v>
      </c>
      <c r="AP7">
        <v>706</v>
      </c>
      <c r="AQ7">
        <v>671</v>
      </c>
      <c r="AR7">
        <f t="shared" si="14"/>
        <v>5711</v>
      </c>
      <c r="AS7">
        <v>2997</v>
      </c>
      <c r="AT7">
        <v>2714</v>
      </c>
      <c r="AU7">
        <f t="shared" si="15"/>
        <v>2824</v>
      </c>
      <c r="AV7">
        <v>1467</v>
      </c>
      <c r="AW7">
        <v>1357</v>
      </c>
      <c r="AX7">
        <f t="shared" si="16"/>
        <v>3769</v>
      </c>
      <c r="AY7">
        <v>1943</v>
      </c>
      <c r="AZ7">
        <v>1826</v>
      </c>
      <c r="BA7">
        <f t="shared" si="17"/>
        <v>2249</v>
      </c>
      <c r="BB7">
        <v>1194</v>
      </c>
      <c r="BC7">
        <v>1055</v>
      </c>
    </row>
    <row r="8" spans="1:55" x14ac:dyDescent="0.3">
      <c r="A8" t="s">
        <v>5</v>
      </c>
      <c r="B8">
        <f t="shared" si="0"/>
        <v>7539</v>
      </c>
      <c r="C8">
        <v>3915</v>
      </c>
      <c r="D8">
        <v>3624</v>
      </c>
      <c r="E8">
        <f t="shared" si="1"/>
        <v>9680</v>
      </c>
      <c r="F8">
        <v>4910</v>
      </c>
      <c r="G8">
        <v>4770</v>
      </c>
      <c r="H8">
        <f t="shared" si="2"/>
        <v>20011</v>
      </c>
      <c r="I8">
        <v>10327</v>
      </c>
      <c r="J8">
        <v>9684</v>
      </c>
      <c r="K8">
        <f t="shared" si="3"/>
        <v>24757</v>
      </c>
      <c r="L8">
        <v>12849</v>
      </c>
      <c r="M8">
        <v>11908</v>
      </c>
      <c r="N8">
        <f t="shared" si="4"/>
        <v>14248</v>
      </c>
      <c r="O8">
        <v>7197</v>
      </c>
      <c r="P8">
        <v>7051</v>
      </c>
      <c r="Q8">
        <f t="shared" si="5"/>
        <v>10713</v>
      </c>
      <c r="R8">
        <v>5506</v>
      </c>
      <c r="S8">
        <v>5207</v>
      </c>
      <c r="T8">
        <f t="shared" si="6"/>
        <v>17874</v>
      </c>
      <c r="U8">
        <v>9153</v>
      </c>
      <c r="V8">
        <v>8721</v>
      </c>
      <c r="W8">
        <f t="shared" si="7"/>
        <v>21933</v>
      </c>
      <c r="X8">
        <v>11068</v>
      </c>
      <c r="Y8">
        <v>10865</v>
      </c>
      <c r="Z8">
        <f t="shared" si="8"/>
        <v>2449</v>
      </c>
      <c r="AA8">
        <v>1243</v>
      </c>
      <c r="AB8">
        <v>1206</v>
      </c>
      <c r="AC8">
        <f t="shared" si="9"/>
        <v>3520</v>
      </c>
      <c r="AD8">
        <v>1789</v>
      </c>
      <c r="AE8">
        <v>1731</v>
      </c>
      <c r="AF8">
        <f t="shared" si="10"/>
        <v>16915</v>
      </c>
      <c r="AG8">
        <v>8688</v>
      </c>
      <c r="AH8">
        <v>8227</v>
      </c>
      <c r="AI8">
        <f t="shared" si="11"/>
        <v>25952</v>
      </c>
      <c r="AJ8">
        <v>13378</v>
      </c>
      <c r="AK8">
        <v>12574</v>
      </c>
      <c r="AL8">
        <f t="shared" si="12"/>
        <v>4348</v>
      </c>
      <c r="AM8">
        <v>2235</v>
      </c>
      <c r="AN8">
        <v>2113</v>
      </c>
      <c r="AO8">
        <f t="shared" si="13"/>
        <v>6906</v>
      </c>
      <c r="AP8">
        <v>3576</v>
      </c>
      <c r="AQ8">
        <v>3330</v>
      </c>
      <c r="AR8">
        <f t="shared" si="14"/>
        <v>24483</v>
      </c>
      <c r="AS8">
        <v>12677</v>
      </c>
      <c r="AT8">
        <v>11806</v>
      </c>
      <c r="AU8">
        <f t="shared" si="15"/>
        <v>13672</v>
      </c>
      <c r="AV8">
        <v>6898</v>
      </c>
      <c r="AW8">
        <v>6774</v>
      </c>
      <c r="AX8">
        <f t="shared" si="16"/>
        <v>17624</v>
      </c>
      <c r="AY8">
        <v>9049</v>
      </c>
      <c r="AZ8">
        <v>8575</v>
      </c>
      <c r="BA8">
        <f t="shared" si="17"/>
        <v>9863</v>
      </c>
      <c r="BB8">
        <v>4975</v>
      </c>
      <c r="BC8">
        <v>4888</v>
      </c>
    </row>
    <row r="9" spans="1:55" x14ac:dyDescent="0.3">
      <c r="A9" t="s">
        <v>6</v>
      </c>
      <c r="B9">
        <f t="shared" si="0"/>
        <v>2346</v>
      </c>
      <c r="C9">
        <v>1232</v>
      </c>
      <c r="D9">
        <v>1114</v>
      </c>
      <c r="E9">
        <f t="shared" si="1"/>
        <v>3139</v>
      </c>
      <c r="F9">
        <v>1629</v>
      </c>
      <c r="G9">
        <v>1510</v>
      </c>
      <c r="H9">
        <f t="shared" si="2"/>
        <v>6707</v>
      </c>
      <c r="I9">
        <v>3418</v>
      </c>
      <c r="J9">
        <v>3289</v>
      </c>
      <c r="K9">
        <f t="shared" si="3"/>
        <v>8052</v>
      </c>
      <c r="L9">
        <v>4085</v>
      </c>
      <c r="M9">
        <v>3967</v>
      </c>
      <c r="N9">
        <f t="shared" si="4"/>
        <v>5083</v>
      </c>
      <c r="O9">
        <v>2605</v>
      </c>
      <c r="P9">
        <v>2478</v>
      </c>
      <c r="Q9">
        <f t="shared" si="5"/>
        <v>3327</v>
      </c>
      <c r="R9">
        <v>1679</v>
      </c>
      <c r="S9">
        <v>1648</v>
      </c>
      <c r="T9">
        <f t="shared" si="6"/>
        <v>5679</v>
      </c>
      <c r="U9">
        <v>2904</v>
      </c>
      <c r="V9">
        <v>2775</v>
      </c>
      <c r="W9">
        <f t="shared" si="7"/>
        <v>6846</v>
      </c>
      <c r="X9">
        <v>3470</v>
      </c>
      <c r="Y9">
        <v>3376</v>
      </c>
      <c r="Z9">
        <f t="shared" si="8"/>
        <v>808</v>
      </c>
      <c r="AA9">
        <v>427</v>
      </c>
      <c r="AB9">
        <v>381</v>
      </c>
      <c r="AC9">
        <f t="shared" si="9"/>
        <v>1060</v>
      </c>
      <c r="AD9">
        <v>523</v>
      </c>
      <c r="AE9">
        <v>537</v>
      </c>
      <c r="AF9">
        <f t="shared" si="10"/>
        <v>5062</v>
      </c>
      <c r="AG9">
        <v>2578</v>
      </c>
      <c r="AH9">
        <v>2484</v>
      </c>
      <c r="AI9">
        <f t="shared" si="11"/>
        <v>8247</v>
      </c>
      <c r="AJ9">
        <v>4189</v>
      </c>
      <c r="AK9">
        <v>4058</v>
      </c>
      <c r="AL9">
        <f t="shared" si="12"/>
        <v>1698</v>
      </c>
      <c r="AM9">
        <v>895</v>
      </c>
      <c r="AN9">
        <v>803</v>
      </c>
      <c r="AO9">
        <f t="shared" si="13"/>
        <v>2244</v>
      </c>
      <c r="AP9">
        <v>1125</v>
      </c>
      <c r="AQ9">
        <v>1119</v>
      </c>
      <c r="AR9">
        <f t="shared" si="14"/>
        <v>7551</v>
      </c>
      <c r="AS9">
        <v>3801</v>
      </c>
      <c r="AT9">
        <v>3750</v>
      </c>
      <c r="AU9">
        <f t="shared" si="15"/>
        <v>4153</v>
      </c>
      <c r="AV9">
        <v>2133</v>
      </c>
      <c r="AW9">
        <v>2020</v>
      </c>
      <c r="AX9">
        <f t="shared" si="16"/>
        <v>5916</v>
      </c>
      <c r="AY9">
        <v>3004</v>
      </c>
      <c r="AZ9">
        <v>2912</v>
      </c>
      <c r="BA9">
        <f t="shared" si="17"/>
        <v>3086</v>
      </c>
      <c r="BB9">
        <v>1581</v>
      </c>
      <c r="BC9">
        <v>1505</v>
      </c>
    </row>
    <row r="10" spans="1:55" x14ac:dyDescent="0.3">
      <c r="A10" t="s">
        <v>7</v>
      </c>
      <c r="B10">
        <f t="shared" si="0"/>
        <v>2253</v>
      </c>
      <c r="C10">
        <v>1183</v>
      </c>
      <c r="D10">
        <v>1070</v>
      </c>
      <c r="E10">
        <f t="shared" si="1"/>
        <v>3215</v>
      </c>
      <c r="F10">
        <v>1679</v>
      </c>
      <c r="G10">
        <v>1536</v>
      </c>
      <c r="H10">
        <f t="shared" si="2"/>
        <v>7012</v>
      </c>
      <c r="I10">
        <v>3601</v>
      </c>
      <c r="J10">
        <v>3411</v>
      </c>
      <c r="K10">
        <f t="shared" si="3"/>
        <v>7660</v>
      </c>
      <c r="L10">
        <v>3882</v>
      </c>
      <c r="M10">
        <v>3778</v>
      </c>
      <c r="N10">
        <f t="shared" si="4"/>
        <v>4993</v>
      </c>
      <c r="O10">
        <v>2621</v>
      </c>
      <c r="P10">
        <v>2372</v>
      </c>
      <c r="Q10">
        <f t="shared" si="5"/>
        <v>3194</v>
      </c>
      <c r="R10">
        <v>1647</v>
      </c>
      <c r="S10">
        <v>1547</v>
      </c>
      <c r="T10">
        <f t="shared" si="6"/>
        <v>5430</v>
      </c>
      <c r="U10">
        <v>2687</v>
      </c>
      <c r="V10">
        <v>2743</v>
      </c>
      <c r="W10">
        <f t="shared" si="7"/>
        <v>6353</v>
      </c>
      <c r="X10">
        <v>3251</v>
      </c>
      <c r="Y10">
        <v>3102</v>
      </c>
      <c r="Z10">
        <f t="shared" si="8"/>
        <v>636</v>
      </c>
      <c r="AA10">
        <v>321</v>
      </c>
      <c r="AB10">
        <v>315</v>
      </c>
      <c r="AC10">
        <f t="shared" si="9"/>
        <v>1010</v>
      </c>
      <c r="AD10">
        <v>515</v>
      </c>
      <c r="AE10">
        <v>495</v>
      </c>
      <c r="AF10">
        <f t="shared" si="10"/>
        <v>5178</v>
      </c>
      <c r="AG10">
        <v>2571</v>
      </c>
      <c r="AH10">
        <v>2607</v>
      </c>
      <c r="AI10">
        <f t="shared" si="11"/>
        <v>7271</v>
      </c>
      <c r="AJ10">
        <v>3789</v>
      </c>
      <c r="AK10">
        <v>3482</v>
      </c>
      <c r="AL10">
        <f t="shared" si="12"/>
        <v>1810</v>
      </c>
      <c r="AM10">
        <v>967</v>
      </c>
      <c r="AN10">
        <v>843</v>
      </c>
      <c r="AO10">
        <f t="shared" si="13"/>
        <v>2268</v>
      </c>
      <c r="AP10">
        <v>1122</v>
      </c>
      <c r="AQ10">
        <v>1146</v>
      </c>
      <c r="AR10">
        <f t="shared" si="14"/>
        <v>7036</v>
      </c>
      <c r="AS10">
        <v>3583</v>
      </c>
      <c r="AT10">
        <v>3453</v>
      </c>
      <c r="AU10">
        <f t="shared" si="15"/>
        <v>4035</v>
      </c>
      <c r="AV10">
        <v>2033</v>
      </c>
      <c r="AW10">
        <v>2002</v>
      </c>
      <c r="AX10">
        <f t="shared" si="16"/>
        <v>5553</v>
      </c>
      <c r="AY10">
        <v>2867</v>
      </c>
      <c r="AZ10">
        <v>2686</v>
      </c>
      <c r="BA10">
        <f t="shared" si="17"/>
        <v>2950</v>
      </c>
      <c r="BB10">
        <v>1435</v>
      </c>
      <c r="BC10">
        <v>1515</v>
      </c>
    </row>
    <row r="11" spans="1:55" x14ac:dyDescent="0.3">
      <c r="A11" t="s">
        <v>8</v>
      </c>
      <c r="B11">
        <f t="shared" si="0"/>
        <v>3007</v>
      </c>
      <c r="C11">
        <v>1547</v>
      </c>
      <c r="D11">
        <v>1460</v>
      </c>
      <c r="E11">
        <f t="shared" si="1"/>
        <v>4916</v>
      </c>
      <c r="F11">
        <v>2655</v>
      </c>
      <c r="G11">
        <v>2261</v>
      </c>
      <c r="H11">
        <f t="shared" si="2"/>
        <v>9742</v>
      </c>
      <c r="I11">
        <v>4770</v>
      </c>
      <c r="J11">
        <v>4972</v>
      </c>
      <c r="K11">
        <f t="shared" si="3"/>
        <v>8928</v>
      </c>
      <c r="L11">
        <v>4419</v>
      </c>
      <c r="M11">
        <v>4509</v>
      </c>
      <c r="N11">
        <f t="shared" si="4"/>
        <v>6679</v>
      </c>
      <c r="O11">
        <v>3485</v>
      </c>
      <c r="P11">
        <v>3194</v>
      </c>
      <c r="Q11">
        <f t="shared" si="5"/>
        <v>2740</v>
      </c>
      <c r="R11">
        <v>1385</v>
      </c>
      <c r="S11">
        <v>1355</v>
      </c>
      <c r="T11">
        <f t="shared" si="6"/>
        <v>5845</v>
      </c>
      <c r="U11">
        <v>2626</v>
      </c>
      <c r="V11">
        <v>3219</v>
      </c>
      <c r="W11">
        <f t="shared" si="7"/>
        <v>6193</v>
      </c>
      <c r="X11">
        <v>2924</v>
      </c>
      <c r="Y11">
        <v>3269</v>
      </c>
      <c r="Z11">
        <f t="shared" si="8"/>
        <v>659</v>
      </c>
      <c r="AA11">
        <v>337</v>
      </c>
      <c r="AB11">
        <v>322</v>
      </c>
      <c r="AC11">
        <f t="shared" si="9"/>
        <v>907</v>
      </c>
      <c r="AD11">
        <v>451</v>
      </c>
      <c r="AE11">
        <v>456</v>
      </c>
      <c r="AF11">
        <f t="shared" si="10"/>
        <v>8851</v>
      </c>
      <c r="AG11">
        <v>4084</v>
      </c>
      <c r="AH11">
        <v>4767</v>
      </c>
      <c r="AI11">
        <f t="shared" si="11"/>
        <v>7403</v>
      </c>
      <c r="AJ11">
        <v>3612</v>
      </c>
      <c r="AK11">
        <v>3791</v>
      </c>
      <c r="AL11">
        <f t="shared" si="12"/>
        <v>2753</v>
      </c>
      <c r="AM11">
        <v>1517</v>
      </c>
      <c r="AN11">
        <v>1236</v>
      </c>
      <c r="AO11">
        <f t="shared" si="13"/>
        <v>4627</v>
      </c>
      <c r="AP11">
        <v>2127</v>
      </c>
      <c r="AQ11">
        <v>2500</v>
      </c>
      <c r="AR11">
        <f t="shared" si="14"/>
        <v>7511</v>
      </c>
      <c r="AS11">
        <v>3669</v>
      </c>
      <c r="AT11">
        <v>3842</v>
      </c>
      <c r="AU11">
        <f t="shared" si="15"/>
        <v>4593</v>
      </c>
      <c r="AV11">
        <v>2140</v>
      </c>
      <c r="AW11">
        <v>2453</v>
      </c>
      <c r="AX11">
        <f t="shared" si="16"/>
        <v>6178</v>
      </c>
      <c r="AY11">
        <v>3049</v>
      </c>
      <c r="AZ11">
        <v>3129</v>
      </c>
      <c r="BA11">
        <f t="shared" si="17"/>
        <v>2969</v>
      </c>
      <c r="BB11">
        <v>1504</v>
      </c>
      <c r="BC11">
        <v>1465</v>
      </c>
    </row>
    <row r="12" spans="1:55" x14ac:dyDescent="0.3">
      <c r="A12" t="s">
        <v>9</v>
      </c>
      <c r="B12">
        <f t="shared" si="0"/>
        <v>8158</v>
      </c>
      <c r="C12">
        <v>4330</v>
      </c>
      <c r="D12">
        <v>3828</v>
      </c>
      <c r="E12">
        <f t="shared" si="1"/>
        <v>11582</v>
      </c>
      <c r="F12">
        <v>5696</v>
      </c>
      <c r="G12">
        <v>5886</v>
      </c>
      <c r="H12">
        <f t="shared" si="2"/>
        <v>26780</v>
      </c>
      <c r="I12">
        <v>13014</v>
      </c>
      <c r="J12">
        <v>13766</v>
      </c>
      <c r="K12">
        <f t="shared" si="3"/>
        <v>23003</v>
      </c>
      <c r="L12">
        <v>11240</v>
      </c>
      <c r="M12">
        <v>11763</v>
      </c>
      <c r="N12">
        <f t="shared" si="4"/>
        <v>15352</v>
      </c>
      <c r="O12">
        <v>7992</v>
      </c>
      <c r="P12">
        <v>7360</v>
      </c>
      <c r="Q12">
        <f t="shared" si="5"/>
        <v>7432</v>
      </c>
      <c r="R12">
        <v>3683</v>
      </c>
      <c r="S12">
        <v>3749</v>
      </c>
      <c r="T12">
        <f t="shared" si="6"/>
        <v>14818</v>
      </c>
      <c r="U12">
        <v>7085</v>
      </c>
      <c r="V12">
        <v>7733</v>
      </c>
      <c r="W12">
        <f t="shared" si="7"/>
        <v>16496</v>
      </c>
      <c r="X12">
        <v>7879</v>
      </c>
      <c r="Y12">
        <v>8617</v>
      </c>
      <c r="Z12">
        <f t="shared" si="8"/>
        <v>2077</v>
      </c>
      <c r="AA12">
        <v>1252</v>
      </c>
      <c r="AB12">
        <v>825</v>
      </c>
      <c r="AC12">
        <f t="shared" si="9"/>
        <v>2477</v>
      </c>
      <c r="AD12">
        <v>1289</v>
      </c>
      <c r="AE12">
        <v>1188</v>
      </c>
      <c r="AF12">
        <f t="shared" si="10"/>
        <v>20408</v>
      </c>
      <c r="AG12">
        <v>9529</v>
      </c>
      <c r="AH12">
        <v>10879</v>
      </c>
      <c r="AI12">
        <f t="shared" si="11"/>
        <v>22084</v>
      </c>
      <c r="AJ12">
        <v>10615</v>
      </c>
      <c r="AK12">
        <v>11469</v>
      </c>
      <c r="AL12">
        <f t="shared" si="12"/>
        <v>7124</v>
      </c>
      <c r="AM12">
        <v>3725</v>
      </c>
      <c r="AN12">
        <v>3399</v>
      </c>
      <c r="AO12">
        <f t="shared" si="13"/>
        <v>8923</v>
      </c>
      <c r="AP12">
        <v>4177</v>
      </c>
      <c r="AQ12">
        <v>4746</v>
      </c>
      <c r="AR12">
        <f t="shared" si="14"/>
        <v>21162</v>
      </c>
      <c r="AS12">
        <v>10241</v>
      </c>
      <c r="AT12">
        <v>10921</v>
      </c>
      <c r="AU12">
        <f t="shared" si="15"/>
        <v>10896</v>
      </c>
      <c r="AV12">
        <v>5288</v>
      </c>
      <c r="AW12">
        <v>5608</v>
      </c>
      <c r="AX12">
        <f t="shared" si="16"/>
        <v>17378</v>
      </c>
      <c r="AY12">
        <v>8289</v>
      </c>
      <c r="AZ12">
        <v>9089</v>
      </c>
      <c r="BA12">
        <f t="shared" si="17"/>
        <v>9231</v>
      </c>
      <c r="BB12">
        <v>4575</v>
      </c>
      <c r="BC12">
        <v>4656</v>
      </c>
    </row>
    <row r="13" spans="1:55" x14ac:dyDescent="0.3">
      <c r="A13" t="s">
        <v>10</v>
      </c>
      <c r="B13">
        <f t="shared" si="0"/>
        <v>17074</v>
      </c>
      <c r="C13">
        <v>9491</v>
      </c>
      <c r="D13">
        <v>7583</v>
      </c>
      <c r="E13">
        <f t="shared" si="1"/>
        <v>18780</v>
      </c>
      <c r="F13">
        <v>9118</v>
      </c>
      <c r="G13">
        <v>9662</v>
      </c>
      <c r="H13">
        <f t="shared" si="2"/>
        <v>41790</v>
      </c>
      <c r="I13">
        <v>20907</v>
      </c>
      <c r="J13">
        <v>20883</v>
      </c>
      <c r="K13">
        <f t="shared" si="3"/>
        <v>38149</v>
      </c>
      <c r="L13">
        <v>18975</v>
      </c>
      <c r="M13">
        <v>19174</v>
      </c>
      <c r="N13">
        <f t="shared" si="4"/>
        <v>26458</v>
      </c>
      <c r="O13">
        <v>13203</v>
      </c>
      <c r="P13">
        <v>13255</v>
      </c>
      <c r="Q13">
        <f t="shared" si="5"/>
        <v>12360</v>
      </c>
      <c r="R13">
        <v>6343</v>
      </c>
      <c r="S13">
        <v>6017</v>
      </c>
      <c r="T13">
        <f t="shared" si="6"/>
        <v>25980</v>
      </c>
      <c r="U13">
        <v>12387</v>
      </c>
      <c r="V13">
        <v>13593</v>
      </c>
      <c r="W13">
        <f t="shared" si="7"/>
        <v>29185</v>
      </c>
      <c r="X13">
        <v>15324</v>
      </c>
      <c r="Y13">
        <v>13861</v>
      </c>
      <c r="Z13">
        <f t="shared" si="8"/>
        <v>3595</v>
      </c>
      <c r="AA13">
        <v>2148</v>
      </c>
      <c r="AB13">
        <v>1447</v>
      </c>
      <c r="AC13">
        <f t="shared" si="9"/>
        <v>5289</v>
      </c>
      <c r="AD13">
        <v>2907</v>
      </c>
      <c r="AE13">
        <v>2382</v>
      </c>
      <c r="AF13">
        <f t="shared" si="10"/>
        <v>33389</v>
      </c>
      <c r="AG13">
        <v>15230</v>
      </c>
      <c r="AH13">
        <v>18159</v>
      </c>
      <c r="AI13">
        <f t="shared" si="11"/>
        <v>38619</v>
      </c>
      <c r="AJ13">
        <v>18604</v>
      </c>
      <c r="AK13">
        <v>20015</v>
      </c>
      <c r="AL13">
        <f t="shared" si="12"/>
        <v>13214</v>
      </c>
      <c r="AM13">
        <v>7150</v>
      </c>
      <c r="AN13">
        <v>6064</v>
      </c>
      <c r="AO13">
        <f t="shared" si="13"/>
        <v>14936</v>
      </c>
      <c r="AP13">
        <v>8822</v>
      </c>
      <c r="AQ13">
        <v>6114</v>
      </c>
      <c r="AR13">
        <f t="shared" si="14"/>
        <v>39911</v>
      </c>
      <c r="AS13">
        <v>19502</v>
      </c>
      <c r="AT13">
        <v>20409</v>
      </c>
      <c r="AU13">
        <f t="shared" si="15"/>
        <v>17452</v>
      </c>
      <c r="AV13">
        <v>8793</v>
      </c>
      <c r="AW13">
        <v>8659</v>
      </c>
      <c r="AX13">
        <f t="shared" si="16"/>
        <v>29205</v>
      </c>
      <c r="AY13">
        <v>14133</v>
      </c>
      <c r="AZ13">
        <v>15072</v>
      </c>
      <c r="BA13">
        <f t="shared" si="17"/>
        <v>17788</v>
      </c>
      <c r="BB13">
        <v>9643</v>
      </c>
      <c r="BC13">
        <v>8145</v>
      </c>
    </row>
    <row r="14" spans="1:55" x14ac:dyDescent="0.3">
      <c r="A14" t="s">
        <v>11</v>
      </c>
      <c r="B14">
        <f t="shared" si="0"/>
        <v>16927</v>
      </c>
      <c r="C14">
        <v>8726</v>
      </c>
      <c r="D14">
        <v>8201</v>
      </c>
      <c r="E14">
        <f t="shared" si="1"/>
        <v>19940</v>
      </c>
      <c r="F14">
        <v>9807</v>
      </c>
      <c r="G14">
        <v>10133</v>
      </c>
      <c r="H14">
        <f t="shared" si="2"/>
        <v>49527</v>
      </c>
      <c r="I14">
        <v>25050</v>
      </c>
      <c r="J14">
        <v>24477</v>
      </c>
      <c r="K14">
        <f t="shared" si="3"/>
        <v>50342</v>
      </c>
      <c r="L14">
        <v>24594</v>
      </c>
      <c r="M14">
        <v>25748</v>
      </c>
      <c r="N14">
        <f t="shared" si="4"/>
        <v>30611</v>
      </c>
      <c r="O14">
        <v>14964</v>
      </c>
      <c r="P14">
        <v>15647</v>
      </c>
      <c r="Q14">
        <f t="shared" si="5"/>
        <v>18554</v>
      </c>
      <c r="R14">
        <v>9590</v>
      </c>
      <c r="S14">
        <v>8964</v>
      </c>
      <c r="T14">
        <f t="shared" si="6"/>
        <v>33961</v>
      </c>
      <c r="U14">
        <v>16363</v>
      </c>
      <c r="V14">
        <v>17598</v>
      </c>
      <c r="W14">
        <f t="shared" si="7"/>
        <v>38431</v>
      </c>
      <c r="X14">
        <v>18888</v>
      </c>
      <c r="Y14">
        <v>19543</v>
      </c>
      <c r="Z14">
        <f t="shared" si="8"/>
        <v>4383</v>
      </c>
      <c r="AA14">
        <v>2365</v>
      </c>
      <c r="AB14">
        <v>2018</v>
      </c>
      <c r="AC14">
        <f t="shared" si="9"/>
        <v>8138</v>
      </c>
      <c r="AD14">
        <v>4147</v>
      </c>
      <c r="AE14">
        <v>3991</v>
      </c>
      <c r="AF14">
        <f t="shared" si="10"/>
        <v>33014</v>
      </c>
      <c r="AG14">
        <v>15532</v>
      </c>
      <c r="AH14">
        <v>17482</v>
      </c>
      <c r="AI14">
        <f t="shared" si="11"/>
        <v>55171</v>
      </c>
      <c r="AJ14">
        <v>26660</v>
      </c>
      <c r="AK14">
        <v>28511</v>
      </c>
      <c r="AL14">
        <f t="shared" si="12"/>
        <v>12958</v>
      </c>
      <c r="AM14">
        <v>6419</v>
      </c>
      <c r="AN14">
        <v>6539</v>
      </c>
      <c r="AO14">
        <f t="shared" si="13"/>
        <v>13081</v>
      </c>
      <c r="AP14">
        <v>6790</v>
      </c>
      <c r="AQ14">
        <v>6291</v>
      </c>
      <c r="AR14">
        <f t="shared" si="14"/>
        <v>62166</v>
      </c>
      <c r="AS14">
        <v>30492</v>
      </c>
      <c r="AT14">
        <v>31674</v>
      </c>
      <c r="AU14">
        <f t="shared" si="15"/>
        <v>20021</v>
      </c>
      <c r="AV14">
        <v>9474</v>
      </c>
      <c r="AW14">
        <v>10547</v>
      </c>
      <c r="AX14">
        <f t="shared" si="16"/>
        <v>33167</v>
      </c>
      <c r="AY14">
        <v>16351</v>
      </c>
      <c r="AZ14">
        <v>16816</v>
      </c>
      <c r="BA14">
        <f t="shared" si="17"/>
        <v>21650</v>
      </c>
      <c r="BB14">
        <v>10536</v>
      </c>
      <c r="BC14">
        <v>11114</v>
      </c>
    </row>
    <row r="15" spans="1:55" x14ac:dyDescent="0.3">
      <c r="A15" t="s">
        <v>12</v>
      </c>
      <c r="B15">
        <f t="shared" si="0"/>
        <v>13390</v>
      </c>
      <c r="C15">
        <v>6648</v>
      </c>
      <c r="D15">
        <v>6742</v>
      </c>
      <c r="E15">
        <f t="shared" si="1"/>
        <v>16078</v>
      </c>
      <c r="F15">
        <v>7731</v>
      </c>
      <c r="G15">
        <v>8347</v>
      </c>
      <c r="H15">
        <f t="shared" si="2"/>
        <v>43517</v>
      </c>
      <c r="I15">
        <v>21865</v>
      </c>
      <c r="J15">
        <v>21652</v>
      </c>
      <c r="K15">
        <f t="shared" si="3"/>
        <v>45314</v>
      </c>
      <c r="L15">
        <v>22164</v>
      </c>
      <c r="M15">
        <v>23150</v>
      </c>
      <c r="N15">
        <f t="shared" si="4"/>
        <v>26253</v>
      </c>
      <c r="O15">
        <v>12879</v>
      </c>
      <c r="P15">
        <v>13374</v>
      </c>
      <c r="Q15">
        <f t="shared" si="5"/>
        <v>17241</v>
      </c>
      <c r="R15">
        <v>8773</v>
      </c>
      <c r="S15">
        <v>8468</v>
      </c>
      <c r="T15">
        <f t="shared" si="6"/>
        <v>32527</v>
      </c>
      <c r="U15">
        <v>15802</v>
      </c>
      <c r="V15">
        <v>16725</v>
      </c>
      <c r="W15">
        <f t="shared" si="7"/>
        <v>35621</v>
      </c>
      <c r="X15">
        <v>17131</v>
      </c>
      <c r="Y15">
        <v>18490</v>
      </c>
      <c r="Z15">
        <f t="shared" si="8"/>
        <v>3462</v>
      </c>
      <c r="AA15">
        <v>1763</v>
      </c>
      <c r="AB15">
        <v>1699</v>
      </c>
      <c r="AC15">
        <f t="shared" si="9"/>
        <v>7139</v>
      </c>
      <c r="AD15">
        <v>3699</v>
      </c>
      <c r="AE15">
        <v>3440</v>
      </c>
      <c r="AF15">
        <f t="shared" si="10"/>
        <v>27737</v>
      </c>
      <c r="AG15">
        <v>13151</v>
      </c>
      <c r="AH15">
        <v>14586</v>
      </c>
      <c r="AI15">
        <f t="shared" si="11"/>
        <v>47721</v>
      </c>
      <c r="AJ15">
        <v>23411</v>
      </c>
      <c r="AK15">
        <v>24310</v>
      </c>
      <c r="AL15">
        <f t="shared" si="12"/>
        <v>10260</v>
      </c>
      <c r="AM15">
        <v>4863</v>
      </c>
      <c r="AN15">
        <v>5397</v>
      </c>
      <c r="AO15">
        <f t="shared" si="13"/>
        <v>11277</v>
      </c>
      <c r="AP15">
        <v>5522</v>
      </c>
      <c r="AQ15">
        <v>5755</v>
      </c>
      <c r="AR15">
        <f t="shared" si="14"/>
        <v>54850</v>
      </c>
      <c r="AS15">
        <v>27307</v>
      </c>
      <c r="AT15">
        <v>27543</v>
      </c>
      <c r="AU15">
        <f t="shared" si="15"/>
        <v>18558</v>
      </c>
      <c r="AV15">
        <v>8892</v>
      </c>
      <c r="AW15">
        <v>9666</v>
      </c>
      <c r="AX15">
        <f t="shared" si="16"/>
        <v>31315</v>
      </c>
      <c r="AY15">
        <v>15262</v>
      </c>
      <c r="AZ15">
        <v>16053</v>
      </c>
      <c r="BA15">
        <f t="shared" si="17"/>
        <v>18205</v>
      </c>
      <c r="BB15">
        <v>8758</v>
      </c>
      <c r="BC15">
        <v>9447</v>
      </c>
    </row>
    <row r="16" spans="1:55" x14ac:dyDescent="0.3">
      <c r="A16" t="s">
        <v>13</v>
      </c>
      <c r="B16">
        <f t="shared" si="0"/>
        <v>11060</v>
      </c>
      <c r="C16">
        <v>5251</v>
      </c>
      <c r="D16">
        <v>5809</v>
      </c>
      <c r="E16">
        <f t="shared" si="1"/>
        <v>13851</v>
      </c>
      <c r="F16">
        <v>6402</v>
      </c>
      <c r="G16">
        <v>7449</v>
      </c>
      <c r="H16">
        <f t="shared" si="2"/>
        <v>39851</v>
      </c>
      <c r="I16">
        <v>19454</v>
      </c>
      <c r="J16">
        <v>20397</v>
      </c>
      <c r="K16">
        <f t="shared" si="3"/>
        <v>39464</v>
      </c>
      <c r="L16">
        <v>19057</v>
      </c>
      <c r="M16">
        <v>20407</v>
      </c>
      <c r="N16">
        <f t="shared" si="4"/>
        <v>22783</v>
      </c>
      <c r="O16">
        <v>10699</v>
      </c>
      <c r="P16">
        <v>12084</v>
      </c>
      <c r="Q16">
        <f t="shared" si="5"/>
        <v>14570</v>
      </c>
      <c r="R16">
        <v>7309</v>
      </c>
      <c r="S16">
        <v>7261</v>
      </c>
      <c r="T16">
        <f t="shared" si="6"/>
        <v>28062</v>
      </c>
      <c r="U16">
        <v>13531</v>
      </c>
      <c r="V16">
        <v>14531</v>
      </c>
      <c r="W16">
        <f t="shared" si="7"/>
        <v>30762</v>
      </c>
      <c r="X16">
        <v>14841</v>
      </c>
      <c r="Y16">
        <v>15921</v>
      </c>
      <c r="Z16">
        <f t="shared" si="8"/>
        <v>2983</v>
      </c>
      <c r="AA16">
        <v>1422</v>
      </c>
      <c r="AB16">
        <v>1561</v>
      </c>
      <c r="AC16">
        <f t="shared" si="9"/>
        <v>5571</v>
      </c>
      <c r="AD16">
        <v>2901</v>
      </c>
      <c r="AE16">
        <v>2670</v>
      </c>
      <c r="AF16">
        <f t="shared" si="10"/>
        <v>23071</v>
      </c>
      <c r="AG16">
        <v>10793</v>
      </c>
      <c r="AH16">
        <v>12278</v>
      </c>
      <c r="AI16">
        <f t="shared" si="11"/>
        <v>38112</v>
      </c>
      <c r="AJ16">
        <v>18368</v>
      </c>
      <c r="AK16">
        <v>19744</v>
      </c>
      <c r="AL16">
        <f t="shared" si="12"/>
        <v>8548</v>
      </c>
      <c r="AM16">
        <v>3942</v>
      </c>
      <c r="AN16">
        <v>4606</v>
      </c>
      <c r="AO16">
        <f t="shared" si="13"/>
        <v>9505</v>
      </c>
      <c r="AP16">
        <v>4530</v>
      </c>
      <c r="AQ16">
        <v>4975</v>
      </c>
      <c r="AR16">
        <f t="shared" si="14"/>
        <v>42232</v>
      </c>
      <c r="AS16">
        <v>20902</v>
      </c>
      <c r="AT16">
        <v>21330</v>
      </c>
      <c r="AU16">
        <f t="shared" si="15"/>
        <v>16687</v>
      </c>
      <c r="AV16">
        <v>8105</v>
      </c>
      <c r="AW16">
        <v>8582</v>
      </c>
      <c r="AX16">
        <f t="shared" si="16"/>
        <v>29821</v>
      </c>
      <c r="AY16">
        <v>14480</v>
      </c>
      <c r="AZ16">
        <v>15341</v>
      </c>
      <c r="BA16">
        <f t="shared" si="17"/>
        <v>15402</v>
      </c>
      <c r="BB16">
        <v>7243</v>
      </c>
      <c r="BC16">
        <v>8159</v>
      </c>
    </row>
    <row r="17" spans="1:55" x14ac:dyDescent="0.3">
      <c r="A17" t="s">
        <v>14</v>
      </c>
      <c r="B17">
        <f t="shared" si="0"/>
        <v>11032</v>
      </c>
      <c r="C17">
        <v>5156</v>
      </c>
      <c r="D17">
        <v>5876</v>
      </c>
      <c r="E17">
        <f t="shared" si="1"/>
        <v>13141</v>
      </c>
      <c r="F17">
        <v>6083</v>
      </c>
      <c r="G17">
        <v>7058</v>
      </c>
      <c r="H17">
        <f t="shared" si="2"/>
        <v>38591</v>
      </c>
      <c r="I17">
        <v>18896</v>
      </c>
      <c r="J17">
        <v>19695</v>
      </c>
      <c r="K17">
        <f t="shared" si="3"/>
        <v>39050</v>
      </c>
      <c r="L17">
        <v>18729</v>
      </c>
      <c r="M17">
        <v>20321</v>
      </c>
      <c r="N17">
        <f t="shared" si="4"/>
        <v>22754</v>
      </c>
      <c r="O17">
        <v>10544</v>
      </c>
      <c r="P17">
        <v>12210</v>
      </c>
      <c r="Q17">
        <f t="shared" si="5"/>
        <v>12618</v>
      </c>
      <c r="R17">
        <v>6275</v>
      </c>
      <c r="S17">
        <v>6343</v>
      </c>
      <c r="T17">
        <f t="shared" si="6"/>
        <v>23389</v>
      </c>
      <c r="U17">
        <v>11143</v>
      </c>
      <c r="V17">
        <v>12246</v>
      </c>
      <c r="W17">
        <f t="shared" si="7"/>
        <v>26213</v>
      </c>
      <c r="X17">
        <v>12744</v>
      </c>
      <c r="Y17">
        <v>13469</v>
      </c>
      <c r="Z17">
        <f t="shared" si="8"/>
        <v>2769</v>
      </c>
      <c r="AA17">
        <v>1335</v>
      </c>
      <c r="AB17">
        <v>1434</v>
      </c>
      <c r="AC17">
        <f t="shared" si="9"/>
        <v>4811</v>
      </c>
      <c r="AD17">
        <v>2467</v>
      </c>
      <c r="AE17">
        <v>2344</v>
      </c>
      <c r="AF17">
        <f t="shared" si="10"/>
        <v>21385</v>
      </c>
      <c r="AG17">
        <v>9879</v>
      </c>
      <c r="AH17">
        <v>11506</v>
      </c>
      <c r="AI17">
        <f t="shared" si="11"/>
        <v>34930</v>
      </c>
      <c r="AJ17">
        <v>16570</v>
      </c>
      <c r="AK17">
        <v>18360</v>
      </c>
      <c r="AL17">
        <f t="shared" si="12"/>
        <v>9043</v>
      </c>
      <c r="AM17">
        <v>4174</v>
      </c>
      <c r="AN17">
        <v>4869</v>
      </c>
      <c r="AO17">
        <f t="shared" si="13"/>
        <v>9281</v>
      </c>
      <c r="AP17">
        <v>4422</v>
      </c>
      <c r="AQ17">
        <v>4859</v>
      </c>
      <c r="AR17">
        <f t="shared" si="14"/>
        <v>36159</v>
      </c>
      <c r="AS17">
        <v>18122</v>
      </c>
      <c r="AT17">
        <v>18037</v>
      </c>
      <c r="AU17">
        <f t="shared" si="15"/>
        <v>14897</v>
      </c>
      <c r="AV17">
        <v>7415</v>
      </c>
      <c r="AW17">
        <v>7482</v>
      </c>
      <c r="AX17">
        <f t="shared" si="16"/>
        <v>29349</v>
      </c>
      <c r="AY17">
        <v>13800</v>
      </c>
      <c r="AZ17">
        <v>15549</v>
      </c>
      <c r="BA17">
        <f t="shared" si="17"/>
        <v>15071</v>
      </c>
      <c r="BB17">
        <v>6904</v>
      </c>
      <c r="BC17">
        <v>8167</v>
      </c>
    </row>
    <row r="18" spans="1:55" x14ac:dyDescent="0.3">
      <c r="A18" t="s">
        <v>15</v>
      </c>
      <c r="B18">
        <f t="shared" si="0"/>
        <v>9873</v>
      </c>
      <c r="C18">
        <v>4341</v>
      </c>
      <c r="D18">
        <v>5532</v>
      </c>
      <c r="E18">
        <f t="shared" si="1"/>
        <v>12272</v>
      </c>
      <c r="F18">
        <v>5558</v>
      </c>
      <c r="G18">
        <v>6714</v>
      </c>
      <c r="H18">
        <f t="shared" si="2"/>
        <v>31223</v>
      </c>
      <c r="I18">
        <v>15090</v>
      </c>
      <c r="J18">
        <v>16133</v>
      </c>
      <c r="K18">
        <f t="shared" si="3"/>
        <v>34886</v>
      </c>
      <c r="L18">
        <v>16144</v>
      </c>
      <c r="M18">
        <v>18742</v>
      </c>
      <c r="N18">
        <f t="shared" si="4"/>
        <v>21324</v>
      </c>
      <c r="O18">
        <v>9577</v>
      </c>
      <c r="P18">
        <v>11747</v>
      </c>
      <c r="Q18">
        <f t="shared" si="5"/>
        <v>11620</v>
      </c>
      <c r="R18">
        <v>5332</v>
      </c>
      <c r="S18">
        <v>6288</v>
      </c>
      <c r="T18">
        <f t="shared" si="6"/>
        <v>20319</v>
      </c>
      <c r="U18">
        <v>9012</v>
      </c>
      <c r="V18">
        <v>11307</v>
      </c>
      <c r="W18">
        <f t="shared" si="7"/>
        <v>22237</v>
      </c>
      <c r="X18">
        <v>10123</v>
      </c>
      <c r="Y18">
        <v>12114</v>
      </c>
      <c r="Z18">
        <f t="shared" si="8"/>
        <v>2571</v>
      </c>
      <c r="AA18">
        <v>1165</v>
      </c>
      <c r="AB18">
        <v>1406</v>
      </c>
      <c r="AC18">
        <f t="shared" si="9"/>
        <v>5026</v>
      </c>
      <c r="AD18">
        <v>2382</v>
      </c>
      <c r="AE18">
        <v>2644</v>
      </c>
      <c r="AF18">
        <f t="shared" si="10"/>
        <v>20851</v>
      </c>
      <c r="AG18">
        <v>9343</v>
      </c>
      <c r="AH18">
        <v>11508</v>
      </c>
      <c r="AI18">
        <f t="shared" si="11"/>
        <v>32573</v>
      </c>
      <c r="AJ18">
        <v>14363</v>
      </c>
      <c r="AK18">
        <v>18210</v>
      </c>
      <c r="AL18">
        <f t="shared" si="12"/>
        <v>8618</v>
      </c>
      <c r="AM18">
        <v>3767</v>
      </c>
      <c r="AN18">
        <v>4851</v>
      </c>
      <c r="AO18">
        <f t="shared" si="13"/>
        <v>7650</v>
      </c>
      <c r="AP18">
        <v>3579</v>
      </c>
      <c r="AQ18">
        <v>4071</v>
      </c>
      <c r="AR18">
        <f t="shared" si="14"/>
        <v>32609</v>
      </c>
      <c r="AS18">
        <v>15002</v>
      </c>
      <c r="AT18">
        <v>17607</v>
      </c>
      <c r="AU18">
        <f t="shared" si="15"/>
        <v>13453</v>
      </c>
      <c r="AV18">
        <v>6465</v>
      </c>
      <c r="AW18">
        <v>6988</v>
      </c>
      <c r="AX18">
        <f t="shared" si="16"/>
        <v>25798</v>
      </c>
      <c r="AY18">
        <v>11787</v>
      </c>
      <c r="AZ18">
        <v>14011</v>
      </c>
      <c r="BA18">
        <f t="shared" si="17"/>
        <v>14615</v>
      </c>
      <c r="BB18">
        <v>6551</v>
      </c>
      <c r="BC18">
        <v>8064</v>
      </c>
    </row>
    <row r="19" spans="1:55" x14ac:dyDescent="0.3">
      <c r="A19" t="s">
        <v>16</v>
      </c>
      <c r="B19">
        <f t="shared" si="0"/>
        <v>11346</v>
      </c>
      <c r="C19">
        <v>4727</v>
      </c>
      <c r="D19">
        <v>6619</v>
      </c>
      <c r="E19">
        <f t="shared" si="1"/>
        <v>14201</v>
      </c>
      <c r="F19">
        <v>6018</v>
      </c>
      <c r="G19">
        <v>8183</v>
      </c>
      <c r="H19">
        <f t="shared" si="2"/>
        <v>32186</v>
      </c>
      <c r="I19">
        <v>14289</v>
      </c>
      <c r="J19">
        <v>17897</v>
      </c>
      <c r="K19">
        <f t="shared" si="3"/>
        <v>37071</v>
      </c>
      <c r="L19">
        <v>16340</v>
      </c>
      <c r="M19">
        <v>20731</v>
      </c>
      <c r="N19">
        <f t="shared" si="4"/>
        <v>24598</v>
      </c>
      <c r="O19">
        <v>10571</v>
      </c>
      <c r="P19">
        <v>14027</v>
      </c>
      <c r="Q19">
        <f t="shared" si="5"/>
        <v>14351</v>
      </c>
      <c r="R19">
        <v>6019</v>
      </c>
      <c r="S19">
        <v>8332</v>
      </c>
      <c r="T19">
        <f t="shared" si="6"/>
        <v>23203</v>
      </c>
      <c r="U19">
        <v>9713</v>
      </c>
      <c r="V19">
        <v>13490</v>
      </c>
      <c r="W19">
        <f t="shared" si="7"/>
        <v>26375</v>
      </c>
      <c r="X19">
        <v>10983</v>
      </c>
      <c r="Y19">
        <v>15392</v>
      </c>
      <c r="Z19">
        <f t="shared" si="8"/>
        <v>3357</v>
      </c>
      <c r="AA19">
        <v>1345</v>
      </c>
      <c r="AB19">
        <v>2012</v>
      </c>
      <c r="AC19">
        <f t="shared" si="9"/>
        <v>6856</v>
      </c>
      <c r="AD19">
        <v>3040</v>
      </c>
      <c r="AE19">
        <v>3816</v>
      </c>
      <c r="AF19">
        <f t="shared" si="10"/>
        <v>23935</v>
      </c>
      <c r="AG19">
        <v>10168</v>
      </c>
      <c r="AH19">
        <v>13767</v>
      </c>
      <c r="AI19">
        <f t="shared" si="11"/>
        <v>40176</v>
      </c>
      <c r="AJ19">
        <v>16750</v>
      </c>
      <c r="AK19">
        <v>23426</v>
      </c>
      <c r="AL19">
        <f t="shared" si="12"/>
        <v>9650</v>
      </c>
      <c r="AM19">
        <v>4269</v>
      </c>
      <c r="AN19">
        <v>5381</v>
      </c>
      <c r="AO19">
        <f t="shared" si="13"/>
        <v>9569</v>
      </c>
      <c r="AP19">
        <v>4069</v>
      </c>
      <c r="AQ19">
        <v>5500</v>
      </c>
      <c r="AR19">
        <f t="shared" si="14"/>
        <v>44052</v>
      </c>
      <c r="AS19">
        <v>18738</v>
      </c>
      <c r="AT19">
        <v>25314</v>
      </c>
      <c r="AU19">
        <f t="shared" si="15"/>
        <v>14403</v>
      </c>
      <c r="AV19">
        <v>6303</v>
      </c>
      <c r="AW19">
        <v>8100</v>
      </c>
      <c r="AX19">
        <f t="shared" si="16"/>
        <v>28210</v>
      </c>
      <c r="AY19">
        <v>11994</v>
      </c>
      <c r="AZ19">
        <v>16216</v>
      </c>
      <c r="BA19">
        <f t="shared" si="17"/>
        <v>16935</v>
      </c>
      <c r="BB19">
        <v>7139</v>
      </c>
      <c r="BC19">
        <v>9796</v>
      </c>
    </row>
    <row r="20" spans="1:55" x14ac:dyDescent="0.3">
      <c r="A20" t="s">
        <v>17</v>
      </c>
      <c r="B20">
        <f t="shared" si="0"/>
        <v>9804</v>
      </c>
      <c r="C20">
        <v>3732</v>
      </c>
      <c r="D20">
        <v>6072</v>
      </c>
      <c r="E20">
        <f t="shared" si="1"/>
        <v>13553</v>
      </c>
      <c r="F20">
        <v>5274</v>
      </c>
      <c r="G20">
        <v>8279</v>
      </c>
      <c r="H20">
        <f t="shared" si="2"/>
        <v>29475</v>
      </c>
      <c r="I20">
        <v>11567</v>
      </c>
      <c r="J20">
        <v>17908</v>
      </c>
      <c r="K20">
        <f t="shared" si="3"/>
        <v>31041</v>
      </c>
      <c r="L20">
        <v>12382</v>
      </c>
      <c r="M20">
        <v>18659</v>
      </c>
      <c r="N20">
        <f t="shared" si="4"/>
        <v>21534</v>
      </c>
      <c r="O20">
        <v>8331</v>
      </c>
      <c r="P20">
        <v>13203</v>
      </c>
      <c r="Q20">
        <f t="shared" si="5"/>
        <v>14248</v>
      </c>
      <c r="R20">
        <v>5674</v>
      </c>
      <c r="S20">
        <v>8574</v>
      </c>
      <c r="T20">
        <f t="shared" si="6"/>
        <v>25628</v>
      </c>
      <c r="U20">
        <v>9717</v>
      </c>
      <c r="V20">
        <v>15911</v>
      </c>
      <c r="W20">
        <f t="shared" si="7"/>
        <v>26230</v>
      </c>
      <c r="X20">
        <v>10161</v>
      </c>
      <c r="Y20">
        <v>16069</v>
      </c>
      <c r="Z20">
        <f t="shared" si="8"/>
        <v>3019</v>
      </c>
      <c r="AA20">
        <v>1160</v>
      </c>
      <c r="AB20">
        <v>1859</v>
      </c>
      <c r="AC20">
        <f t="shared" si="9"/>
        <v>6169</v>
      </c>
      <c r="AD20">
        <v>2691</v>
      </c>
      <c r="AE20">
        <v>3478</v>
      </c>
      <c r="AF20">
        <f t="shared" si="10"/>
        <v>22020</v>
      </c>
      <c r="AG20">
        <v>8397</v>
      </c>
      <c r="AH20">
        <v>13623</v>
      </c>
      <c r="AI20">
        <f t="shared" si="11"/>
        <v>36977</v>
      </c>
      <c r="AJ20">
        <v>13960</v>
      </c>
      <c r="AK20">
        <v>23017</v>
      </c>
      <c r="AL20">
        <f t="shared" si="12"/>
        <v>8218</v>
      </c>
      <c r="AM20">
        <v>3358</v>
      </c>
      <c r="AN20">
        <v>4860</v>
      </c>
      <c r="AO20">
        <f t="shared" si="13"/>
        <v>9036</v>
      </c>
      <c r="AP20">
        <v>3632</v>
      </c>
      <c r="AQ20">
        <v>5404</v>
      </c>
      <c r="AR20">
        <f t="shared" si="14"/>
        <v>41866</v>
      </c>
      <c r="AS20">
        <v>16895</v>
      </c>
      <c r="AT20">
        <v>24971</v>
      </c>
      <c r="AU20">
        <f t="shared" si="15"/>
        <v>12419</v>
      </c>
      <c r="AV20">
        <v>4909</v>
      </c>
      <c r="AW20">
        <v>7510</v>
      </c>
      <c r="AX20">
        <f t="shared" si="16"/>
        <v>26115</v>
      </c>
      <c r="AY20">
        <v>10030</v>
      </c>
      <c r="AZ20">
        <v>16085</v>
      </c>
      <c r="BA20">
        <f t="shared" si="17"/>
        <v>15563</v>
      </c>
      <c r="BB20">
        <v>6051</v>
      </c>
      <c r="BC20">
        <v>9512</v>
      </c>
    </row>
    <row r="21" spans="1:55" x14ac:dyDescent="0.3">
      <c r="A21" t="s">
        <v>18</v>
      </c>
      <c r="B21">
        <f t="shared" si="0"/>
        <v>7899</v>
      </c>
      <c r="C21">
        <v>2865</v>
      </c>
      <c r="D21">
        <v>5034</v>
      </c>
      <c r="E21">
        <f t="shared" si="1"/>
        <v>11708</v>
      </c>
      <c r="F21">
        <v>4295</v>
      </c>
      <c r="G21">
        <v>7413</v>
      </c>
      <c r="H21">
        <f t="shared" si="2"/>
        <v>28564</v>
      </c>
      <c r="I21">
        <v>10340</v>
      </c>
      <c r="J21">
        <v>18224</v>
      </c>
      <c r="K21">
        <f t="shared" si="3"/>
        <v>27550</v>
      </c>
      <c r="L21">
        <v>9904</v>
      </c>
      <c r="M21">
        <v>17646</v>
      </c>
      <c r="N21">
        <f t="shared" si="4"/>
        <v>18798</v>
      </c>
      <c r="O21">
        <v>6580</v>
      </c>
      <c r="P21">
        <v>12218</v>
      </c>
      <c r="Q21">
        <f t="shared" si="5"/>
        <v>11251</v>
      </c>
      <c r="R21">
        <v>4024</v>
      </c>
      <c r="S21">
        <v>7227</v>
      </c>
      <c r="T21">
        <f t="shared" si="6"/>
        <v>22156</v>
      </c>
      <c r="U21">
        <v>7840</v>
      </c>
      <c r="V21">
        <v>14316</v>
      </c>
      <c r="W21">
        <f t="shared" si="7"/>
        <v>22330</v>
      </c>
      <c r="X21">
        <v>8088</v>
      </c>
      <c r="Y21">
        <v>14242</v>
      </c>
      <c r="Z21">
        <f t="shared" si="8"/>
        <v>2465</v>
      </c>
      <c r="AA21">
        <v>874</v>
      </c>
      <c r="AB21">
        <v>1591</v>
      </c>
      <c r="AC21">
        <f t="shared" si="9"/>
        <v>4654</v>
      </c>
      <c r="AD21">
        <v>1888</v>
      </c>
      <c r="AE21">
        <v>2766</v>
      </c>
      <c r="AF21">
        <f t="shared" si="10"/>
        <v>18257</v>
      </c>
      <c r="AG21">
        <v>6604</v>
      </c>
      <c r="AH21">
        <v>11653</v>
      </c>
      <c r="AI21">
        <f t="shared" si="11"/>
        <v>29190</v>
      </c>
      <c r="AJ21">
        <v>10185</v>
      </c>
      <c r="AK21">
        <v>19005</v>
      </c>
      <c r="AL21">
        <f t="shared" si="12"/>
        <v>6798</v>
      </c>
      <c r="AM21">
        <v>2701</v>
      </c>
      <c r="AN21">
        <v>4097</v>
      </c>
      <c r="AO21">
        <f t="shared" si="13"/>
        <v>7532</v>
      </c>
      <c r="AP21">
        <v>2757</v>
      </c>
      <c r="AQ21">
        <v>4775</v>
      </c>
      <c r="AR21">
        <f t="shared" si="14"/>
        <v>32404</v>
      </c>
      <c r="AS21">
        <v>12350</v>
      </c>
      <c r="AT21">
        <v>20054</v>
      </c>
      <c r="AU21">
        <f t="shared" si="15"/>
        <v>9408</v>
      </c>
      <c r="AV21">
        <v>3422</v>
      </c>
      <c r="AW21">
        <v>5986</v>
      </c>
      <c r="AX21">
        <f t="shared" si="16"/>
        <v>23735</v>
      </c>
      <c r="AY21">
        <v>8382</v>
      </c>
      <c r="AZ21">
        <v>15353</v>
      </c>
      <c r="BA21">
        <f t="shared" si="17"/>
        <v>12121</v>
      </c>
      <c r="BB21">
        <v>4486</v>
      </c>
      <c r="BC21">
        <v>7635</v>
      </c>
    </row>
    <row r="22" spans="1:55" x14ac:dyDescent="0.3">
      <c r="A22" t="s">
        <v>19</v>
      </c>
      <c r="B22">
        <f t="shared" si="0"/>
        <v>14737</v>
      </c>
      <c r="C22">
        <v>4706</v>
      </c>
      <c r="D22">
        <v>10031</v>
      </c>
      <c r="E22">
        <f t="shared" si="1"/>
        <v>26040</v>
      </c>
      <c r="F22">
        <v>8284</v>
      </c>
      <c r="G22">
        <v>17756</v>
      </c>
      <c r="H22">
        <f t="shared" si="2"/>
        <v>65921</v>
      </c>
      <c r="I22">
        <v>21017</v>
      </c>
      <c r="J22">
        <v>44904</v>
      </c>
      <c r="K22">
        <f t="shared" si="3"/>
        <v>73345</v>
      </c>
      <c r="L22">
        <v>21610</v>
      </c>
      <c r="M22">
        <v>51735</v>
      </c>
      <c r="N22">
        <f t="shared" si="4"/>
        <v>42778</v>
      </c>
      <c r="O22">
        <v>12738</v>
      </c>
      <c r="P22">
        <v>30040</v>
      </c>
      <c r="Q22">
        <f t="shared" si="5"/>
        <v>16950</v>
      </c>
      <c r="R22">
        <v>4693</v>
      </c>
      <c r="S22">
        <v>12257</v>
      </c>
      <c r="T22">
        <f t="shared" si="6"/>
        <v>38909</v>
      </c>
      <c r="U22">
        <v>11153</v>
      </c>
      <c r="V22">
        <v>27756</v>
      </c>
      <c r="W22">
        <f t="shared" si="7"/>
        <v>36490</v>
      </c>
      <c r="X22">
        <v>10734</v>
      </c>
      <c r="Y22">
        <v>25756</v>
      </c>
      <c r="Z22">
        <f t="shared" si="8"/>
        <v>4283</v>
      </c>
      <c r="AA22">
        <v>1113</v>
      </c>
      <c r="AB22">
        <v>3170</v>
      </c>
      <c r="AC22">
        <f t="shared" si="9"/>
        <v>8675</v>
      </c>
      <c r="AD22">
        <v>2891</v>
      </c>
      <c r="AE22">
        <v>5784</v>
      </c>
      <c r="AF22">
        <f t="shared" si="10"/>
        <v>43158</v>
      </c>
      <c r="AG22">
        <v>12738</v>
      </c>
      <c r="AH22">
        <v>30420</v>
      </c>
      <c r="AI22">
        <f t="shared" si="11"/>
        <v>49388</v>
      </c>
      <c r="AJ22">
        <v>13558</v>
      </c>
      <c r="AK22">
        <v>35830</v>
      </c>
      <c r="AL22">
        <f t="shared" si="12"/>
        <v>15775</v>
      </c>
      <c r="AM22">
        <v>5476</v>
      </c>
      <c r="AN22">
        <v>10299</v>
      </c>
      <c r="AO22">
        <f t="shared" si="13"/>
        <v>14488</v>
      </c>
      <c r="AP22">
        <v>4486</v>
      </c>
      <c r="AQ22">
        <v>10002</v>
      </c>
      <c r="AR22">
        <f t="shared" si="14"/>
        <v>55890</v>
      </c>
      <c r="AS22">
        <v>18024</v>
      </c>
      <c r="AT22">
        <v>37866</v>
      </c>
      <c r="AU22">
        <f t="shared" si="15"/>
        <v>17487</v>
      </c>
      <c r="AV22">
        <v>5096</v>
      </c>
      <c r="AW22">
        <v>12391</v>
      </c>
      <c r="AX22">
        <f t="shared" si="16"/>
        <v>50770</v>
      </c>
      <c r="AY22">
        <v>14327</v>
      </c>
      <c r="AZ22">
        <v>36443</v>
      </c>
      <c r="BA22">
        <f t="shared" si="17"/>
        <v>24654</v>
      </c>
      <c r="BB22">
        <v>8069</v>
      </c>
      <c r="BC22">
        <v>16585</v>
      </c>
    </row>
    <row r="23" spans="1:55" x14ac:dyDescent="0.3">
      <c r="A23" t="s">
        <v>71</v>
      </c>
      <c r="B23">
        <f>SUM(B2:B22)</f>
        <v>161911</v>
      </c>
      <c r="C23">
        <f t="shared" ref="C23:BC23" si="18">SUM(C2:C22)</f>
        <v>75700</v>
      </c>
      <c r="D23">
        <f t="shared" si="18"/>
        <v>86211</v>
      </c>
      <c r="E23">
        <f t="shared" si="18"/>
        <v>208713</v>
      </c>
      <c r="F23">
        <f t="shared" si="18"/>
        <v>93621</v>
      </c>
      <c r="G23">
        <f t="shared" si="18"/>
        <v>115092</v>
      </c>
      <c r="H23">
        <f t="shared" si="18"/>
        <v>518709</v>
      </c>
      <c r="I23">
        <f t="shared" si="18"/>
        <v>238180</v>
      </c>
      <c r="J23">
        <f t="shared" si="18"/>
        <v>280529</v>
      </c>
      <c r="K23">
        <f t="shared" si="18"/>
        <v>533597</v>
      </c>
      <c r="L23">
        <f t="shared" si="18"/>
        <v>239484</v>
      </c>
      <c r="M23">
        <f t="shared" si="18"/>
        <v>294113</v>
      </c>
      <c r="N23">
        <f t="shared" si="18"/>
        <v>336248</v>
      </c>
      <c r="O23">
        <f t="shared" si="18"/>
        <v>150425</v>
      </c>
      <c r="P23">
        <f t="shared" si="18"/>
        <v>185823</v>
      </c>
      <c r="Q23">
        <f t="shared" si="18"/>
        <v>191847</v>
      </c>
      <c r="R23">
        <f t="shared" si="18"/>
        <v>88513</v>
      </c>
      <c r="S23">
        <f t="shared" si="18"/>
        <v>103334</v>
      </c>
      <c r="T23">
        <f t="shared" si="18"/>
        <v>357498</v>
      </c>
      <c r="U23">
        <f t="shared" si="18"/>
        <v>158455</v>
      </c>
      <c r="V23">
        <f t="shared" si="18"/>
        <v>199043</v>
      </c>
      <c r="W23">
        <f t="shared" si="18"/>
        <v>397609</v>
      </c>
      <c r="X23">
        <f t="shared" si="18"/>
        <v>181262</v>
      </c>
      <c r="Y23">
        <f t="shared" si="18"/>
        <v>216347</v>
      </c>
      <c r="Z23">
        <f t="shared" si="18"/>
        <v>44321</v>
      </c>
      <c r="AA23">
        <f t="shared" si="18"/>
        <v>20796</v>
      </c>
      <c r="AB23">
        <f t="shared" si="18"/>
        <v>23525</v>
      </c>
      <c r="AC23">
        <f t="shared" si="18"/>
        <v>78131</v>
      </c>
      <c r="AD23">
        <f t="shared" si="18"/>
        <v>37103</v>
      </c>
      <c r="AE23">
        <f t="shared" si="18"/>
        <v>41028</v>
      </c>
      <c r="AF23">
        <f t="shared" si="18"/>
        <v>354525</v>
      </c>
      <c r="AG23">
        <f t="shared" si="18"/>
        <v>155498</v>
      </c>
      <c r="AH23">
        <f t="shared" si="18"/>
        <v>199027</v>
      </c>
      <c r="AI23">
        <f t="shared" si="18"/>
        <v>527861</v>
      </c>
      <c r="AJ23">
        <f t="shared" si="18"/>
        <v>236033</v>
      </c>
      <c r="AK23">
        <f t="shared" si="18"/>
        <v>291828</v>
      </c>
      <c r="AL23">
        <f t="shared" si="18"/>
        <v>131356</v>
      </c>
      <c r="AM23">
        <f t="shared" si="18"/>
        <v>60838</v>
      </c>
      <c r="AN23">
        <f t="shared" si="18"/>
        <v>70518</v>
      </c>
      <c r="AO23">
        <f t="shared" si="18"/>
        <v>143154</v>
      </c>
      <c r="AP23">
        <f t="shared" si="18"/>
        <v>66823</v>
      </c>
      <c r="AQ23">
        <f t="shared" si="18"/>
        <v>76331</v>
      </c>
      <c r="AR23">
        <f t="shared" si="18"/>
        <v>568516</v>
      </c>
      <c r="AS23">
        <f t="shared" si="18"/>
        <v>261501</v>
      </c>
      <c r="AT23">
        <f t="shared" si="18"/>
        <v>307015</v>
      </c>
      <c r="AU23">
        <f t="shared" si="18"/>
        <v>217983</v>
      </c>
      <c r="AV23">
        <f t="shared" si="18"/>
        <v>100671</v>
      </c>
      <c r="AW23">
        <f t="shared" si="18"/>
        <v>117312</v>
      </c>
      <c r="AX23">
        <f t="shared" si="18"/>
        <v>394972</v>
      </c>
      <c r="AY23">
        <f t="shared" si="18"/>
        <v>174809</v>
      </c>
      <c r="AZ23">
        <f t="shared" si="18"/>
        <v>220163</v>
      </c>
      <c r="BA23">
        <f t="shared" si="18"/>
        <v>216939</v>
      </c>
      <c r="BB23">
        <f t="shared" si="18"/>
        <v>98214</v>
      </c>
      <c r="BC23">
        <f t="shared" si="18"/>
        <v>118725</v>
      </c>
    </row>
    <row r="24" spans="1:55" x14ac:dyDescent="0.3">
      <c r="A24" t="s">
        <v>72</v>
      </c>
      <c r="B24">
        <f xml:space="preserve"> SUM(B2:B10)</f>
        <v>27604</v>
      </c>
      <c r="C24">
        <f t="shared" ref="C24:BC24" si="19" xml:space="preserve"> SUM(C2:C10)</f>
        <v>14180</v>
      </c>
      <c r="D24">
        <f t="shared" si="19"/>
        <v>13424</v>
      </c>
      <c r="E24">
        <f t="shared" si="19"/>
        <v>32651</v>
      </c>
      <c r="F24">
        <f t="shared" si="19"/>
        <v>16700</v>
      </c>
      <c r="G24">
        <f t="shared" si="19"/>
        <v>15951</v>
      </c>
      <c r="H24">
        <f t="shared" si="19"/>
        <v>81542</v>
      </c>
      <c r="I24">
        <f t="shared" si="19"/>
        <v>41921</v>
      </c>
      <c r="J24">
        <f t="shared" si="19"/>
        <v>39621</v>
      </c>
      <c r="K24">
        <f t="shared" si="19"/>
        <v>85454</v>
      </c>
      <c r="L24">
        <f t="shared" si="19"/>
        <v>43926</v>
      </c>
      <c r="M24">
        <f t="shared" si="19"/>
        <v>41528</v>
      </c>
      <c r="N24">
        <f t="shared" si="19"/>
        <v>56326</v>
      </c>
      <c r="O24">
        <f t="shared" si="19"/>
        <v>28862</v>
      </c>
      <c r="P24">
        <f t="shared" si="19"/>
        <v>27464</v>
      </c>
      <c r="Q24">
        <f t="shared" si="19"/>
        <v>37912</v>
      </c>
      <c r="R24">
        <f t="shared" si="19"/>
        <v>19413</v>
      </c>
      <c r="S24">
        <f t="shared" si="19"/>
        <v>18499</v>
      </c>
      <c r="T24">
        <f t="shared" si="19"/>
        <v>62701</v>
      </c>
      <c r="U24">
        <f t="shared" si="19"/>
        <v>32083</v>
      </c>
      <c r="V24">
        <f t="shared" si="19"/>
        <v>30618</v>
      </c>
      <c r="W24">
        <f t="shared" si="19"/>
        <v>81046</v>
      </c>
      <c r="X24">
        <f t="shared" si="19"/>
        <v>41442</v>
      </c>
      <c r="Y24">
        <f t="shared" si="19"/>
        <v>39604</v>
      </c>
      <c r="Z24">
        <f t="shared" si="19"/>
        <v>8698</v>
      </c>
      <c r="AA24">
        <f t="shared" si="19"/>
        <v>4517</v>
      </c>
      <c r="AB24">
        <f t="shared" si="19"/>
        <v>4181</v>
      </c>
      <c r="AC24">
        <f t="shared" si="19"/>
        <v>12419</v>
      </c>
      <c r="AD24">
        <f t="shared" si="19"/>
        <v>6350</v>
      </c>
      <c r="AE24">
        <f t="shared" si="19"/>
        <v>6069</v>
      </c>
      <c r="AF24">
        <f t="shared" si="19"/>
        <v>58449</v>
      </c>
      <c r="AG24">
        <f t="shared" si="19"/>
        <v>30050</v>
      </c>
      <c r="AH24">
        <f t="shared" si="19"/>
        <v>28399</v>
      </c>
      <c r="AI24">
        <f t="shared" si="19"/>
        <v>95517</v>
      </c>
      <c r="AJ24">
        <f t="shared" si="19"/>
        <v>49377</v>
      </c>
      <c r="AK24">
        <f t="shared" si="19"/>
        <v>46140</v>
      </c>
      <c r="AL24">
        <f t="shared" si="19"/>
        <v>18397</v>
      </c>
      <c r="AM24">
        <f t="shared" si="19"/>
        <v>9477</v>
      </c>
      <c r="AN24">
        <f t="shared" si="19"/>
        <v>8920</v>
      </c>
      <c r="AO24">
        <f t="shared" si="19"/>
        <v>23249</v>
      </c>
      <c r="AP24">
        <f t="shared" si="19"/>
        <v>11910</v>
      </c>
      <c r="AQ24">
        <f t="shared" si="19"/>
        <v>11339</v>
      </c>
      <c r="AR24">
        <f t="shared" si="19"/>
        <v>97704</v>
      </c>
      <c r="AS24">
        <f t="shared" si="19"/>
        <v>50257</v>
      </c>
      <c r="AT24">
        <f t="shared" si="19"/>
        <v>47447</v>
      </c>
      <c r="AU24">
        <f t="shared" si="19"/>
        <v>47709</v>
      </c>
      <c r="AV24">
        <f t="shared" si="19"/>
        <v>24369</v>
      </c>
      <c r="AW24">
        <f t="shared" si="19"/>
        <v>23340</v>
      </c>
      <c r="AX24">
        <f t="shared" si="19"/>
        <v>63931</v>
      </c>
      <c r="AY24">
        <f t="shared" si="19"/>
        <v>32925</v>
      </c>
      <c r="AZ24">
        <f t="shared" si="19"/>
        <v>31006</v>
      </c>
      <c r="BA24">
        <f t="shared" si="19"/>
        <v>32735</v>
      </c>
      <c r="BB24">
        <f t="shared" si="19"/>
        <v>16755</v>
      </c>
      <c r="BC24">
        <f t="shared" si="19"/>
        <v>15980</v>
      </c>
    </row>
    <row r="25" spans="1:55" x14ac:dyDescent="0.3">
      <c r="A25" t="s">
        <v>73</v>
      </c>
      <c r="B25">
        <f xml:space="preserve"> SUM(B11:B22)</f>
        <v>134307</v>
      </c>
      <c r="C25">
        <f t="shared" ref="C25:BC25" si="20" xml:space="preserve"> SUM(C11:C22)</f>
        <v>61520</v>
      </c>
      <c r="D25">
        <f t="shared" si="20"/>
        <v>72787</v>
      </c>
      <c r="E25">
        <f t="shared" si="20"/>
        <v>176062</v>
      </c>
      <c r="F25">
        <f t="shared" si="20"/>
        <v>76921</v>
      </c>
      <c r="G25">
        <f t="shared" si="20"/>
        <v>99141</v>
      </c>
      <c r="H25">
        <f t="shared" si="20"/>
        <v>437167</v>
      </c>
      <c r="I25">
        <f t="shared" si="20"/>
        <v>196259</v>
      </c>
      <c r="J25">
        <f t="shared" si="20"/>
        <v>240908</v>
      </c>
      <c r="K25">
        <f t="shared" si="20"/>
        <v>448143</v>
      </c>
      <c r="L25">
        <f t="shared" si="20"/>
        <v>195558</v>
      </c>
      <c r="M25">
        <f t="shared" si="20"/>
        <v>252585</v>
      </c>
      <c r="N25">
        <f t="shared" si="20"/>
        <v>279922</v>
      </c>
      <c r="O25">
        <f t="shared" si="20"/>
        <v>121563</v>
      </c>
      <c r="P25">
        <f t="shared" si="20"/>
        <v>158359</v>
      </c>
      <c r="Q25">
        <f t="shared" si="20"/>
        <v>153935</v>
      </c>
      <c r="R25">
        <f t="shared" si="20"/>
        <v>69100</v>
      </c>
      <c r="S25">
        <f t="shared" si="20"/>
        <v>84835</v>
      </c>
      <c r="T25">
        <f t="shared" si="20"/>
        <v>294797</v>
      </c>
      <c r="U25">
        <f t="shared" si="20"/>
        <v>126372</v>
      </c>
      <c r="V25">
        <f t="shared" si="20"/>
        <v>168425</v>
      </c>
      <c r="W25">
        <f t="shared" si="20"/>
        <v>316563</v>
      </c>
      <c r="X25">
        <f t="shared" si="20"/>
        <v>139820</v>
      </c>
      <c r="Y25">
        <f t="shared" si="20"/>
        <v>176743</v>
      </c>
      <c r="Z25">
        <f t="shared" si="20"/>
        <v>35623</v>
      </c>
      <c r="AA25">
        <f t="shared" si="20"/>
        <v>16279</v>
      </c>
      <c r="AB25">
        <f t="shared" si="20"/>
        <v>19344</v>
      </c>
      <c r="AC25">
        <f t="shared" si="20"/>
        <v>65712</v>
      </c>
      <c r="AD25">
        <f t="shared" si="20"/>
        <v>30753</v>
      </c>
      <c r="AE25">
        <f t="shared" si="20"/>
        <v>34959</v>
      </c>
      <c r="AF25">
        <f t="shared" si="20"/>
        <v>296076</v>
      </c>
      <c r="AG25">
        <f t="shared" si="20"/>
        <v>125448</v>
      </c>
      <c r="AH25">
        <f t="shared" si="20"/>
        <v>170628</v>
      </c>
      <c r="AI25">
        <f t="shared" si="20"/>
        <v>432344</v>
      </c>
      <c r="AJ25">
        <f t="shared" si="20"/>
        <v>186656</v>
      </c>
      <c r="AK25">
        <f t="shared" si="20"/>
        <v>245688</v>
      </c>
      <c r="AL25">
        <f t="shared" si="20"/>
        <v>112959</v>
      </c>
      <c r="AM25">
        <f t="shared" si="20"/>
        <v>51361</v>
      </c>
      <c r="AN25">
        <f t="shared" si="20"/>
        <v>61598</v>
      </c>
      <c r="AO25">
        <f t="shared" si="20"/>
        <v>119905</v>
      </c>
      <c r="AP25">
        <f t="shared" si="20"/>
        <v>54913</v>
      </c>
      <c r="AQ25">
        <f t="shared" si="20"/>
        <v>64992</v>
      </c>
      <c r="AR25">
        <f t="shared" si="20"/>
        <v>470812</v>
      </c>
      <c r="AS25">
        <f t="shared" si="20"/>
        <v>211244</v>
      </c>
      <c r="AT25">
        <f t="shared" si="20"/>
        <v>259568</v>
      </c>
      <c r="AU25">
        <f t="shared" si="20"/>
        <v>170274</v>
      </c>
      <c r="AV25">
        <f t="shared" si="20"/>
        <v>76302</v>
      </c>
      <c r="AW25">
        <f t="shared" si="20"/>
        <v>93972</v>
      </c>
      <c r="AX25">
        <f t="shared" si="20"/>
        <v>331041</v>
      </c>
      <c r="AY25">
        <f t="shared" si="20"/>
        <v>141884</v>
      </c>
      <c r="AZ25">
        <f t="shared" si="20"/>
        <v>189157</v>
      </c>
      <c r="BA25">
        <f t="shared" si="20"/>
        <v>184204</v>
      </c>
      <c r="BB25">
        <f t="shared" si="20"/>
        <v>81459</v>
      </c>
      <c r="BC25">
        <f t="shared" si="20"/>
        <v>102745</v>
      </c>
    </row>
    <row r="29" spans="1:55" x14ac:dyDescent="0.3">
      <c r="B29">
        <f xml:space="preserve"> B2 / B$24</f>
        <v>6.4664541370815828E-2</v>
      </c>
      <c r="C29">
        <f xml:space="preserve"> C2 / $B2</f>
        <v>0.50252100840336134</v>
      </c>
      <c r="D29">
        <f xml:space="preserve"> D2 / $B2</f>
        <v>0.49747899159663866</v>
      </c>
      <c r="E29">
        <f t="shared" ref="C29:BC34" si="21" xml:space="preserve"> E2 / E$24</f>
        <v>5.8099292517840191E-2</v>
      </c>
      <c r="F29">
        <f xml:space="preserve"> F2 / $E2</f>
        <v>0.5092250922509225</v>
      </c>
      <c r="G29">
        <f xml:space="preserve"> G2 / $E2</f>
        <v>0.4907749077490775</v>
      </c>
      <c r="H29">
        <f t="shared" si="21"/>
        <v>7.4243947904147553E-2</v>
      </c>
      <c r="I29">
        <f xml:space="preserve"> I2 / $H2</f>
        <v>0.51998678559629996</v>
      </c>
      <c r="J29">
        <f xml:space="preserve"> J2 / $H2</f>
        <v>0.48001321440370004</v>
      </c>
      <c r="K29">
        <f t="shared" si="21"/>
        <v>6.5813186041613028E-2</v>
      </c>
      <c r="L29">
        <f xml:space="preserve"> L2 / $K2</f>
        <v>0.50782361308677093</v>
      </c>
      <c r="M29">
        <f xml:space="preserve"> M2 / $K2</f>
        <v>0.49217638691322901</v>
      </c>
      <c r="N29">
        <f t="shared" si="21"/>
        <v>6.5493732911976701E-2</v>
      </c>
      <c r="O29">
        <f xml:space="preserve"> O2 / $N2</f>
        <v>0.52751423149905119</v>
      </c>
      <c r="P29">
        <f xml:space="preserve"> P2 / $N2</f>
        <v>0.47248576850094876</v>
      </c>
      <c r="Q29">
        <f t="shared" si="21"/>
        <v>6.6285081240768096E-2</v>
      </c>
      <c r="R29">
        <f xml:space="preserve"> R2 / $Q2</f>
        <v>0.52168722642260246</v>
      </c>
      <c r="S29">
        <f xml:space="preserve"> S2 / $Q2</f>
        <v>0.47831277357739754</v>
      </c>
      <c r="T29">
        <f t="shared" si="21"/>
        <v>6.6314731822458978E-2</v>
      </c>
      <c r="U29">
        <f xml:space="preserve"> U2 / $T2</f>
        <v>0.50240500240500241</v>
      </c>
      <c r="V29">
        <f xml:space="preserve"> V2 / $T2</f>
        <v>0.49759499759499759</v>
      </c>
      <c r="W29">
        <f t="shared" si="21"/>
        <v>6.8282210102904528E-2</v>
      </c>
      <c r="X29">
        <f xml:space="preserve"> X2 / $W2</f>
        <v>0.50415612576797975</v>
      </c>
      <c r="Y29">
        <f xml:space="preserve"> Y2 / $W2</f>
        <v>0.49584387423202025</v>
      </c>
      <c r="Z29">
        <f t="shared" si="21"/>
        <v>6.6107151069211306E-2</v>
      </c>
      <c r="AA29">
        <f xml:space="preserve"> AA2 / $Z2</f>
        <v>0.50956521739130434</v>
      </c>
      <c r="AB29">
        <f xml:space="preserve"> AB2 / $Z2</f>
        <v>0.49043478260869566</v>
      </c>
      <c r="AC29">
        <f t="shared" si="21"/>
        <v>7.6254126741283512E-2</v>
      </c>
      <c r="AD29">
        <f xml:space="preserve"> AD2 / $AC2</f>
        <v>0.53537486800422385</v>
      </c>
      <c r="AE29">
        <f xml:space="preserve"> AE2 / $AC2</f>
        <v>0.46462513199577615</v>
      </c>
      <c r="AF29">
        <f t="shared" si="21"/>
        <v>5.478280210097692E-2</v>
      </c>
      <c r="AG29">
        <f xml:space="preserve"> AG2 / $AF2</f>
        <v>0.52529668956901931</v>
      </c>
      <c r="AH29">
        <f xml:space="preserve"> AH2 / $AF2</f>
        <v>0.47470331043098063</v>
      </c>
      <c r="AI29">
        <f t="shared" si="21"/>
        <v>6.6700168556382639E-2</v>
      </c>
      <c r="AJ29">
        <f xml:space="preserve"> AJ2 / $AI2</f>
        <v>0.52299482027939104</v>
      </c>
      <c r="AK29">
        <f xml:space="preserve"> AK2 / $AI2</f>
        <v>0.47700517972060902</v>
      </c>
      <c r="AL29">
        <f t="shared" si="21"/>
        <v>7.0554981790509327E-2</v>
      </c>
      <c r="AM29">
        <f xml:space="preserve"> AM2 / $AL2</f>
        <v>0.51078582434514641</v>
      </c>
      <c r="AN29">
        <f xml:space="preserve"> AN2 / $AL2</f>
        <v>0.48921417565485364</v>
      </c>
      <c r="AO29">
        <f t="shared" si="21"/>
        <v>6.3529614176953852E-2</v>
      </c>
      <c r="AP29">
        <f xml:space="preserve"> AP2 / $AO2</f>
        <v>0.52606635071090047</v>
      </c>
      <c r="AQ29">
        <f xml:space="preserve"> AQ2 / $AO2</f>
        <v>0.47393364928909953</v>
      </c>
      <c r="AR29">
        <f t="shared" si="21"/>
        <v>7.8881110292311471E-2</v>
      </c>
      <c r="AS29">
        <f xml:space="preserve"> AS2 / $AR2</f>
        <v>0.51498637602179842</v>
      </c>
      <c r="AT29">
        <f xml:space="preserve"> AT2 / $AR2</f>
        <v>0.48501362397820164</v>
      </c>
      <c r="AU29">
        <f t="shared" si="21"/>
        <v>7.4723846653671211E-2</v>
      </c>
      <c r="AV29">
        <f xml:space="preserve"> AV2 / $AU2</f>
        <v>0.5102384291725105</v>
      </c>
      <c r="AW29">
        <f xml:space="preserve"> AW2 / $AU2</f>
        <v>0.4897615708274895</v>
      </c>
      <c r="AX29">
        <f t="shared" si="21"/>
        <v>6.5476842220518999E-2</v>
      </c>
      <c r="AY29">
        <f xml:space="preserve"> AY2 / $AX2</f>
        <v>0.51266125179168653</v>
      </c>
      <c r="AZ29">
        <f xml:space="preserve"> AZ2 / $AX2</f>
        <v>0.48733874820831341</v>
      </c>
      <c r="BA29">
        <f t="shared" si="21"/>
        <v>4.5578127386589277E-2</v>
      </c>
      <c r="BB29">
        <f xml:space="preserve"> BB2 / $BA2</f>
        <v>0.51809651474530827</v>
      </c>
      <c r="BC29">
        <f xml:space="preserve"> BC2 / $BA2</f>
        <v>0.48190348525469168</v>
      </c>
    </row>
    <row r="30" spans="1:55" x14ac:dyDescent="0.3">
      <c r="B30">
        <f t="shared" ref="B30:Q37" si="22" xml:space="preserve"> B3 / B$24</f>
        <v>6.8540791189682648E-2</v>
      </c>
      <c r="C30">
        <f t="shared" ref="C30:D49" si="23" xml:space="preserve"> C3 / $B3</f>
        <v>0.50422832980972521</v>
      </c>
      <c r="D30">
        <f t="shared" si="23"/>
        <v>0.49577167019027485</v>
      </c>
      <c r="E30">
        <f t="shared" si="22"/>
        <v>6.2632078649964784E-2</v>
      </c>
      <c r="F30">
        <f t="shared" ref="F30:G49" si="24" xml:space="preserve"> F3 / $E3</f>
        <v>0.51393643031784841</v>
      </c>
      <c r="G30">
        <f t="shared" si="24"/>
        <v>0.48606356968215159</v>
      </c>
      <c r="H30">
        <f t="shared" si="22"/>
        <v>7.4709965416595123E-2</v>
      </c>
      <c r="I30">
        <f t="shared" ref="I30:J30" si="25" xml:space="preserve"> I3 / $H3</f>
        <v>0.51969796454366379</v>
      </c>
      <c r="J30">
        <f t="shared" si="25"/>
        <v>0.48030203545633615</v>
      </c>
      <c r="K30">
        <f t="shared" si="22"/>
        <v>6.7744049430102746E-2</v>
      </c>
      <c r="L30">
        <f t="shared" ref="L30:M30" si="26" xml:space="preserve"> L3 / $K3</f>
        <v>0.51407842459837627</v>
      </c>
      <c r="M30">
        <f t="shared" si="26"/>
        <v>0.48592157540162378</v>
      </c>
      <c r="N30">
        <f t="shared" si="22"/>
        <v>7.2257927067428895E-2</v>
      </c>
      <c r="O30">
        <f t="shared" ref="O30:P30" si="27" xml:space="preserve"> O3 / $N3</f>
        <v>0.51179361179361182</v>
      </c>
      <c r="P30">
        <f t="shared" si="27"/>
        <v>0.48820638820638823</v>
      </c>
      <c r="Q30">
        <f t="shared" si="22"/>
        <v>6.3515509601181686E-2</v>
      </c>
      <c r="R30">
        <f t="shared" ref="R30:S30" si="28" xml:space="preserve"> R3 / $Q3</f>
        <v>0.53114617940199338</v>
      </c>
      <c r="S30">
        <f t="shared" si="28"/>
        <v>0.46885382059800662</v>
      </c>
      <c r="T30">
        <f t="shared" si="21"/>
        <v>6.9392832650196967E-2</v>
      </c>
      <c r="U30">
        <f t="shared" ref="U30:V30" si="29" xml:space="preserve"> U3 / $T3</f>
        <v>0.50861870834290968</v>
      </c>
      <c r="V30">
        <f t="shared" si="29"/>
        <v>0.49138129165709032</v>
      </c>
      <c r="W30">
        <f t="shared" si="21"/>
        <v>7.1650667522147909E-2</v>
      </c>
      <c r="X30">
        <f t="shared" ref="X30:Y30" si="30" xml:space="preserve"> X3 / $W3</f>
        <v>0.51937317031169283</v>
      </c>
      <c r="Y30">
        <f t="shared" si="30"/>
        <v>0.48062682968830722</v>
      </c>
      <c r="Z30">
        <f t="shared" si="21"/>
        <v>6.369280294320534E-2</v>
      </c>
      <c r="AA30">
        <f t="shared" ref="AA30:AB30" si="31" xml:space="preserve"> AA3 / $Z3</f>
        <v>0.50902527075812276</v>
      </c>
      <c r="AB30">
        <f t="shared" si="31"/>
        <v>0.49097472924187724</v>
      </c>
      <c r="AC30">
        <f t="shared" si="21"/>
        <v>6.2243336822610518E-2</v>
      </c>
      <c r="AD30">
        <f t="shared" ref="AD30:AE30" si="32" xml:space="preserve"> AD3 / $AC3</f>
        <v>0.54592496765847343</v>
      </c>
      <c r="AE30">
        <f t="shared" si="32"/>
        <v>0.45407503234152652</v>
      </c>
      <c r="AF30">
        <f t="shared" si="21"/>
        <v>6.7460521138086191E-2</v>
      </c>
      <c r="AG30">
        <f t="shared" ref="AG30:AH30" si="33" xml:space="preserve"> AG3 / $AF3</f>
        <v>0.51204666497590667</v>
      </c>
      <c r="AH30">
        <f t="shared" si="33"/>
        <v>0.48795333502409333</v>
      </c>
      <c r="AI30">
        <f t="shared" si="21"/>
        <v>7.0165520273877943E-2</v>
      </c>
      <c r="AJ30">
        <f t="shared" ref="AJ30:AK30" si="34" xml:space="preserve"> AJ3 / $AI3</f>
        <v>0.51119068934646372</v>
      </c>
      <c r="AK30">
        <f t="shared" si="34"/>
        <v>0.48880931065353628</v>
      </c>
      <c r="AL30">
        <f t="shared" si="21"/>
        <v>7.4142523237484367E-2</v>
      </c>
      <c r="AM30">
        <f t="shared" ref="AM30:AN30" si="35" xml:space="preserve"> AM3 / $AL3</f>
        <v>0.52272727272727271</v>
      </c>
      <c r="AN30">
        <f t="shared" si="35"/>
        <v>0.47727272727272729</v>
      </c>
      <c r="AO30">
        <f t="shared" si="21"/>
        <v>6.2239236096176181E-2</v>
      </c>
      <c r="AP30">
        <f t="shared" ref="AP30:AQ30" si="36" xml:space="preserve"> AP3 / $AO3</f>
        <v>0.5107118175535591</v>
      </c>
      <c r="AQ30">
        <f t="shared" si="36"/>
        <v>0.4892881824464409</v>
      </c>
      <c r="AR30">
        <f t="shared" si="21"/>
        <v>7.8594530418406611E-2</v>
      </c>
      <c r="AS30">
        <f t="shared" ref="AS30:AT30" si="37" xml:space="preserve"> AS3 / $AR3</f>
        <v>0.51412944393801274</v>
      </c>
      <c r="AT30">
        <f t="shared" si="37"/>
        <v>0.48587055606198726</v>
      </c>
      <c r="AU30">
        <f t="shared" si="21"/>
        <v>7.0489844683393074E-2</v>
      </c>
      <c r="AV30">
        <f t="shared" ref="AV30:AW30" si="38" xml:space="preserve"> AV3 / $AU3</f>
        <v>0.50936663693131135</v>
      </c>
      <c r="AW30">
        <f t="shared" si="38"/>
        <v>0.49063336306868865</v>
      </c>
      <c r="AX30">
        <f t="shared" si="21"/>
        <v>6.7197447247814054E-2</v>
      </c>
      <c r="AY30">
        <f t="shared" ref="AY30:AZ30" si="39" xml:space="preserve"> AY3 / $AX3</f>
        <v>0.51978584729981381</v>
      </c>
      <c r="AZ30">
        <f t="shared" si="39"/>
        <v>0.48021415270018619</v>
      </c>
      <c r="BA30">
        <f t="shared" si="21"/>
        <v>5.3031923018176261E-2</v>
      </c>
      <c r="BB30">
        <f t="shared" ref="BB30:BC30" si="40" xml:space="preserve"> BB3 / $BA3</f>
        <v>0.51152073732718895</v>
      </c>
      <c r="BC30">
        <f t="shared" si="40"/>
        <v>0.48847926267281105</v>
      </c>
    </row>
    <row r="31" spans="1:55" x14ac:dyDescent="0.3">
      <c r="B31">
        <f t="shared" si="22"/>
        <v>7.3286480220257938E-2</v>
      </c>
      <c r="C31">
        <f t="shared" si="23"/>
        <v>0.5066732575383095</v>
      </c>
      <c r="D31">
        <f t="shared" si="23"/>
        <v>0.49332674246169056</v>
      </c>
      <c r="E31">
        <f t="shared" si="21"/>
        <v>7.0717589047808643E-2</v>
      </c>
      <c r="F31">
        <f t="shared" si="24"/>
        <v>0.5106106539627544</v>
      </c>
      <c r="G31">
        <f t="shared" si="24"/>
        <v>0.48938934603724554</v>
      </c>
      <c r="H31">
        <f t="shared" si="21"/>
        <v>8.2583208653209395E-2</v>
      </c>
      <c r="I31">
        <f t="shared" ref="I31:J31" si="41" xml:space="preserve"> I4 / $H4</f>
        <v>0.50965250965250963</v>
      </c>
      <c r="J31">
        <f t="shared" si="41"/>
        <v>0.49034749034749037</v>
      </c>
      <c r="K31">
        <f t="shared" si="21"/>
        <v>7.1114283708193879E-2</v>
      </c>
      <c r="L31">
        <f t="shared" ref="L31:M31" si="42" xml:space="preserve"> L4 / $K4</f>
        <v>0.50814546651308212</v>
      </c>
      <c r="M31">
        <f t="shared" si="42"/>
        <v>0.49185453348691788</v>
      </c>
      <c r="N31">
        <f t="shared" si="21"/>
        <v>7.8116677910733942E-2</v>
      </c>
      <c r="O31">
        <f t="shared" ref="O31:P31" si="43" xml:space="preserve"> O4 / $N4</f>
        <v>0.50931818181818178</v>
      </c>
      <c r="P31">
        <f t="shared" si="43"/>
        <v>0.49068181818181816</v>
      </c>
      <c r="Q31">
        <f t="shared" si="21"/>
        <v>7.2615530702679884E-2</v>
      </c>
      <c r="R31">
        <f t="shared" ref="R31:S31" si="44" xml:space="preserve"> R4 / $Q4</f>
        <v>0.50236106066109698</v>
      </c>
      <c r="S31">
        <f t="shared" si="44"/>
        <v>0.49763893933890302</v>
      </c>
      <c r="T31">
        <f t="shared" si="21"/>
        <v>7.1896779955662585E-2</v>
      </c>
      <c r="U31">
        <f t="shared" ref="U31:V31" si="45" xml:space="preserve"> U4 / $T4</f>
        <v>0.51907719609582958</v>
      </c>
      <c r="V31">
        <f t="shared" si="45"/>
        <v>0.48092280390417036</v>
      </c>
      <c r="W31">
        <f t="shared" si="21"/>
        <v>7.8609678454211185E-2</v>
      </c>
      <c r="X31">
        <f t="shared" ref="X31:Y31" si="46" xml:space="preserve"> X4 / $W4</f>
        <v>0.50651389106890599</v>
      </c>
      <c r="Y31">
        <f t="shared" si="46"/>
        <v>0.49348610893109401</v>
      </c>
      <c r="Z31">
        <f t="shared" si="21"/>
        <v>7.2775350655323062E-2</v>
      </c>
      <c r="AA31">
        <f t="shared" ref="AA31:AB31" si="47" xml:space="preserve"> AA4 / $Z4</f>
        <v>0.52290679304897314</v>
      </c>
      <c r="AB31">
        <f t="shared" si="47"/>
        <v>0.47709320695102686</v>
      </c>
      <c r="AC31">
        <f t="shared" si="21"/>
        <v>7.0053949593365E-2</v>
      </c>
      <c r="AD31">
        <f t="shared" ref="AD31:AE31" si="48" xml:space="preserve"> AD4 / $AC4</f>
        <v>0.51954022988505744</v>
      </c>
      <c r="AE31">
        <f t="shared" si="48"/>
        <v>0.48045977011494251</v>
      </c>
      <c r="AF31">
        <f t="shared" si="21"/>
        <v>7.2986706359390238E-2</v>
      </c>
      <c r="AG31">
        <f t="shared" ref="AG31:AH31" si="49" xml:space="preserve"> AG4 / $AF4</f>
        <v>0.51828410689170179</v>
      </c>
      <c r="AH31">
        <f t="shared" si="49"/>
        <v>0.48171589310829815</v>
      </c>
      <c r="AI31">
        <f t="shared" si="21"/>
        <v>7.8059403038202621E-2</v>
      </c>
      <c r="AJ31">
        <f t="shared" ref="AJ31:AK31" si="50" xml:space="preserve"> AJ4 / $AI4</f>
        <v>0.51394849785407726</v>
      </c>
      <c r="AK31">
        <f t="shared" si="50"/>
        <v>0.48605150214592274</v>
      </c>
      <c r="AL31">
        <f t="shared" si="21"/>
        <v>7.8219274881774201E-2</v>
      </c>
      <c r="AM31">
        <f t="shared" ref="AM31:AN31" si="51" xml:space="preserve"> AM4 / $AL4</f>
        <v>0.48436414176511466</v>
      </c>
      <c r="AN31">
        <f t="shared" si="51"/>
        <v>0.51563585823488534</v>
      </c>
      <c r="AO31">
        <f t="shared" si="21"/>
        <v>7.0024517183534779E-2</v>
      </c>
      <c r="AP31">
        <f t="shared" ref="AP31:AQ31" si="52" xml:space="preserve"> AP4 / $AO4</f>
        <v>0.5233415233415234</v>
      </c>
      <c r="AQ31">
        <f t="shared" si="52"/>
        <v>0.47665847665847666</v>
      </c>
      <c r="AR31">
        <f t="shared" si="21"/>
        <v>8.530868746417751E-2</v>
      </c>
      <c r="AS31">
        <f t="shared" ref="AS31:AT31" si="53" xml:space="preserve"> AS4 / $AR4</f>
        <v>0.51493701259748048</v>
      </c>
      <c r="AT31">
        <f t="shared" si="53"/>
        <v>0.48506298740251952</v>
      </c>
      <c r="AU31">
        <f t="shared" si="21"/>
        <v>7.4178876103041358E-2</v>
      </c>
      <c r="AV31">
        <f t="shared" ref="AV31:AW31" si="54" xml:space="preserve"> AV4 / $AU4</f>
        <v>0.51681265894320427</v>
      </c>
      <c r="AW31">
        <f t="shared" si="54"/>
        <v>0.48318734105679573</v>
      </c>
      <c r="AX31">
        <f t="shared" si="21"/>
        <v>7.5800472384289316E-2</v>
      </c>
      <c r="AY31">
        <f t="shared" ref="AY31:AZ31" si="55" xml:space="preserve"> AY4 / $AX4</f>
        <v>0.51650846058605038</v>
      </c>
      <c r="AZ31">
        <f t="shared" si="55"/>
        <v>0.48349153941394962</v>
      </c>
      <c r="BA31">
        <f t="shared" si="21"/>
        <v>6.7420192454559338E-2</v>
      </c>
      <c r="BB31">
        <f t="shared" ref="BB31:BC31" si="56" xml:space="preserve"> BB4 / $BA4</f>
        <v>0.52016311735387399</v>
      </c>
      <c r="BC31">
        <f t="shared" si="56"/>
        <v>0.47983688264612595</v>
      </c>
    </row>
    <row r="32" spans="1:55" x14ac:dyDescent="0.3">
      <c r="B32">
        <f t="shared" si="22"/>
        <v>0.22018548036516447</v>
      </c>
      <c r="C32">
        <f t="shared" si="23"/>
        <v>0.51151694636393552</v>
      </c>
      <c r="D32">
        <f t="shared" si="23"/>
        <v>0.48848305363606448</v>
      </c>
      <c r="E32">
        <f t="shared" si="21"/>
        <v>0.19481792288138189</v>
      </c>
      <c r="F32">
        <f t="shared" si="24"/>
        <v>0.51124037101084741</v>
      </c>
      <c r="G32">
        <f t="shared" si="24"/>
        <v>0.48875962898915265</v>
      </c>
      <c r="H32">
        <f t="shared" si="21"/>
        <v>0.22327144293738196</v>
      </c>
      <c r="I32">
        <f t="shared" ref="I32:J32" si="57" xml:space="preserve"> I5 / $H5</f>
        <v>0.50928265407008677</v>
      </c>
      <c r="J32">
        <f t="shared" si="57"/>
        <v>0.49071734592991323</v>
      </c>
      <c r="K32">
        <f t="shared" si="21"/>
        <v>0.20219065228075925</v>
      </c>
      <c r="L32">
        <f t="shared" ref="L32:M32" si="58" xml:space="preserve"> L5 / $K5</f>
        <v>0.51771038314619744</v>
      </c>
      <c r="M32">
        <f t="shared" si="58"/>
        <v>0.48228961685380251</v>
      </c>
      <c r="N32">
        <f t="shared" si="21"/>
        <v>0.21750168661009125</v>
      </c>
      <c r="O32">
        <f t="shared" ref="O32:P32" si="59" xml:space="preserve"> O5 / $N5</f>
        <v>0.51334584931842298</v>
      </c>
      <c r="P32">
        <f t="shared" si="59"/>
        <v>0.48665415068157702</v>
      </c>
      <c r="Q32">
        <f t="shared" si="21"/>
        <v>0.21106773580924246</v>
      </c>
      <c r="R32">
        <f t="shared" ref="R32:S32" si="60" xml:space="preserve"> R5 / $Q5</f>
        <v>0.51612096975756061</v>
      </c>
      <c r="S32">
        <f t="shared" si="60"/>
        <v>0.48387903024243939</v>
      </c>
      <c r="T32">
        <f t="shared" si="21"/>
        <v>0.20489306390647677</v>
      </c>
      <c r="U32">
        <f t="shared" ref="U32:V32" si="61" xml:space="preserve"> U5 / $T5</f>
        <v>0.51436132949326696</v>
      </c>
      <c r="V32">
        <f t="shared" si="61"/>
        <v>0.48563867050673309</v>
      </c>
      <c r="W32">
        <f t="shared" si="21"/>
        <v>0.21792562248599562</v>
      </c>
      <c r="X32">
        <f t="shared" ref="X32:Y32" si="62" xml:space="preserve"> X5 / $W5</f>
        <v>0.5169290001132375</v>
      </c>
      <c r="Y32">
        <f t="shared" si="62"/>
        <v>0.48307099988676255</v>
      </c>
      <c r="Z32">
        <f t="shared" si="21"/>
        <v>0.21545182800643825</v>
      </c>
      <c r="AA32">
        <f t="shared" ref="AA32:AB32" si="63" xml:space="preserve"> AA5 / $Z5</f>
        <v>0.5314834578441836</v>
      </c>
      <c r="AB32">
        <f t="shared" si="63"/>
        <v>0.46851654215581645</v>
      </c>
      <c r="AC32">
        <f t="shared" si="21"/>
        <v>0.21080602302922941</v>
      </c>
      <c r="AD32">
        <f t="shared" ref="AD32:AE32" si="64" xml:space="preserve"> AD5 / $AC5</f>
        <v>0.50954927425515661</v>
      </c>
      <c r="AE32">
        <f t="shared" si="64"/>
        <v>0.49045072574484339</v>
      </c>
      <c r="AF32">
        <f t="shared" si="21"/>
        <v>0.20886584885968965</v>
      </c>
      <c r="AG32">
        <f t="shared" ref="AG32:AH32" si="65" xml:space="preserve"> AG5 / $AF5</f>
        <v>0.52113368283093053</v>
      </c>
      <c r="AH32">
        <f t="shared" si="65"/>
        <v>0.47886631716906947</v>
      </c>
      <c r="AI32">
        <f t="shared" si="21"/>
        <v>0.21945831632065496</v>
      </c>
      <c r="AJ32">
        <f t="shared" ref="AJ32:AK32" si="66" xml:space="preserve"> AJ5 / $AI5</f>
        <v>0.51884362179181376</v>
      </c>
      <c r="AK32">
        <f t="shared" si="66"/>
        <v>0.48115637820818624</v>
      </c>
      <c r="AL32">
        <f t="shared" si="21"/>
        <v>0.22264499646681524</v>
      </c>
      <c r="AM32">
        <f t="shared" ref="AM32:AN32" si="67" xml:space="preserve"> AM5 / $AL5</f>
        <v>0.510498046875</v>
      </c>
      <c r="AN32">
        <f t="shared" si="67"/>
        <v>0.489501953125</v>
      </c>
      <c r="AO32">
        <f t="shared" si="21"/>
        <v>0.1919222332143318</v>
      </c>
      <c r="AP32">
        <f t="shared" ref="AP32:AQ32" si="68" xml:space="preserve"> AP5 / $AO5</f>
        <v>0.51030927835051543</v>
      </c>
      <c r="AQ32">
        <f t="shared" si="68"/>
        <v>0.48969072164948452</v>
      </c>
      <c r="AR32">
        <f t="shared" si="21"/>
        <v>0.23099361336281013</v>
      </c>
      <c r="AS32">
        <f t="shared" ref="AS32:AT32" si="69" xml:space="preserve"> AS5 / $AR5</f>
        <v>0.51375780938455406</v>
      </c>
      <c r="AT32">
        <f t="shared" si="69"/>
        <v>0.48624219061544599</v>
      </c>
      <c r="AU32">
        <f t="shared" si="21"/>
        <v>0.19771950784967196</v>
      </c>
      <c r="AV32">
        <f t="shared" ref="AV32:AW32" si="70" xml:space="preserve"> AV5 / $AU5</f>
        <v>0.51351637867062438</v>
      </c>
      <c r="AW32">
        <f t="shared" si="70"/>
        <v>0.48648362132937562</v>
      </c>
      <c r="AX32">
        <f t="shared" si="21"/>
        <v>0.21374606998169901</v>
      </c>
      <c r="AY32">
        <f t="shared" ref="AY32:AZ32" si="71" xml:space="preserve"> AY5 / $AX5</f>
        <v>0.51679473106476403</v>
      </c>
      <c r="AZ32">
        <f t="shared" si="71"/>
        <v>0.48320526893523602</v>
      </c>
      <c r="BA32">
        <f t="shared" si="21"/>
        <v>0.20782037574461584</v>
      </c>
      <c r="BB32">
        <f t="shared" ref="BB32:BC32" si="72" xml:space="preserve"> BB5 / $BA5</f>
        <v>0.52315155078641773</v>
      </c>
      <c r="BC32">
        <f t="shared" si="72"/>
        <v>0.47684844921358227</v>
      </c>
    </row>
    <row r="33" spans="2:55" x14ac:dyDescent="0.3">
      <c r="B33">
        <f t="shared" si="22"/>
        <v>7.0352122880741927E-2</v>
      </c>
      <c r="C33">
        <f t="shared" si="23"/>
        <v>0.509783728115345</v>
      </c>
      <c r="D33">
        <f t="shared" si="23"/>
        <v>0.490216271884655</v>
      </c>
      <c r="E33">
        <f t="shared" si="21"/>
        <v>6.3275244249793264E-2</v>
      </c>
      <c r="F33">
        <f t="shared" si="24"/>
        <v>0.50871248789932233</v>
      </c>
      <c r="G33">
        <f t="shared" si="24"/>
        <v>0.49128751210067761</v>
      </c>
      <c r="H33">
        <f t="shared" si="21"/>
        <v>7.0810134654533854E-2</v>
      </c>
      <c r="I33">
        <f t="shared" ref="I33:J33" si="73" xml:space="preserve"> I6 / $H6</f>
        <v>0.51177693107031519</v>
      </c>
      <c r="J33">
        <f t="shared" si="73"/>
        <v>0.48822306892968481</v>
      </c>
      <c r="K33">
        <f t="shared" si="21"/>
        <v>6.1752521824607394E-2</v>
      </c>
      <c r="L33">
        <f t="shared" ref="L33:M33" si="74" xml:space="preserve"> L6 / $K6</f>
        <v>0.52131893121091533</v>
      </c>
      <c r="M33">
        <f t="shared" si="74"/>
        <v>0.47868106878908473</v>
      </c>
      <c r="N33">
        <f t="shared" si="21"/>
        <v>6.9985441891843914E-2</v>
      </c>
      <c r="O33">
        <f t="shared" ref="O33:P33" si="75" xml:space="preserve"> O6 / $N6</f>
        <v>0.52080162354134962</v>
      </c>
      <c r="P33">
        <f t="shared" si="75"/>
        <v>0.47919837645865043</v>
      </c>
      <c r="Q33">
        <f t="shared" si="21"/>
        <v>6.7867693606246046E-2</v>
      </c>
      <c r="R33">
        <f t="shared" ref="R33:S33" si="76" xml:space="preserve"> R6 / $Q6</f>
        <v>0.49125534395647102</v>
      </c>
      <c r="S33">
        <f t="shared" si="76"/>
        <v>0.50874465604352892</v>
      </c>
      <c r="T33">
        <f t="shared" si="21"/>
        <v>6.5660834755426542E-2</v>
      </c>
      <c r="U33">
        <f t="shared" ref="U33:V33" si="77" xml:space="preserve"> U6 / $T6</f>
        <v>0.51760991012873447</v>
      </c>
      <c r="V33">
        <f t="shared" si="77"/>
        <v>0.48239008987126547</v>
      </c>
      <c r="W33">
        <f t="shared" si="21"/>
        <v>6.7825679243886189E-2</v>
      </c>
      <c r="X33">
        <f t="shared" ref="X33:Y33" si="78" xml:space="preserve"> X6 / $W6</f>
        <v>0.53447334909950883</v>
      </c>
      <c r="Y33">
        <f t="shared" si="78"/>
        <v>0.46552665090049117</v>
      </c>
      <c r="Z33">
        <f t="shared" si="21"/>
        <v>6.9671188779029655E-2</v>
      </c>
      <c r="AA33">
        <f t="shared" ref="AA33:AB33" si="79" xml:space="preserve"> AA6 / $Z6</f>
        <v>0.54455445544554459</v>
      </c>
      <c r="AB33">
        <f t="shared" si="79"/>
        <v>0.45544554455445546</v>
      </c>
      <c r="AC33">
        <f t="shared" si="21"/>
        <v>6.8362992189387226E-2</v>
      </c>
      <c r="AD33">
        <f t="shared" ref="AD33:AE33" si="80" xml:space="preserve"> AD6 / $AC6</f>
        <v>0.48645465253239106</v>
      </c>
      <c r="AE33">
        <f t="shared" si="80"/>
        <v>0.51354534746760894</v>
      </c>
      <c r="AF33">
        <f t="shared" si="21"/>
        <v>6.7956680182723397E-2</v>
      </c>
      <c r="AG33">
        <f t="shared" ref="AG33:AH33" si="81" xml:space="preserve"> AG6 / $AF6</f>
        <v>0.51057401812688818</v>
      </c>
      <c r="AH33">
        <f t="shared" si="81"/>
        <v>0.48942598187311176</v>
      </c>
      <c r="AI33">
        <f t="shared" si="21"/>
        <v>6.9317503690442539E-2</v>
      </c>
      <c r="AJ33">
        <f t="shared" ref="AJ33:AK33" si="82" xml:space="preserve"> AJ6 / $AI6</f>
        <v>0.51533001057242112</v>
      </c>
      <c r="AK33">
        <f t="shared" si="82"/>
        <v>0.48466998942757894</v>
      </c>
      <c r="AL33">
        <f t="shared" si="21"/>
        <v>6.6478230146219494E-2</v>
      </c>
      <c r="AM33">
        <f t="shared" ref="AM33:AN33" si="83" xml:space="preserve"> AM6 / $AL6</f>
        <v>0.51349141455437453</v>
      </c>
      <c r="AN33">
        <f t="shared" si="83"/>
        <v>0.48650858544562553</v>
      </c>
      <c r="AO33">
        <f t="shared" si="21"/>
        <v>6.1938147877328056E-2</v>
      </c>
      <c r="AP33">
        <f t="shared" ref="AP33:AQ33" si="84" xml:space="preserve"> AP6 / $AO6</f>
        <v>0.51111111111111107</v>
      </c>
      <c r="AQ33">
        <f t="shared" si="84"/>
        <v>0.48888888888888887</v>
      </c>
      <c r="AR33">
        <f t="shared" si="21"/>
        <v>6.788872512896095E-2</v>
      </c>
      <c r="AS33">
        <f t="shared" ref="AS33:AT33" si="85" xml:space="preserve"> AS6 / $AR6</f>
        <v>0.51183476556610885</v>
      </c>
      <c r="AT33">
        <f t="shared" si="85"/>
        <v>0.48816523443389115</v>
      </c>
      <c r="AU33">
        <f t="shared" si="21"/>
        <v>6.5501268104550509E-2</v>
      </c>
      <c r="AV33">
        <f t="shared" ref="AV33:AW33" si="86" xml:space="preserve"> AV6 / $AU6</f>
        <v>0.52256000000000002</v>
      </c>
      <c r="AW33">
        <f t="shared" si="86"/>
        <v>0.47743999999999998</v>
      </c>
      <c r="AX33">
        <f t="shared" si="21"/>
        <v>6.3756237193223944E-2</v>
      </c>
      <c r="AY33">
        <f t="shared" ref="AY33:AZ33" si="87" xml:space="preserve"> AY6 / $AX6</f>
        <v>0.51962708537782143</v>
      </c>
      <c r="AZ33">
        <f t="shared" si="87"/>
        <v>0.48037291462217863</v>
      </c>
      <c r="BA33">
        <f t="shared" si="21"/>
        <v>7.1758057125400954E-2</v>
      </c>
      <c r="BB33">
        <f t="shared" ref="BB33:BC33" si="88" xml:space="preserve"> BB6 / $BA6</f>
        <v>0.51170710940825881</v>
      </c>
      <c r="BC33">
        <f t="shared" si="88"/>
        <v>0.48829289059174119</v>
      </c>
    </row>
    <row r="34" spans="2:55" x14ac:dyDescent="0.3">
      <c r="B34">
        <f t="shared" si="22"/>
        <v>6.3251702651789601E-2</v>
      </c>
      <c r="C34">
        <f t="shared" si="23"/>
        <v>0.50114547537227949</v>
      </c>
      <c r="D34">
        <f t="shared" si="23"/>
        <v>0.49885452462772051</v>
      </c>
      <c r="E34">
        <f t="shared" si="21"/>
        <v>5.9385623717497164E-2</v>
      </c>
      <c r="F34">
        <f t="shared" si="24"/>
        <v>0.50696235172769466</v>
      </c>
      <c r="G34">
        <f t="shared" si="24"/>
        <v>0.49303764827230528</v>
      </c>
      <c r="H34">
        <f t="shared" ref="C34:BC36" si="89" xml:space="preserve"> H7 / H$24</f>
        <v>6.0729440043167937E-2</v>
      </c>
      <c r="I34">
        <f t="shared" ref="I34:J34" si="90" xml:space="preserve"> I7 / $H7</f>
        <v>0.5254442649434572</v>
      </c>
      <c r="J34">
        <f t="shared" si="90"/>
        <v>0.4745557350565428</v>
      </c>
      <c r="K34">
        <f t="shared" si="89"/>
        <v>5.780887963114658E-2</v>
      </c>
      <c r="L34">
        <f t="shared" ref="L34:M34" si="91" xml:space="preserve"> L7 / $K7</f>
        <v>0.50485829959514172</v>
      </c>
      <c r="M34">
        <f t="shared" si="91"/>
        <v>0.49514170040485828</v>
      </c>
      <c r="N34">
        <f t="shared" si="89"/>
        <v>6.4801335085040657E-2</v>
      </c>
      <c r="O34">
        <f t="shared" ref="O34:P34" si="92" xml:space="preserve"> O7 / $N7</f>
        <v>0.50054794520547941</v>
      </c>
      <c r="P34">
        <f t="shared" si="92"/>
        <v>0.49945205479452054</v>
      </c>
      <c r="Q34">
        <f t="shared" si="89"/>
        <v>6.4069423929098965E-2</v>
      </c>
      <c r="R34">
        <f t="shared" ref="R34:S34" si="93" xml:space="preserve"> R7 / $Q7</f>
        <v>0.49979415397282834</v>
      </c>
      <c r="S34">
        <f t="shared" si="93"/>
        <v>0.50020584602717166</v>
      </c>
      <c r="T34">
        <f t="shared" si="89"/>
        <v>5.9600325353662623E-2</v>
      </c>
      <c r="U34">
        <f t="shared" ref="U34:V34" si="94" xml:space="preserve"> U7 / $T7</f>
        <v>0.52394969226652399</v>
      </c>
      <c r="V34">
        <f t="shared" si="94"/>
        <v>0.47605030773347606</v>
      </c>
      <c r="W34">
        <f t="shared" si="89"/>
        <v>6.2223922217012562E-2</v>
      </c>
      <c r="X34">
        <f t="shared" ref="X34:Y34" si="95" xml:space="preserve"> X7 / $W7</f>
        <v>0.50604798730914136</v>
      </c>
      <c r="Y34">
        <f t="shared" si="95"/>
        <v>0.49395201269085859</v>
      </c>
      <c r="Z34">
        <f t="shared" si="89"/>
        <v>6.4727523568636466E-2</v>
      </c>
      <c r="AA34">
        <f t="shared" ref="AA34:AB34" si="96" xml:space="preserve"> AA7 / $Z7</f>
        <v>0.52220248667850799</v>
      </c>
      <c r="AB34">
        <f t="shared" si="96"/>
        <v>0.47779751332149201</v>
      </c>
      <c r="AC34">
        <f t="shared" si="89"/>
        <v>6.2162815041468721E-2</v>
      </c>
      <c r="AD34">
        <f t="shared" ref="AD34:AE34" si="97" xml:space="preserve"> AD7 / $AC7</f>
        <v>0.51165803108808294</v>
      </c>
      <c r="AE34">
        <f t="shared" si="97"/>
        <v>0.48834196891191711</v>
      </c>
      <c r="AF34">
        <f t="shared" si="89"/>
        <v>6.3354377320398975E-2</v>
      </c>
      <c r="AG34">
        <f t="shared" ref="AG34:AH34" si="98" xml:space="preserve"> AG7 / $AF7</f>
        <v>0.51606805293005675</v>
      </c>
      <c r="AH34">
        <f t="shared" si="98"/>
        <v>0.4839319470699433</v>
      </c>
      <c r="AI34">
        <f t="shared" si="89"/>
        <v>6.2135536082582161E-2</v>
      </c>
      <c r="AJ34">
        <f t="shared" ref="AJ34:AK34" si="99" xml:space="preserve"> AJ7 / $AI7</f>
        <v>0.52957034540859305</v>
      </c>
      <c r="AK34">
        <f t="shared" si="99"/>
        <v>0.4704296545914069</v>
      </c>
      <c r="AL34">
        <f t="shared" si="89"/>
        <v>6.0933847909985323E-2</v>
      </c>
      <c r="AM34">
        <f t="shared" ref="AM34:AN34" si="100" xml:space="preserve"> AM7 / $AL7</f>
        <v>0.52453166815343444</v>
      </c>
      <c r="AN34">
        <f t="shared" si="100"/>
        <v>0.47546833184656556</v>
      </c>
      <c r="AO34">
        <f t="shared" si="89"/>
        <v>5.9228353907694951E-2</v>
      </c>
      <c r="AP34">
        <f t="shared" ref="AP34:AQ34" si="101" xml:space="preserve"> AP7 / $AO7</f>
        <v>0.51270878721859114</v>
      </c>
      <c r="AQ34">
        <f t="shared" si="101"/>
        <v>0.48729121278140886</v>
      </c>
      <c r="AR34">
        <f t="shared" si="89"/>
        <v>5.845205928109392E-2</v>
      </c>
      <c r="AS34">
        <f t="shared" ref="AS34:AT34" si="102" xml:space="preserve"> AS7 / $AR7</f>
        <v>0.52477674662931184</v>
      </c>
      <c r="AT34">
        <f t="shared" si="102"/>
        <v>0.47522325337068816</v>
      </c>
      <c r="AU34">
        <f t="shared" si="89"/>
        <v>5.9192185960720199E-2</v>
      </c>
      <c r="AV34">
        <f t="shared" ref="AV34:AW34" si="103" xml:space="preserve"> AV7 / $AU7</f>
        <v>0.51947592067988668</v>
      </c>
      <c r="AW34">
        <f t="shared" si="103"/>
        <v>0.48052407932011332</v>
      </c>
      <c r="AX34">
        <f t="shared" si="89"/>
        <v>5.8954184980682299E-2</v>
      </c>
      <c r="AY34">
        <f t="shared" ref="AY34:AZ34" si="104" xml:space="preserve"> AY7 / $AX7</f>
        <v>0.51552135845051739</v>
      </c>
      <c r="AZ34">
        <f t="shared" si="104"/>
        <v>0.48447864154948261</v>
      </c>
      <c r="BA34">
        <f t="shared" si="89"/>
        <v>6.8703222850160381E-2</v>
      </c>
      <c r="BB34">
        <f t="shared" ref="BB34:BC34" si="105" xml:space="preserve"> BB7 / $BA7</f>
        <v>0.53090262338817251</v>
      </c>
      <c r="BC34">
        <f t="shared" si="105"/>
        <v>0.46909737661182749</v>
      </c>
    </row>
    <row r="35" spans="2:55" x14ac:dyDescent="0.3">
      <c r="B35">
        <f t="shared" si="22"/>
        <v>0.27311259237791624</v>
      </c>
      <c r="C35">
        <f t="shared" si="23"/>
        <v>0.51929964186231592</v>
      </c>
      <c r="D35">
        <f t="shared" si="23"/>
        <v>0.48070035813768403</v>
      </c>
      <c r="E35">
        <f t="shared" si="89"/>
        <v>0.29646871458760832</v>
      </c>
      <c r="F35">
        <f t="shared" si="24"/>
        <v>0.50723140495867769</v>
      </c>
      <c r="G35">
        <f t="shared" si="24"/>
        <v>0.49276859504132231</v>
      </c>
      <c r="H35">
        <f t="shared" si="89"/>
        <v>0.24540727477864169</v>
      </c>
      <c r="I35">
        <f t="shared" ref="I35:J35" si="106" xml:space="preserve"> I8 / $H8</f>
        <v>0.51606616361001445</v>
      </c>
      <c r="J35">
        <f t="shared" si="106"/>
        <v>0.48393383638998549</v>
      </c>
      <c r="K35">
        <f t="shared" si="89"/>
        <v>0.28971142368993846</v>
      </c>
      <c r="L35">
        <f t="shared" ref="L35:M35" si="107" xml:space="preserve"> L8 / $K8</f>
        <v>0.51900472593609892</v>
      </c>
      <c r="M35">
        <f t="shared" si="107"/>
        <v>0.48099527406390113</v>
      </c>
      <c r="N35">
        <f t="shared" si="89"/>
        <v>0.2529560061073039</v>
      </c>
      <c r="O35">
        <f t="shared" ref="O35:P35" si="108" xml:space="preserve"> O8 / $N8</f>
        <v>0.50512352610892752</v>
      </c>
      <c r="P35">
        <f t="shared" si="108"/>
        <v>0.49487647389107242</v>
      </c>
      <c r="Q35">
        <f t="shared" si="89"/>
        <v>0.2825754378560878</v>
      </c>
      <c r="R35">
        <f t="shared" ref="R35:S35" si="109" xml:space="preserve"> R8 / $Q8</f>
        <v>0.5139550079342855</v>
      </c>
      <c r="S35">
        <f t="shared" si="109"/>
        <v>0.48604499206571455</v>
      </c>
      <c r="T35">
        <f t="shared" si="89"/>
        <v>0.28506722380823274</v>
      </c>
      <c r="U35">
        <f t="shared" ref="U35:V35" si="110" xml:space="preserve"> U8 / $T8</f>
        <v>0.51208459214501512</v>
      </c>
      <c r="V35">
        <f t="shared" si="110"/>
        <v>0.48791540785498488</v>
      </c>
      <c r="W35">
        <f t="shared" si="89"/>
        <v>0.2706240900229499</v>
      </c>
      <c r="X35">
        <f t="shared" ref="X35:Y35" si="111" xml:space="preserve"> X8 / $W8</f>
        <v>0.50462772990470983</v>
      </c>
      <c r="Y35">
        <f t="shared" si="111"/>
        <v>0.49537227009529022</v>
      </c>
      <c r="Z35">
        <f t="shared" si="89"/>
        <v>0.28155897907564958</v>
      </c>
      <c r="AA35">
        <f t="shared" ref="AA35:AB35" si="112" xml:space="preserve"> AA8 / $Z8</f>
        <v>0.50755410371580234</v>
      </c>
      <c r="AB35">
        <f t="shared" si="112"/>
        <v>0.4924458962841976</v>
      </c>
      <c r="AC35">
        <f t="shared" si="89"/>
        <v>0.283436669619132</v>
      </c>
      <c r="AD35">
        <f t="shared" ref="AD35:AE35" si="113" xml:space="preserve"> AD8 / $AC8</f>
        <v>0.50823863636363631</v>
      </c>
      <c r="AE35">
        <f t="shared" si="113"/>
        <v>0.49176136363636364</v>
      </c>
      <c r="AF35">
        <f t="shared" si="89"/>
        <v>0.28939759448408015</v>
      </c>
      <c r="AG35">
        <f t="shared" ref="AG35:AH35" si="114" xml:space="preserve"> AG8 / $AF8</f>
        <v>0.5136269583210169</v>
      </c>
      <c r="AH35">
        <f t="shared" si="114"/>
        <v>0.48637304167898315</v>
      </c>
      <c r="AI35">
        <f t="shared" si="89"/>
        <v>0.27170032559649065</v>
      </c>
      <c r="AJ35">
        <f t="shared" ref="AJ35:AK35" si="115" xml:space="preserve"> AJ8 / $AI8</f>
        <v>0.51549013563501844</v>
      </c>
      <c r="AK35">
        <f t="shared" si="115"/>
        <v>0.4845098643649815</v>
      </c>
      <c r="AL35">
        <f t="shared" si="89"/>
        <v>0.23634288199162906</v>
      </c>
      <c r="AM35">
        <f t="shared" ref="AM35:AN35" si="116" xml:space="preserve"> AM8 / $AL8</f>
        <v>0.51402943882244712</v>
      </c>
      <c r="AN35">
        <f t="shared" si="116"/>
        <v>0.48597056117755288</v>
      </c>
      <c r="AO35">
        <f t="shared" si="89"/>
        <v>0.29704503419501915</v>
      </c>
      <c r="AP35">
        <f t="shared" ref="AP35:AQ35" si="117" xml:space="preserve"> AP8 / $AO8</f>
        <v>0.51781059947871411</v>
      </c>
      <c r="AQ35">
        <f t="shared" si="117"/>
        <v>0.48218940052128584</v>
      </c>
      <c r="AR35">
        <f t="shared" si="89"/>
        <v>0.25058339474330632</v>
      </c>
      <c r="AS35">
        <f t="shared" ref="AS35:AT35" si="118" xml:space="preserve"> AS8 / $AR8</f>
        <v>0.51778785279581752</v>
      </c>
      <c r="AT35">
        <f t="shared" si="118"/>
        <v>0.48221214720418248</v>
      </c>
      <c r="AU35">
        <f t="shared" si="89"/>
        <v>0.28657066800813263</v>
      </c>
      <c r="AV35">
        <f t="shared" ref="AV35:AW35" si="119" xml:space="preserve"> AV8 / $AU8</f>
        <v>0.50453481568168523</v>
      </c>
      <c r="AW35">
        <f t="shared" si="119"/>
        <v>0.49546518431831482</v>
      </c>
      <c r="AX35">
        <f t="shared" si="89"/>
        <v>0.27567220910043638</v>
      </c>
      <c r="AY35">
        <f t="shared" ref="AY35:AZ35" si="120" xml:space="preserve"> AY8 / $AX8</f>
        <v>0.51344757149341802</v>
      </c>
      <c r="AZ35">
        <f t="shared" si="120"/>
        <v>0.48655242850658192</v>
      </c>
      <c r="BA35">
        <f t="shared" si="89"/>
        <v>0.30129830456697726</v>
      </c>
      <c r="BB35">
        <f t="shared" ref="BB35:BC35" si="121" xml:space="preserve"> BB8 / $BA8</f>
        <v>0.5044104227922539</v>
      </c>
      <c r="BC35">
        <f t="shared" si="121"/>
        <v>0.4955895772077461</v>
      </c>
    </row>
    <row r="36" spans="2:55" x14ac:dyDescent="0.3">
      <c r="B36">
        <f t="shared" si="22"/>
        <v>8.4987682944500792E-2</v>
      </c>
      <c r="C36">
        <f t="shared" si="23"/>
        <v>0.52514919011082695</v>
      </c>
      <c r="D36">
        <f t="shared" si="23"/>
        <v>0.47485080988917305</v>
      </c>
      <c r="E36">
        <f t="shared" si="89"/>
        <v>9.6137943707696544E-2</v>
      </c>
      <c r="F36">
        <f t="shared" si="24"/>
        <v>0.51895508123606249</v>
      </c>
      <c r="G36">
        <f t="shared" si="24"/>
        <v>0.48104491876393757</v>
      </c>
      <c r="H36">
        <f t="shared" si="89"/>
        <v>8.2252090946996634E-2</v>
      </c>
      <c r="I36">
        <f t="shared" ref="I36:J36" si="122" xml:space="preserve"> I9 / $H9</f>
        <v>0.50961681824958993</v>
      </c>
      <c r="J36">
        <f t="shared" si="122"/>
        <v>0.49038318175041001</v>
      </c>
      <c r="K36">
        <f t="shared" si="89"/>
        <v>9.4226133358298034E-2</v>
      </c>
      <c r="L36">
        <f t="shared" ref="L36:M36" si="123" xml:space="preserve"> L9 / $K9</f>
        <v>0.5073273720814705</v>
      </c>
      <c r="M36">
        <f t="shared" si="123"/>
        <v>0.49267262791852956</v>
      </c>
      <c r="N36">
        <f t="shared" si="89"/>
        <v>9.0242516777331958E-2</v>
      </c>
      <c r="O36">
        <f t="shared" ref="O36:P36" si="124" xml:space="preserve"> O9 / $N9</f>
        <v>0.51249262246704697</v>
      </c>
      <c r="P36">
        <f t="shared" si="124"/>
        <v>0.48750737753295298</v>
      </c>
      <c r="Q36">
        <f t="shared" si="89"/>
        <v>8.7755855665752266E-2</v>
      </c>
      <c r="R36">
        <f t="shared" ref="R36:S36" si="125" xml:space="preserve"> R9 / $Q9</f>
        <v>0.50465885181845505</v>
      </c>
      <c r="S36">
        <f t="shared" si="125"/>
        <v>0.49534114818154495</v>
      </c>
      <c r="T36">
        <f t="shared" si="89"/>
        <v>9.0572718138466693E-2</v>
      </c>
      <c r="U36">
        <f t="shared" ref="U36:V36" si="126" xml:space="preserve"> U9 / $T9</f>
        <v>0.51135763338615958</v>
      </c>
      <c r="V36">
        <f t="shared" si="126"/>
        <v>0.48864236661384047</v>
      </c>
      <c r="W36">
        <f t="shared" si="89"/>
        <v>8.4470547590257392E-2</v>
      </c>
      <c r="X36">
        <f t="shared" ref="X36:Y36" si="127" xml:space="preserve"> X9 / $W9</f>
        <v>0.50686532281624308</v>
      </c>
      <c r="Y36">
        <f t="shared" si="127"/>
        <v>0.49313467718375692</v>
      </c>
      <c r="Z36">
        <f t="shared" si="89"/>
        <v>9.2894918372039545E-2</v>
      </c>
      <c r="AA36">
        <f t="shared" ref="AA36:AB36" si="128" xml:space="preserve"> AA9 / $Z9</f>
        <v>0.52846534653465349</v>
      </c>
      <c r="AB36">
        <f t="shared" si="128"/>
        <v>0.47153465346534651</v>
      </c>
      <c r="AC36">
        <f t="shared" si="89"/>
        <v>8.5353088010306791E-2</v>
      </c>
      <c r="AD36">
        <f t="shared" ref="AD36:AE36" si="129" xml:space="preserve"> AD9 / $AC9</f>
        <v>0.49339622641509434</v>
      </c>
      <c r="AE36">
        <f t="shared" si="129"/>
        <v>0.50660377358490571</v>
      </c>
      <c r="AF36">
        <f t="shared" si="89"/>
        <v>8.6605416688052828E-2</v>
      </c>
      <c r="AG36">
        <f t="shared" ref="AG36:AH36" si="130" xml:space="preserve"> AG9 / $AF9</f>
        <v>0.50928486764124847</v>
      </c>
      <c r="AH36">
        <f t="shared" si="130"/>
        <v>0.49071513235875147</v>
      </c>
      <c r="AI36">
        <f t="shared" si="89"/>
        <v>8.6340651402368171E-2</v>
      </c>
      <c r="AJ36">
        <f t="shared" ref="AJ36:AK36" si="131" xml:space="preserve"> AJ9 / $AI9</f>
        <v>0.50794228204195468</v>
      </c>
      <c r="AK36">
        <f t="shared" si="131"/>
        <v>0.49205771795804537</v>
      </c>
      <c r="AL36">
        <f t="shared" si="89"/>
        <v>9.2297657226721744E-2</v>
      </c>
      <c r="AM36">
        <f t="shared" ref="AM36:AN36" si="132" xml:space="preserve"> AM9 / $AL9</f>
        <v>0.52709069493521787</v>
      </c>
      <c r="AN36">
        <f t="shared" si="132"/>
        <v>0.47290930506478207</v>
      </c>
      <c r="AO36">
        <f t="shared" si="89"/>
        <v>9.6520280442169551E-2</v>
      </c>
      <c r="AP36">
        <f t="shared" ref="AP36:AQ36" si="133" xml:space="preserve"> AP9 / $AO9</f>
        <v>0.50133689839572193</v>
      </c>
      <c r="AQ36">
        <f t="shared" si="133"/>
        <v>0.49866310160427807</v>
      </c>
      <c r="AR36">
        <f t="shared" si="89"/>
        <v>7.7284450994841561E-2</v>
      </c>
      <c r="AS36">
        <f t="shared" ref="AS36:AT36" si="134" xml:space="preserve"> AS9 / $AR9</f>
        <v>0.50337703615415175</v>
      </c>
      <c r="AT36">
        <f t="shared" si="134"/>
        <v>0.49662296384584825</v>
      </c>
      <c r="AU36">
        <f t="shared" si="89"/>
        <v>8.7048565260223434E-2</v>
      </c>
      <c r="AV36">
        <f t="shared" ref="AV36:AW36" si="135" xml:space="preserve"> AV9 / $AU9</f>
        <v>0.51360462316397781</v>
      </c>
      <c r="AW36">
        <f t="shared" si="135"/>
        <v>0.48639537683602213</v>
      </c>
      <c r="AX36">
        <f t="shared" si="89"/>
        <v>9.2537266740704824E-2</v>
      </c>
      <c r="AY36">
        <f t="shared" ref="AY36:AZ36" si="136" xml:space="preserve"> AY9 / $AX9</f>
        <v>0.50777552400270454</v>
      </c>
      <c r="AZ36">
        <f t="shared" si="136"/>
        <v>0.49222447599729546</v>
      </c>
      <c r="BA36">
        <f t="shared" si="89"/>
        <v>9.427218573392393E-2</v>
      </c>
      <c r="BB36">
        <f t="shared" ref="BB36:BC36" si="137" xml:space="preserve"> BB9 / $BA9</f>
        <v>0.51231367465975375</v>
      </c>
      <c r="BC36">
        <f t="shared" si="137"/>
        <v>0.48768632534024625</v>
      </c>
    </row>
    <row r="37" spans="2:55" x14ac:dyDescent="0.3">
      <c r="B37">
        <f xml:space="preserve"> B10 / B$24</f>
        <v>8.1618605999130567E-2</v>
      </c>
      <c r="C37">
        <f t="shared" si="23"/>
        <v>0.52507767421216156</v>
      </c>
      <c r="D37">
        <f t="shared" si="23"/>
        <v>0.47492232578783844</v>
      </c>
      <c r="E37">
        <f t="shared" ref="C37:BC37" si="138" xml:space="preserve"> E10 / E$24</f>
        <v>9.8465590640409176E-2</v>
      </c>
      <c r="F37">
        <f t="shared" si="24"/>
        <v>0.52223950233281491</v>
      </c>
      <c r="G37">
        <f t="shared" si="24"/>
        <v>0.47776049766718509</v>
      </c>
      <c r="H37">
        <f t="shared" si="138"/>
        <v>8.5992494665325839E-2</v>
      </c>
      <c r="I37">
        <f t="shared" ref="I37:J37" si="139" xml:space="preserve"> I10 / $H10</f>
        <v>0.51354820308043359</v>
      </c>
      <c r="J37">
        <f t="shared" si="139"/>
        <v>0.48645179691956647</v>
      </c>
      <c r="K37">
        <f t="shared" si="138"/>
        <v>8.9638870035340656E-2</v>
      </c>
      <c r="L37">
        <f t="shared" ref="L37:M37" si="140" xml:space="preserve"> L10 / $K10</f>
        <v>0.50678851174934725</v>
      </c>
      <c r="M37">
        <f t="shared" si="140"/>
        <v>0.49321148825065275</v>
      </c>
      <c r="N37">
        <f t="shared" si="138"/>
        <v>8.8644675638248766E-2</v>
      </c>
      <c r="O37">
        <f t="shared" ref="O37:P37" si="141" xml:space="preserve"> O10 / $N10</f>
        <v>0.52493490887242134</v>
      </c>
      <c r="P37">
        <f t="shared" si="141"/>
        <v>0.47506509112757861</v>
      </c>
      <c r="Q37">
        <f t="shared" si="138"/>
        <v>8.4247731588942817E-2</v>
      </c>
      <c r="R37">
        <f t="shared" ref="R37:S37" si="142" xml:space="preserve"> R10 / $Q10</f>
        <v>0.51565435190983089</v>
      </c>
      <c r="S37">
        <f t="shared" si="142"/>
        <v>0.48434564809016906</v>
      </c>
      <c r="T37">
        <f t="shared" si="138"/>
        <v>8.6601489609416119E-2</v>
      </c>
      <c r="U37">
        <f t="shared" ref="U37:V37" si="143" xml:space="preserve"> U10 / $T10</f>
        <v>0.49484346224677717</v>
      </c>
      <c r="V37">
        <f t="shared" si="143"/>
        <v>0.50515653775322289</v>
      </c>
      <c r="W37">
        <f t="shared" si="138"/>
        <v>7.83875823606347E-2</v>
      </c>
      <c r="X37">
        <f t="shared" ref="X37:Y37" si="144" xml:space="preserve"> X10 / $W10</f>
        <v>0.51172674327089562</v>
      </c>
      <c r="Y37">
        <f t="shared" si="144"/>
        <v>0.48827325672910438</v>
      </c>
      <c r="Z37">
        <f t="shared" si="138"/>
        <v>7.3120257530466776E-2</v>
      </c>
      <c r="AA37">
        <f t="shared" ref="AA37:AB37" si="145" xml:space="preserve"> AA10 / $Z10</f>
        <v>0.50471698113207553</v>
      </c>
      <c r="AB37">
        <f t="shared" si="145"/>
        <v>0.49528301886792453</v>
      </c>
      <c r="AC37">
        <f t="shared" si="138"/>
        <v>8.132699895321685E-2</v>
      </c>
      <c r="AD37">
        <f t="shared" ref="AD37:AE37" si="146" xml:space="preserve"> AD10 / $AC10</f>
        <v>0.50990099009900991</v>
      </c>
      <c r="AE37">
        <f t="shared" si="146"/>
        <v>0.49009900990099009</v>
      </c>
      <c r="AF37">
        <f t="shared" si="138"/>
        <v>8.8590052866601654E-2</v>
      </c>
      <c r="AG37">
        <f t="shared" ref="AG37:AH37" si="147" xml:space="preserve"> AG10 / $AF10</f>
        <v>0.49652375434530704</v>
      </c>
      <c r="AH37">
        <f t="shared" si="147"/>
        <v>0.50347624565469296</v>
      </c>
      <c r="AI37">
        <f t="shared" si="138"/>
        <v>7.6122575038998289E-2</v>
      </c>
      <c r="AJ37">
        <f t="shared" ref="AJ37:AK37" si="148" xml:space="preserve"> AJ10 / $AI10</f>
        <v>0.52111126392518226</v>
      </c>
      <c r="AK37">
        <f t="shared" si="148"/>
        <v>0.47888873607481774</v>
      </c>
      <c r="AL37">
        <f t="shared" si="138"/>
        <v>9.8385606348861232E-2</v>
      </c>
      <c r="AM37">
        <f t="shared" ref="AM37:AN37" si="149" xml:space="preserve"> AM10 / $AL10</f>
        <v>0.53425414364640889</v>
      </c>
      <c r="AN37">
        <f t="shared" si="149"/>
        <v>0.46574585635359117</v>
      </c>
      <c r="AO37">
        <f t="shared" si="138"/>
        <v>9.7552582906791696E-2</v>
      </c>
      <c r="AP37">
        <f t="shared" ref="AP37:AQ37" si="150" xml:space="preserve"> AP10 / $AO10</f>
        <v>0.49470899470899471</v>
      </c>
      <c r="AQ37">
        <f t="shared" si="150"/>
        <v>0.50529100529100535</v>
      </c>
      <c r="AR37">
        <f t="shared" si="138"/>
        <v>7.2013428314091535E-2</v>
      </c>
      <c r="AS37">
        <f t="shared" ref="AS37:AT37" si="151" xml:space="preserve"> AS10 / $AR10</f>
        <v>0.50923820352472993</v>
      </c>
      <c r="AT37">
        <f t="shared" si="151"/>
        <v>0.49076179647527002</v>
      </c>
      <c r="AU37">
        <f t="shared" si="138"/>
        <v>8.4575237376595613E-2</v>
      </c>
      <c r="AV37">
        <f t="shared" ref="AV37:AW37" si="152" xml:space="preserve"> AV10 / $AU10</f>
        <v>0.50384138785625776</v>
      </c>
      <c r="AW37">
        <f t="shared" si="152"/>
        <v>0.49615861214374224</v>
      </c>
      <c r="AX37">
        <f t="shared" si="138"/>
        <v>8.6859270150631149E-2</v>
      </c>
      <c r="AY37">
        <f t="shared" ref="AY37:AZ37" si="153" xml:space="preserve"> AY10 / $AX10</f>
        <v>0.51629749684855031</v>
      </c>
      <c r="AZ37">
        <f t="shared" si="153"/>
        <v>0.48370250315144969</v>
      </c>
      <c r="BA37">
        <f t="shared" si="138"/>
        <v>9.0117611119596763E-2</v>
      </c>
      <c r="BB37">
        <f t="shared" ref="BB37:BC37" si="154" xml:space="preserve"> BB10 / $BA10</f>
        <v>0.48644067796610169</v>
      </c>
      <c r="BC37">
        <f t="shared" si="154"/>
        <v>0.51355932203389831</v>
      </c>
    </row>
    <row r="38" spans="2:55" x14ac:dyDescent="0.3">
      <c r="B38">
        <f xml:space="preserve"> B11 / B$25</f>
        <v>2.2389004296127529E-2</v>
      </c>
      <c r="C38">
        <f t="shared" si="23"/>
        <v>0.51446624542733621</v>
      </c>
      <c r="D38">
        <f t="shared" si="23"/>
        <v>0.48553375457266379</v>
      </c>
      <c r="E38">
        <f t="shared" ref="C38:BC43" si="155" xml:space="preserve"> E11 / E$25</f>
        <v>2.7921982029057945E-2</v>
      </c>
      <c r="F38">
        <f t="shared" si="24"/>
        <v>0.54007323026851095</v>
      </c>
      <c r="G38">
        <f t="shared" si="24"/>
        <v>0.45992676973148899</v>
      </c>
      <c r="H38">
        <f t="shared" si="155"/>
        <v>2.2284390175836694E-2</v>
      </c>
      <c r="I38">
        <f t="shared" ref="I38:J38" si="156" xml:space="preserve"> I11 / $H11</f>
        <v>0.48963251898994048</v>
      </c>
      <c r="J38">
        <f t="shared" si="156"/>
        <v>0.51036748101005958</v>
      </c>
      <c r="K38">
        <f t="shared" si="155"/>
        <v>1.9922212329546597E-2</v>
      </c>
      <c r="L38">
        <f t="shared" ref="L38:M38" si="157" xml:space="preserve"> L11 / $K11</f>
        <v>0.49495967741935482</v>
      </c>
      <c r="M38">
        <f t="shared" si="157"/>
        <v>0.50504032258064513</v>
      </c>
      <c r="N38">
        <f t="shared" si="155"/>
        <v>2.3860218203642442E-2</v>
      </c>
      <c r="O38">
        <f t="shared" ref="O38:P38" si="158" xml:space="preserve"> O11 / $N11</f>
        <v>0.52178469830813001</v>
      </c>
      <c r="P38">
        <f t="shared" si="158"/>
        <v>0.47821530169187004</v>
      </c>
      <c r="Q38">
        <f t="shared" si="155"/>
        <v>1.7799720661318089E-2</v>
      </c>
      <c r="R38">
        <f t="shared" ref="R38:S38" si="159" xml:space="preserve"> R11 / $Q11</f>
        <v>0.50547445255474455</v>
      </c>
      <c r="S38">
        <f t="shared" si="159"/>
        <v>0.49452554744525545</v>
      </c>
      <c r="T38">
        <f t="shared" si="155"/>
        <v>1.9827203126219058E-2</v>
      </c>
      <c r="U38">
        <f t="shared" ref="U38:V38" si="160" xml:space="preserve"> U11 / $T11</f>
        <v>0.44927288280581695</v>
      </c>
      <c r="V38">
        <f t="shared" si="160"/>
        <v>0.5507271171941831</v>
      </c>
      <c r="W38">
        <f t="shared" si="155"/>
        <v>1.9563246494378687E-2</v>
      </c>
      <c r="X38">
        <f t="shared" ref="X38:Y38" si="161" xml:space="preserve"> X11 / $W11</f>
        <v>0.47214597125787178</v>
      </c>
      <c r="Y38">
        <f t="shared" si="161"/>
        <v>0.52785402874212817</v>
      </c>
      <c r="Z38">
        <f t="shared" si="155"/>
        <v>1.8499284170339386E-2</v>
      </c>
      <c r="AA38">
        <f t="shared" ref="AA38:AB38" si="162" xml:space="preserve"> AA11 / $Z11</f>
        <v>0.51138088012139604</v>
      </c>
      <c r="AB38">
        <f t="shared" si="162"/>
        <v>0.48861911987860396</v>
      </c>
      <c r="AC38">
        <f t="shared" si="155"/>
        <v>1.3802654005356707E-2</v>
      </c>
      <c r="AD38">
        <f t="shared" ref="AD38:AE38" si="163" xml:space="preserve"> AD11 / $AC11</f>
        <v>0.49724366041896362</v>
      </c>
      <c r="AE38">
        <f t="shared" si="163"/>
        <v>0.50275633958103638</v>
      </c>
      <c r="AF38">
        <f t="shared" si="155"/>
        <v>2.9894351450303301E-2</v>
      </c>
      <c r="AG38">
        <f t="shared" ref="AG38:AH38" si="164" xml:space="preserve"> AG11 / $AF11</f>
        <v>0.46141678906338268</v>
      </c>
      <c r="AH38">
        <f t="shared" si="164"/>
        <v>0.53858321093661732</v>
      </c>
      <c r="AI38">
        <f t="shared" si="155"/>
        <v>1.7122939141054346E-2</v>
      </c>
      <c r="AJ38">
        <f t="shared" ref="AJ38:AK38" si="165" xml:space="preserve"> AJ11 / $AI11</f>
        <v>0.48791030663244628</v>
      </c>
      <c r="AK38">
        <f t="shared" si="165"/>
        <v>0.51208969336755372</v>
      </c>
      <c r="AL38">
        <f t="shared" si="155"/>
        <v>2.4371674678423143E-2</v>
      </c>
      <c r="AM38">
        <f t="shared" ref="AM38:AN38" si="166" xml:space="preserve"> AM11 / $AL11</f>
        <v>0.55103523428986556</v>
      </c>
      <c r="AN38">
        <f t="shared" si="166"/>
        <v>0.44896476571013438</v>
      </c>
      <c r="AO38">
        <f t="shared" si="155"/>
        <v>3.8588882865601935E-2</v>
      </c>
      <c r="AP38">
        <f t="shared" ref="AP38:AQ38" si="167" xml:space="preserve"> AP11 / $AO11</f>
        <v>0.45969310568402855</v>
      </c>
      <c r="AQ38">
        <f t="shared" si="167"/>
        <v>0.54030689431597145</v>
      </c>
      <c r="AR38">
        <f t="shared" si="155"/>
        <v>1.595328921098018E-2</v>
      </c>
      <c r="AS38">
        <f t="shared" ref="AS38:AT38" si="168" xml:space="preserve"> AS11 / $AR11</f>
        <v>0.48848355744907468</v>
      </c>
      <c r="AT38">
        <f t="shared" si="168"/>
        <v>0.51151644255092532</v>
      </c>
      <c r="AU38">
        <f t="shared" si="155"/>
        <v>2.6974171041967653E-2</v>
      </c>
      <c r="AV38">
        <f t="shared" ref="AV38:AW38" si="169" xml:space="preserve"> AV11 / $AU11</f>
        <v>0.46592640975397343</v>
      </c>
      <c r="AW38">
        <f t="shared" si="169"/>
        <v>0.53407359024602652</v>
      </c>
      <c r="AX38">
        <f t="shared" si="155"/>
        <v>1.8662340918496501E-2</v>
      </c>
      <c r="AY38">
        <f t="shared" ref="AY38:AZ38" si="170" xml:space="preserve"> AY11 / $AX11</f>
        <v>0.49352541275493689</v>
      </c>
      <c r="AZ38">
        <f t="shared" si="170"/>
        <v>0.50647458724506311</v>
      </c>
      <c r="BA38">
        <f t="shared" si="155"/>
        <v>1.6117999609129009E-2</v>
      </c>
      <c r="BB38">
        <f t="shared" ref="BB38:BC38" si="171" xml:space="preserve"> BB11 / $BA11</f>
        <v>0.5065678679690131</v>
      </c>
      <c r="BC38">
        <f t="shared" si="171"/>
        <v>0.49343213203098685</v>
      </c>
    </row>
    <row r="39" spans="2:55" x14ac:dyDescent="0.3">
      <c r="B39">
        <f t="shared" ref="B39:Q51" si="172" xml:space="preserve"> B12 / B$25</f>
        <v>6.0741435666048678E-2</v>
      </c>
      <c r="C39">
        <f t="shared" si="23"/>
        <v>0.53076734493748468</v>
      </c>
      <c r="D39">
        <f t="shared" si="23"/>
        <v>0.46923265506251532</v>
      </c>
      <c r="E39">
        <f t="shared" si="172"/>
        <v>6.5783644397996166E-2</v>
      </c>
      <c r="F39">
        <f t="shared" si="24"/>
        <v>0.49179761699188396</v>
      </c>
      <c r="G39">
        <f t="shared" si="24"/>
        <v>0.50820238300811604</v>
      </c>
      <c r="H39">
        <f t="shared" si="172"/>
        <v>6.1258054702207625E-2</v>
      </c>
      <c r="I39">
        <f t="shared" ref="I39:J39" si="173" xml:space="preserve"> I12 / $H12</f>
        <v>0.4859596713965646</v>
      </c>
      <c r="J39">
        <f t="shared" si="173"/>
        <v>0.5140403286034354</v>
      </c>
      <c r="K39">
        <f t="shared" si="172"/>
        <v>5.1329597918521541E-2</v>
      </c>
      <c r="L39">
        <f t="shared" ref="L39:M39" si="174" xml:space="preserve"> L12 / $K12</f>
        <v>0.48863191757596836</v>
      </c>
      <c r="M39">
        <f t="shared" si="174"/>
        <v>0.51136808242403164</v>
      </c>
      <c r="N39">
        <f t="shared" si="172"/>
        <v>5.4843849358035456E-2</v>
      </c>
      <c r="O39">
        <f t="shared" ref="O39:P39" si="175" xml:space="preserve"> O12 / $N12</f>
        <v>0.52058363731109958</v>
      </c>
      <c r="P39">
        <f t="shared" si="175"/>
        <v>0.47941636268890048</v>
      </c>
      <c r="Q39">
        <f t="shared" si="172"/>
        <v>4.8280118231721181E-2</v>
      </c>
      <c r="R39">
        <f t="shared" ref="R39:S39" si="176" xml:space="preserve"> R12 / $Q12</f>
        <v>0.49555974165769645</v>
      </c>
      <c r="S39">
        <f t="shared" si="176"/>
        <v>0.50444025834230355</v>
      </c>
      <c r="T39">
        <f t="shared" si="155"/>
        <v>5.0265097677384775E-2</v>
      </c>
      <c r="U39">
        <f t="shared" ref="U39:V39" si="177" xml:space="preserve"> U12 / $T12</f>
        <v>0.47813470103927658</v>
      </c>
      <c r="V39">
        <f t="shared" si="177"/>
        <v>0.52186529896072342</v>
      </c>
      <c r="W39">
        <f t="shared" si="155"/>
        <v>5.2109690646095719E-2</v>
      </c>
      <c r="X39">
        <f t="shared" ref="X39:Y39" si="178" xml:space="preserve"> X12 / $W12</f>
        <v>0.47763094083414159</v>
      </c>
      <c r="Y39">
        <f t="shared" si="178"/>
        <v>0.52236905916585841</v>
      </c>
      <c r="Z39">
        <f t="shared" si="155"/>
        <v>5.8305027650675127E-2</v>
      </c>
      <c r="AA39">
        <f t="shared" ref="AA39:AB39" si="179" xml:space="preserve"> AA12 / $Z12</f>
        <v>0.60279248916706785</v>
      </c>
      <c r="AB39">
        <f t="shared" si="179"/>
        <v>0.3972075108329321</v>
      </c>
      <c r="AC39">
        <f t="shared" si="155"/>
        <v>3.7694789383978571E-2</v>
      </c>
      <c r="AD39">
        <f t="shared" ref="AD39:AE39" si="180" xml:space="preserve"> AD12 / $AC12</f>
        <v>0.5203875656035527</v>
      </c>
      <c r="AE39">
        <f t="shared" si="180"/>
        <v>0.4796124343964473</v>
      </c>
      <c r="AF39">
        <f t="shared" si="155"/>
        <v>6.8928248152501384E-2</v>
      </c>
      <c r="AG39">
        <f t="shared" ref="AG39:AH39" si="181" xml:space="preserve"> AG12 / $AF12</f>
        <v>0.46692473539788321</v>
      </c>
      <c r="AH39">
        <f t="shared" si="181"/>
        <v>0.53307526460211685</v>
      </c>
      <c r="AI39">
        <f t="shared" si="155"/>
        <v>5.1079695797790647E-2</v>
      </c>
      <c r="AJ39">
        <f t="shared" ref="AJ39:AK39" si="182" xml:space="preserve"> AJ12 / $AI12</f>
        <v>0.48066473464952003</v>
      </c>
      <c r="AK39">
        <f t="shared" si="182"/>
        <v>0.51933526535048002</v>
      </c>
      <c r="AL39">
        <f t="shared" si="155"/>
        <v>6.3067130551793124E-2</v>
      </c>
      <c r="AM39">
        <f t="shared" ref="AM39:AN39" si="183" xml:space="preserve"> AM12 / $AL12</f>
        <v>0.52288040426726556</v>
      </c>
      <c r="AN39">
        <f t="shared" si="183"/>
        <v>0.47711959573273444</v>
      </c>
      <c r="AO39">
        <f t="shared" si="155"/>
        <v>7.4417246987198205E-2</v>
      </c>
      <c r="AP39">
        <f t="shared" ref="AP39:AQ39" si="184" xml:space="preserve"> AP12 / $AO12</f>
        <v>0.46811610444917628</v>
      </c>
      <c r="AQ39">
        <f t="shared" si="184"/>
        <v>0.53188389555082372</v>
      </c>
      <c r="AR39">
        <f t="shared" si="155"/>
        <v>4.494787728435129E-2</v>
      </c>
      <c r="AS39">
        <f t="shared" ref="AS39:AT39" si="185" xml:space="preserve"> AS12 / $AR12</f>
        <v>0.48393346564596917</v>
      </c>
      <c r="AT39">
        <f t="shared" si="185"/>
        <v>0.51606653435403083</v>
      </c>
      <c r="AU39">
        <f t="shared" si="155"/>
        <v>6.3990979245216531E-2</v>
      </c>
      <c r="AV39">
        <f t="shared" ref="AV39:AW39" si="186" xml:space="preserve"> AV12 / $AU12</f>
        <v>0.48531571218795888</v>
      </c>
      <c r="AW39">
        <f t="shared" si="186"/>
        <v>0.51468428781204112</v>
      </c>
      <c r="AX39">
        <f t="shared" si="155"/>
        <v>5.2495008171193298E-2</v>
      </c>
      <c r="AY39">
        <f t="shared" ref="AY39:AZ39" si="187" xml:space="preserve"> AY12 / $AX12</f>
        <v>0.4769823915295201</v>
      </c>
      <c r="AZ39">
        <f t="shared" si="187"/>
        <v>0.52301760847047996</v>
      </c>
      <c r="BA39">
        <f t="shared" si="155"/>
        <v>5.0112918286247858E-2</v>
      </c>
      <c r="BB39">
        <f t="shared" ref="BB39:BC39" si="188" xml:space="preserve"> BB12 / $BA12</f>
        <v>0.4956126096847579</v>
      </c>
      <c r="BC39">
        <f t="shared" si="188"/>
        <v>0.50438739031524216</v>
      </c>
    </row>
    <row r="40" spans="2:55" x14ac:dyDescent="0.3">
      <c r="B40">
        <f t="shared" si="172"/>
        <v>0.12712665758300015</v>
      </c>
      <c r="C40">
        <f t="shared" si="23"/>
        <v>0.55587442895630779</v>
      </c>
      <c r="D40">
        <f t="shared" si="23"/>
        <v>0.44412557104369216</v>
      </c>
      <c r="E40">
        <f t="shared" si="155"/>
        <v>0.10666696959025798</v>
      </c>
      <c r="F40">
        <f t="shared" si="24"/>
        <v>0.48551650692225773</v>
      </c>
      <c r="G40">
        <f t="shared" si="24"/>
        <v>0.51448349307774233</v>
      </c>
      <c r="H40">
        <f t="shared" si="155"/>
        <v>9.5592759746275457E-2</v>
      </c>
      <c r="I40">
        <f t="shared" ref="I40:J40" si="189" xml:space="preserve"> I13 / $H13</f>
        <v>0.50028715003589375</v>
      </c>
      <c r="J40">
        <f t="shared" si="189"/>
        <v>0.49971284996410625</v>
      </c>
      <c r="K40">
        <f t="shared" si="155"/>
        <v>8.51268456720288E-2</v>
      </c>
      <c r="L40">
        <f t="shared" ref="L40:M40" si="190" xml:space="preserve"> L13 / $K13</f>
        <v>0.49739180581404491</v>
      </c>
      <c r="M40">
        <f t="shared" si="190"/>
        <v>0.50260819418595504</v>
      </c>
      <c r="N40">
        <f t="shared" si="155"/>
        <v>9.4519187487943065E-2</v>
      </c>
      <c r="O40">
        <f t="shared" ref="O40:P40" si="191" xml:space="preserve"> O13 / $N13</f>
        <v>0.49901731045430492</v>
      </c>
      <c r="P40">
        <f t="shared" si="191"/>
        <v>0.50098268954569503</v>
      </c>
      <c r="Q40">
        <f t="shared" si="155"/>
        <v>8.029363042842759E-2</v>
      </c>
      <c r="R40">
        <f t="shared" ref="R40:S40" si="192" xml:space="preserve"> R13 / $Q13</f>
        <v>0.51318770226537214</v>
      </c>
      <c r="S40">
        <f t="shared" si="192"/>
        <v>0.48681229773462781</v>
      </c>
      <c r="T40">
        <f t="shared" si="155"/>
        <v>8.8128440927146473E-2</v>
      </c>
      <c r="U40">
        <f t="shared" ref="U40:V40" si="193" xml:space="preserve"> U13 / $T13</f>
        <v>0.47678983833718247</v>
      </c>
      <c r="V40">
        <f t="shared" si="193"/>
        <v>0.52321016166281753</v>
      </c>
      <c r="W40">
        <f t="shared" si="155"/>
        <v>9.2193339082583883E-2</v>
      </c>
      <c r="X40">
        <f t="shared" ref="X40:Y40" si="194" xml:space="preserve"> X13 / $W13</f>
        <v>0.52506424533150586</v>
      </c>
      <c r="Y40">
        <f t="shared" si="194"/>
        <v>0.47493575466849408</v>
      </c>
      <c r="Z40">
        <f t="shared" si="155"/>
        <v>0.10091794627066783</v>
      </c>
      <c r="AA40">
        <f t="shared" ref="AA40:AB40" si="195" xml:space="preserve"> AA13 / $Z13</f>
        <v>0.59749652294853961</v>
      </c>
      <c r="AB40">
        <f t="shared" si="195"/>
        <v>0.40250347705146033</v>
      </c>
      <c r="AC40">
        <f t="shared" si="155"/>
        <v>8.0487582176771363E-2</v>
      </c>
      <c r="AD40">
        <f t="shared" ref="AD40:AE40" si="196" xml:space="preserve"> AD13 / $AC13</f>
        <v>0.54963131026659107</v>
      </c>
      <c r="AE40">
        <f t="shared" si="196"/>
        <v>0.45036868973340899</v>
      </c>
      <c r="AF40">
        <f t="shared" si="155"/>
        <v>0.11277172077439576</v>
      </c>
      <c r="AG40">
        <f t="shared" ref="AG40:AH40" si="197" xml:space="preserve"> AG13 / $AF13</f>
        <v>0.456138249123963</v>
      </c>
      <c r="AH40">
        <f t="shared" si="197"/>
        <v>0.54386175087603705</v>
      </c>
      <c r="AI40">
        <f t="shared" si="155"/>
        <v>8.9324704402050217E-2</v>
      </c>
      <c r="AJ40">
        <f t="shared" ref="AJ40:AK40" si="198" xml:space="preserve"> AJ13 / $AI13</f>
        <v>0.48173179005152905</v>
      </c>
      <c r="AK40">
        <f t="shared" si="198"/>
        <v>0.518268209948471</v>
      </c>
      <c r="AL40">
        <f t="shared" si="155"/>
        <v>0.1169804973485955</v>
      </c>
      <c r="AM40">
        <f t="shared" ref="AM40:AN40" si="199" xml:space="preserve"> AM13 / $AL13</f>
        <v>0.54109278038444075</v>
      </c>
      <c r="AN40">
        <f t="shared" si="199"/>
        <v>0.45890721961555925</v>
      </c>
      <c r="AO40">
        <f t="shared" si="155"/>
        <v>0.12456528084733748</v>
      </c>
      <c r="AP40">
        <f t="shared" ref="AP40:AQ40" si="200" xml:space="preserve"> AP13 / $AO13</f>
        <v>0.59065345474022501</v>
      </c>
      <c r="AQ40">
        <f t="shared" si="200"/>
        <v>0.40934654525977504</v>
      </c>
      <c r="AR40">
        <f t="shared" si="155"/>
        <v>8.4770566595583796E-2</v>
      </c>
      <c r="AS40">
        <f t="shared" ref="AS40:AT40" si="201" xml:space="preserve"> AS13 / $AR13</f>
        <v>0.48863721780962643</v>
      </c>
      <c r="AT40">
        <f t="shared" si="201"/>
        <v>0.51136278219037357</v>
      </c>
      <c r="AU40">
        <f t="shared" si="155"/>
        <v>0.10249362791735674</v>
      </c>
      <c r="AV40">
        <f t="shared" ref="AV40:AW40" si="202" xml:space="preserve"> AV13 / $AU13</f>
        <v>0.5038391015356406</v>
      </c>
      <c r="AW40">
        <f t="shared" si="202"/>
        <v>0.4961608984643594</v>
      </c>
      <c r="AX40">
        <f t="shared" si="155"/>
        <v>8.8221700635268741E-2</v>
      </c>
      <c r="AY40">
        <f t="shared" ref="AY40:AZ40" si="203" xml:space="preserve"> AY13 / $AX13</f>
        <v>0.48392398561890088</v>
      </c>
      <c r="AZ40">
        <f t="shared" si="203"/>
        <v>0.51607601438109918</v>
      </c>
      <c r="BA40">
        <f t="shared" si="155"/>
        <v>9.6566849796964241E-2</v>
      </c>
      <c r="BB40">
        <f t="shared" ref="BB40:BC40" si="204" xml:space="preserve"> BB13 / $BA13</f>
        <v>0.54210703845288954</v>
      </c>
      <c r="BC40">
        <f t="shared" si="204"/>
        <v>0.4578929615471104</v>
      </c>
    </row>
    <row r="41" spans="2:55" x14ac:dyDescent="0.3">
      <c r="B41">
        <f t="shared" si="172"/>
        <v>0.12603215022299658</v>
      </c>
      <c r="C41">
        <f t="shared" si="23"/>
        <v>0.51550776865363035</v>
      </c>
      <c r="D41">
        <f t="shared" si="23"/>
        <v>0.48449223134636971</v>
      </c>
      <c r="E41">
        <f t="shared" si="155"/>
        <v>0.11325555770126433</v>
      </c>
      <c r="F41">
        <f t="shared" si="24"/>
        <v>0.49182547642928787</v>
      </c>
      <c r="G41">
        <f t="shared" si="24"/>
        <v>0.50817452357071213</v>
      </c>
      <c r="H41">
        <f t="shared" si="155"/>
        <v>0.11329080191322767</v>
      </c>
      <c r="I41">
        <f t="shared" ref="I41:J41" si="205" xml:space="preserve"> I14 / $H14</f>
        <v>0.50578472348416015</v>
      </c>
      <c r="J41">
        <f t="shared" si="205"/>
        <v>0.49421527651583985</v>
      </c>
      <c r="K41">
        <f t="shared" si="155"/>
        <v>0.11233467888598059</v>
      </c>
      <c r="L41">
        <f t="shared" ref="L41:M41" si="206" xml:space="preserve"> L14 / $K14</f>
        <v>0.48853839736204363</v>
      </c>
      <c r="M41">
        <f t="shared" si="206"/>
        <v>0.51146160263795637</v>
      </c>
      <c r="N41">
        <f t="shared" si="155"/>
        <v>0.10935546330763569</v>
      </c>
      <c r="O41">
        <f t="shared" ref="O41:P41" si="207" xml:space="preserve"> O14 / $N14</f>
        <v>0.48884387965110582</v>
      </c>
      <c r="P41">
        <f t="shared" si="207"/>
        <v>0.51115612034889424</v>
      </c>
      <c r="Q41">
        <f t="shared" si="155"/>
        <v>0.12053139312047292</v>
      </c>
      <c r="R41">
        <f t="shared" ref="R41:S41" si="208" xml:space="preserve"> R14 / $Q14</f>
        <v>0.51686967769753156</v>
      </c>
      <c r="S41">
        <f t="shared" si="208"/>
        <v>0.4831303223024685</v>
      </c>
      <c r="T41">
        <f t="shared" si="155"/>
        <v>0.11520130801873832</v>
      </c>
      <c r="U41">
        <f t="shared" ref="U41:V41" si="209" xml:space="preserve"> U14 / $T14</f>
        <v>0.48181737875798708</v>
      </c>
      <c r="V41">
        <f t="shared" si="209"/>
        <v>0.51818262124201286</v>
      </c>
      <c r="W41">
        <f t="shared" si="155"/>
        <v>0.12140079541828956</v>
      </c>
      <c r="X41">
        <f t="shared" ref="X41:Y41" si="210" xml:space="preserve"> X14 / $W14</f>
        <v>0.49147823371757177</v>
      </c>
      <c r="Y41">
        <f t="shared" si="210"/>
        <v>0.50852176628242829</v>
      </c>
      <c r="Z41">
        <f t="shared" si="155"/>
        <v>0.1230384863711647</v>
      </c>
      <c r="AA41">
        <f t="shared" ref="AA41:AB41" si="211" xml:space="preserve"> AA14 / $Z14</f>
        <v>0.539584759297285</v>
      </c>
      <c r="AB41">
        <f t="shared" si="211"/>
        <v>0.46041524070271506</v>
      </c>
      <c r="AC41">
        <f t="shared" si="155"/>
        <v>0.12384343803262722</v>
      </c>
      <c r="AD41">
        <f t="shared" ref="AD41:AE41" si="212" xml:space="preserve"> AD14 / $AC14</f>
        <v>0.50958466453674123</v>
      </c>
      <c r="AE41">
        <f t="shared" si="212"/>
        <v>0.49041533546325877</v>
      </c>
      <c r="AF41">
        <f t="shared" si="155"/>
        <v>0.11150515408206001</v>
      </c>
      <c r="AG41">
        <f t="shared" ref="AG41:AH41" si="213" xml:space="preserve"> AG14 / $AF14</f>
        <v>0.47046707457442299</v>
      </c>
      <c r="AH41">
        <f t="shared" si="213"/>
        <v>0.52953292542557706</v>
      </c>
      <c r="AI41">
        <f t="shared" si="155"/>
        <v>0.12760903354736045</v>
      </c>
      <c r="AJ41">
        <f t="shared" ref="AJ41:AK41" si="214" xml:space="preserve"> AJ14 / $AI14</f>
        <v>0.48322488263761759</v>
      </c>
      <c r="AK41">
        <f t="shared" si="214"/>
        <v>0.51677511736238246</v>
      </c>
      <c r="AL41">
        <f t="shared" si="155"/>
        <v>0.11471418833382023</v>
      </c>
      <c r="AM41">
        <f t="shared" ref="AM41:AN41" si="215" xml:space="preserve"> AM14 / $AL14</f>
        <v>0.49536965581108194</v>
      </c>
      <c r="AN41">
        <f t="shared" si="215"/>
        <v>0.50463034418891806</v>
      </c>
      <c r="AO41">
        <f t="shared" si="155"/>
        <v>0.10909469997081023</v>
      </c>
      <c r="AP41">
        <f t="shared" ref="AP41:AQ41" si="216" xml:space="preserve"> AP14 / $AO14</f>
        <v>0.51907346533139664</v>
      </c>
      <c r="AQ41">
        <f t="shared" si="216"/>
        <v>0.4809265346686033</v>
      </c>
      <c r="AR41">
        <f t="shared" si="155"/>
        <v>0.13203996499664408</v>
      </c>
      <c r="AS41">
        <f t="shared" ref="AS41:AT41" si="217" xml:space="preserve"> AS14 / $AR14</f>
        <v>0.49049319563748672</v>
      </c>
      <c r="AT41">
        <f t="shared" si="217"/>
        <v>0.50950680436251328</v>
      </c>
      <c r="AU41">
        <f t="shared" si="155"/>
        <v>0.11758107520819386</v>
      </c>
      <c r="AV41">
        <f t="shared" ref="AV41:AW41" si="218" xml:space="preserve"> AV14 / $AU14</f>
        <v>0.47320313670645819</v>
      </c>
      <c r="AW41">
        <f t="shared" si="218"/>
        <v>0.52679686329354181</v>
      </c>
      <c r="AX41">
        <f t="shared" si="155"/>
        <v>0.10019000667591023</v>
      </c>
      <c r="AY41">
        <f t="shared" ref="AY41:AZ41" si="219" xml:space="preserve"> AY14 / $AX14</f>
        <v>0.49299002020080201</v>
      </c>
      <c r="AZ41">
        <f t="shared" si="219"/>
        <v>0.50700997979919804</v>
      </c>
      <c r="BA41">
        <f t="shared" si="155"/>
        <v>0.11753273544548436</v>
      </c>
      <c r="BB41">
        <f t="shared" ref="BB41:BC41" si="220" xml:space="preserve"> BB14 / $BA14</f>
        <v>0.4866512702078522</v>
      </c>
      <c r="BC41">
        <f t="shared" si="220"/>
        <v>0.51334872979214785</v>
      </c>
    </row>
    <row r="42" spans="2:55" x14ac:dyDescent="0.3">
      <c r="B42">
        <f t="shared" si="172"/>
        <v>9.9696962928216698E-2</v>
      </c>
      <c r="C42">
        <f t="shared" si="23"/>
        <v>0.49648991784914115</v>
      </c>
      <c r="D42">
        <f t="shared" si="23"/>
        <v>0.5035100821508588</v>
      </c>
      <c r="E42">
        <f t="shared" si="155"/>
        <v>9.1320103145482848E-2</v>
      </c>
      <c r="F42">
        <f t="shared" si="24"/>
        <v>0.48084338848115438</v>
      </c>
      <c r="G42">
        <f t="shared" si="24"/>
        <v>0.51915661151884562</v>
      </c>
      <c r="H42">
        <f t="shared" si="155"/>
        <v>9.9543195163404374E-2</v>
      </c>
      <c r="I42">
        <f t="shared" ref="I42:J42" si="221" xml:space="preserve"> I15 / $H15</f>
        <v>0.50244731943838039</v>
      </c>
      <c r="J42">
        <f t="shared" si="221"/>
        <v>0.49755268056161961</v>
      </c>
      <c r="K42">
        <f t="shared" si="155"/>
        <v>0.10111504586705583</v>
      </c>
      <c r="L42">
        <f t="shared" ref="L42:M42" si="222" xml:space="preserve"> L15 / $K15</f>
        <v>0.48912036015359489</v>
      </c>
      <c r="M42">
        <f t="shared" si="222"/>
        <v>0.51087963984640505</v>
      </c>
      <c r="N42">
        <f t="shared" si="155"/>
        <v>9.3786840619886971E-2</v>
      </c>
      <c r="O42">
        <f t="shared" ref="O42:P42" si="223" xml:space="preserve"> O15 / $N15</f>
        <v>0.49057250599931435</v>
      </c>
      <c r="P42">
        <f t="shared" si="223"/>
        <v>0.50942749400068565</v>
      </c>
      <c r="Q42">
        <f t="shared" si="155"/>
        <v>0.11200181894955663</v>
      </c>
      <c r="R42">
        <f t="shared" ref="R42:S42" si="224" xml:space="preserve"> R15 / $Q15</f>
        <v>0.50884519459428112</v>
      </c>
      <c r="S42">
        <f t="shared" si="224"/>
        <v>0.49115480540571893</v>
      </c>
      <c r="T42">
        <f t="shared" si="155"/>
        <v>0.1103369437273785</v>
      </c>
      <c r="U42">
        <f t="shared" ref="U42:V42" si="225" xml:space="preserve"> U15 / $T15</f>
        <v>0.48581178713069145</v>
      </c>
      <c r="V42">
        <f t="shared" si="225"/>
        <v>0.5141882128693086</v>
      </c>
      <c r="W42">
        <f t="shared" si="155"/>
        <v>0.11252420529246943</v>
      </c>
      <c r="X42">
        <f t="shared" ref="X42:Y42" si="226" xml:space="preserve"> X15 / $W15</f>
        <v>0.48092417394233739</v>
      </c>
      <c r="Y42">
        <f t="shared" si="226"/>
        <v>0.51907582605766256</v>
      </c>
      <c r="Z42">
        <f t="shared" si="155"/>
        <v>9.7184403334924063E-2</v>
      </c>
      <c r="AA42">
        <f t="shared" ref="AA42:AB42" si="227" xml:space="preserve"> AA15 / $Z15</f>
        <v>0.50924321201617562</v>
      </c>
      <c r="AB42">
        <f t="shared" si="227"/>
        <v>0.49075678798382438</v>
      </c>
      <c r="AC42">
        <f t="shared" si="155"/>
        <v>0.10864073532992452</v>
      </c>
      <c r="AD42">
        <f t="shared" ref="AD42:AE42" si="228" xml:space="preserve"> AD15 / $AC15</f>
        <v>0.51813979548956435</v>
      </c>
      <c r="AE42">
        <f t="shared" si="228"/>
        <v>0.48186020451043565</v>
      </c>
      <c r="AF42">
        <f t="shared" si="155"/>
        <v>9.3682027587511318E-2</v>
      </c>
      <c r="AG42">
        <f t="shared" ref="AG42:AH42" si="229" xml:space="preserve"> AG15 / $AF15</f>
        <v>0.4741320258138948</v>
      </c>
      <c r="AH42">
        <f t="shared" si="229"/>
        <v>0.5258679741861052</v>
      </c>
      <c r="AI42">
        <f t="shared" si="155"/>
        <v>0.11037738467516607</v>
      </c>
      <c r="AJ42">
        <f t="shared" ref="AJ42:AK42" si="230" xml:space="preserve"> AJ15 / $AI15</f>
        <v>0.49058066679239748</v>
      </c>
      <c r="AK42">
        <f t="shared" si="230"/>
        <v>0.50941933320760258</v>
      </c>
      <c r="AL42">
        <f t="shared" si="155"/>
        <v>9.0829415982790221E-2</v>
      </c>
      <c r="AM42">
        <f t="shared" ref="AM42:AN42" si="231" xml:space="preserve"> AM15 / $AL15</f>
        <v>0.4739766081871345</v>
      </c>
      <c r="AN42">
        <f t="shared" si="231"/>
        <v>0.5260233918128655</v>
      </c>
      <c r="AO42">
        <f t="shared" si="155"/>
        <v>9.4049455819190192E-2</v>
      </c>
      <c r="AP42">
        <f t="shared" ref="AP42:AQ42" si="232" xml:space="preserve"> AP15 / $AO15</f>
        <v>0.48966923827259023</v>
      </c>
      <c r="AQ42">
        <f t="shared" si="232"/>
        <v>0.51033076172740977</v>
      </c>
      <c r="AR42">
        <f t="shared" si="155"/>
        <v>0.11650085384399718</v>
      </c>
      <c r="AS42">
        <f t="shared" ref="AS42:AT42" si="233" xml:space="preserve"> AS15 / $AR15</f>
        <v>0.49784867821330903</v>
      </c>
      <c r="AT42">
        <f t="shared" si="233"/>
        <v>0.50215132178669097</v>
      </c>
      <c r="AU42">
        <f t="shared" si="155"/>
        <v>0.10898904119243102</v>
      </c>
      <c r="AV42">
        <f t="shared" ref="AV42:AW42" si="234" xml:space="preserve"> AV15 / $AU15</f>
        <v>0.47914645974781767</v>
      </c>
      <c r="AW42">
        <f t="shared" si="234"/>
        <v>0.52085354025218233</v>
      </c>
      <c r="AX42">
        <f t="shared" si="155"/>
        <v>9.4595533483767869E-2</v>
      </c>
      <c r="AY42">
        <f t="shared" ref="AY42:AZ42" si="235" xml:space="preserve"> AY15 / $AX15</f>
        <v>0.48737026983873544</v>
      </c>
      <c r="AZ42">
        <f t="shared" si="235"/>
        <v>0.51262973016126456</v>
      </c>
      <c r="BA42">
        <f t="shared" si="155"/>
        <v>9.8830644285683264E-2</v>
      </c>
      <c r="BB42">
        <f t="shared" ref="BB42:BC42" si="236" xml:space="preserve"> BB15 / $BA15</f>
        <v>0.48107662730019224</v>
      </c>
      <c r="BC42">
        <f t="shared" si="236"/>
        <v>0.51892337269980771</v>
      </c>
    </row>
    <row r="43" spans="2:55" x14ac:dyDescent="0.3">
      <c r="B43">
        <f t="shared" si="172"/>
        <v>8.234864899074508E-2</v>
      </c>
      <c r="C43">
        <f t="shared" si="23"/>
        <v>0.47477396021699819</v>
      </c>
      <c r="D43">
        <f t="shared" si="23"/>
        <v>0.52522603978300186</v>
      </c>
      <c r="E43">
        <f t="shared" si="155"/>
        <v>7.8671149935818058E-2</v>
      </c>
      <c r="F43">
        <f t="shared" si="24"/>
        <v>0.46220489495343298</v>
      </c>
      <c r="G43">
        <f t="shared" si="24"/>
        <v>0.53779510504656702</v>
      </c>
      <c r="H43">
        <f t="shared" ref="C43:BC48" si="237" xml:space="preserve"> H16 / H$25</f>
        <v>9.1157383791548766E-2</v>
      </c>
      <c r="I43">
        <f t="shared" ref="I43:J43" si="238" xml:space="preserve"> I16 / $H16</f>
        <v>0.48816842739203531</v>
      </c>
      <c r="J43">
        <f t="shared" si="238"/>
        <v>0.51183157260796464</v>
      </c>
      <c r="K43">
        <f t="shared" si="237"/>
        <v>8.8061176901123084E-2</v>
      </c>
      <c r="L43">
        <f t="shared" ref="L43:M43" si="239" xml:space="preserve"> L16 / $K16</f>
        <v>0.48289580377052505</v>
      </c>
      <c r="M43">
        <f t="shared" si="239"/>
        <v>0.51710419622947501</v>
      </c>
      <c r="N43">
        <f t="shared" si="237"/>
        <v>8.1390530219132479E-2</v>
      </c>
      <c r="O43">
        <f t="shared" ref="O43:P43" si="240" xml:space="preserve"> O16 / $N16</f>
        <v>0.46960452969319227</v>
      </c>
      <c r="P43">
        <f t="shared" si="240"/>
        <v>0.53039547030680767</v>
      </c>
      <c r="Q43">
        <f t="shared" si="237"/>
        <v>9.4650339428979768E-2</v>
      </c>
      <c r="R43">
        <f t="shared" ref="R43:S43" si="241" xml:space="preserve"> R16 / $Q16</f>
        <v>0.50164722031571718</v>
      </c>
      <c r="S43">
        <f t="shared" si="241"/>
        <v>0.49835277968428277</v>
      </c>
      <c r="T43">
        <f t="shared" si="237"/>
        <v>9.5190927994518268E-2</v>
      </c>
      <c r="U43">
        <f t="shared" ref="U43:V43" si="242" xml:space="preserve"> U16 / $T16</f>
        <v>0.48218231059796168</v>
      </c>
      <c r="V43">
        <f t="shared" si="242"/>
        <v>0.51781768940203832</v>
      </c>
      <c r="W43">
        <f t="shared" si="237"/>
        <v>9.7174969911202516E-2</v>
      </c>
      <c r="X43">
        <f t="shared" ref="X43:Y43" si="243" xml:space="preserve"> X16 / $W16</f>
        <v>0.48244587478057344</v>
      </c>
      <c r="Y43">
        <f t="shared" si="243"/>
        <v>0.51755412521942656</v>
      </c>
      <c r="Z43">
        <f t="shared" si="237"/>
        <v>8.3738034415967208E-2</v>
      </c>
      <c r="AA43">
        <f t="shared" ref="AA43:AB43" si="244" xml:space="preserve"> AA16 / $Z16</f>
        <v>0.47670130740864902</v>
      </c>
      <c r="AB43">
        <f t="shared" si="244"/>
        <v>0.52329869259135098</v>
      </c>
      <c r="AC43">
        <f t="shared" si="237"/>
        <v>8.4779035792549307E-2</v>
      </c>
      <c r="AD43">
        <f t="shared" ref="AD43:AE43" si="245" xml:space="preserve"> AD16 / $AC16</f>
        <v>0.52073236402800216</v>
      </c>
      <c r="AE43">
        <f t="shared" si="245"/>
        <v>0.47926763597199784</v>
      </c>
      <c r="AF43">
        <f t="shared" si="237"/>
        <v>7.7922560423675E-2</v>
      </c>
      <c r="AG43">
        <f t="shared" ref="AG43:AH43" si="246" xml:space="preserve"> AG16 / $AF16</f>
        <v>0.46781673962983833</v>
      </c>
      <c r="AH43">
        <f t="shared" si="246"/>
        <v>0.53218326037016173</v>
      </c>
      <c r="AI43">
        <f t="shared" si="237"/>
        <v>8.8152027089539814E-2</v>
      </c>
      <c r="AJ43">
        <f t="shared" ref="AJ43:AK43" si="247" xml:space="preserve"> AJ16 / $AI16</f>
        <v>0.48194794290512177</v>
      </c>
      <c r="AK43">
        <f t="shared" si="247"/>
        <v>0.51805205709487823</v>
      </c>
      <c r="AL43">
        <f t="shared" si="237"/>
        <v>7.5673474446480579E-2</v>
      </c>
      <c r="AM43">
        <f t="shared" ref="AM43:AN43" si="248" xml:space="preserve"> AM16 / $AL16</f>
        <v>0.46116050538137576</v>
      </c>
      <c r="AN43">
        <f t="shared" si="248"/>
        <v>0.53883949461862424</v>
      </c>
      <c r="AO43">
        <f t="shared" si="237"/>
        <v>7.927108961260998E-2</v>
      </c>
      <c r="AP43">
        <f t="shared" ref="AP43:AQ43" si="249" xml:space="preserve"> AP16 / $AO16</f>
        <v>0.47659126775381377</v>
      </c>
      <c r="AQ43">
        <f t="shared" si="249"/>
        <v>0.52340873224618623</v>
      </c>
      <c r="AR43">
        <f t="shared" si="237"/>
        <v>8.9700347484770987E-2</v>
      </c>
      <c r="AS43">
        <f t="shared" ref="AS43:AT43" si="250" xml:space="preserve"> AS16 / $AR16</f>
        <v>0.49493275241523016</v>
      </c>
      <c r="AT43">
        <f t="shared" si="250"/>
        <v>0.50506724758476984</v>
      </c>
      <c r="AU43">
        <f t="shared" si="237"/>
        <v>9.8000869187309866E-2</v>
      </c>
      <c r="AV43">
        <f t="shared" ref="AV43:AW43" si="251" xml:space="preserve"> AV16 / $AU16</f>
        <v>0.48570743692694912</v>
      </c>
      <c r="AW43">
        <f t="shared" si="251"/>
        <v>0.51429256307305082</v>
      </c>
      <c r="AX43">
        <f t="shared" si="237"/>
        <v>9.0082497334167067E-2</v>
      </c>
      <c r="AY43">
        <f t="shared" ref="AY43:AZ43" si="252" xml:space="preserve"> AY16 / $AX16</f>
        <v>0.48556386439086552</v>
      </c>
      <c r="AZ43">
        <f t="shared" si="252"/>
        <v>0.51443613560913448</v>
      </c>
      <c r="BA43">
        <f t="shared" si="237"/>
        <v>8.3613819461032329E-2</v>
      </c>
      <c r="BB43">
        <f t="shared" ref="BB43:BC43" si="253" xml:space="preserve"> BB16 / $BA16</f>
        <v>0.47026360212959356</v>
      </c>
      <c r="BC43">
        <f t="shared" si="253"/>
        <v>0.52973639787040649</v>
      </c>
    </row>
    <row r="44" spans="2:55" x14ac:dyDescent="0.3">
      <c r="B44">
        <f t="shared" si="172"/>
        <v>8.2140171398363451E-2</v>
      </c>
      <c r="C44">
        <f t="shared" si="23"/>
        <v>0.46736765772298766</v>
      </c>
      <c r="D44">
        <f t="shared" si="23"/>
        <v>0.53263234227701228</v>
      </c>
      <c r="E44">
        <f t="shared" si="237"/>
        <v>7.4638479626495211E-2</v>
      </c>
      <c r="F44">
        <f t="shared" si="24"/>
        <v>0.46290236663876416</v>
      </c>
      <c r="G44">
        <f t="shared" si="24"/>
        <v>0.53709763336123584</v>
      </c>
      <c r="H44">
        <f t="shared" si="237"/>
        <v>8.8275190030354528E-2</v>
      </c>
      <c r="I44">
        <f t="shared" ref="I44:J44" si="254" xml:space="preserve"> I17 / $H17</f>
        <v>0.48964784535254335</v>
      </c>
      <c r="J44">
        <f t="shared" si="254"/>
        <v>0.51035215464745665</v>
      </c>
      <c r="K44">
        <f t="shared" si="237"/>
        <v>8.713736463584168E-2</v>
      </c>
      <c r="L44">
        <f t="shared" ref="L44:M44" si="255" xml:space="preserve"> L17 / $K17</f>
        <v>0.47961587708066583</v>
      </c>
      <c r="M44">
        <f t="shared" si="255"/>
        <v>0.52038412291933422</v>
      </c>
      <c r="N44">
        <f t="shared" si="237"/>
        <v>8.1286929930480631E-2</v>
      </c>
      <c r="O44">
        <f t="shared" ref="O44:P44" si="256" xml:space="preserve"> O17 / $N17</f>
        <v>0.46339105212270371</v>
      </c>
      <c r="P44">
        <f t="shared" si="256"/>
        <v>0.53660894787729629</v>
      </c>
      <c r="Q44">
        <f t="shared" si="237"/>
        <v>8.1969662519894765E-2</v>
      </c>
      <c r="R44">
        <f t="shared" ref="R44:S44" si="257" xml:space="preserve"> R17 / $Q17</f>
        <v>0.49730543667776195</v>
      </c>
      <c r="S44">
        <f t="shared" si="257"/>
        <v>0.50269456332223805</v>
      </c>
      <c r="T44">
        <f t="shared" si="237"/>
        <v>7.9339341987876399E-2</v>
      </c>
      <c r="U44">
        <f t="shared" ref="U44:V44" si="258" xml:space="preserve"> U17 / $T17</f>
        <v>0.47642053956988328</v>
      </c>
      <c r="V44">
        <f t="shared" si="258"/>
        <v>0.52357946043011672</v>
      </c>
      <c r="W44">
        <f t="shared" si="237"/>
        <v>8.2805002479759166E-2</v>
      </c>
      <c r="X44">
        <f t="shared" ref="X44:Y44" si="259" xml:space="preserve"> X17 / $W17</f>
        <v>0.48617098386296875</v>
      </c>
      <c r="Y44">
        <f t="shared" si="259"/>
        <v>0.51382901613703125</v>
      </c>
      <c r="Z44">
        <f t="shared" si="237"/>
        <v>7.7730679617101311E-2</v>
      </c>
      <c r="AA44">
        <f t="shared" ref="AA44:AB44" si="260" xml:space="preserve"> AA17 / $Z17</f>
        <v>0.48212351029252437</v>
      </c>
      <c r="AB44">
        <f t="shared" si="260"/>
        <v>0.51787648970747557</v>
      </c>
      <c r="AC44">
        <f t="shared" si="237"/>
        <v>7.3213416118821525E-2</v>
      </c>
      <c r="AD44">
        <f t="shared" ref="AD44:AE44" si="261" xml:space="preserve"> AD17 / $AC17</f>
        <v>0.51278320515485343</v>
      </c>
      <c r="AE44">
        <f t="shared" si="261"/>
        <v>0.48721679484514652</v>
      </c>
      <c r="AF44">
        <f t="shared" si="237"/>
        <v>7.2228076574933464E-2</v>
      </c>
      <c r="AG44">
        <f t="shared" ref="AG44:AH44" si="262" xml:space="preserve"> AG17 / $AF17</f>
        <v>0.46195931727846623</v>
      </c>
      <c r="AH44">
        <f t="shared" si="262"/>
        <v>0.53804068272153383</v>
      </c>
      <c r="AI44">
        <f t="shared" si="237"/>
        <v>8.0792146994060288E-2</v>
      </c>
      <c r="AJ44">
        <f t="shared" ref="AJ44:AK44" si="263" xml:space="preserve"> AJ17 / $AI17</f>
        <v>0.47437732608073291</v>
      </c>
      <c r="AK44">
        <f t="shared" si="263"/>
        <v>0.52562267391926709</v>
      </c>
      <c r="AL44">
        <f t="shared" si="237"/>
        <v>8.0055595393018708E-2</v>
      </c>
      <c r="AM44">
        <f t="shared" ref="AM44:AN44" si="264" xml:space="preserve"> AM17 / $AL17</f>
        <v>0.46157248700652437</v>
      </c>
      <c r="AN44">
        <f t="shared" si="264"/>
        <v>0.53842751299347558</v>
      </c>
      <c r="AO44">
        <f t="shared" si="237"/>
        <v>7.7402943997331219E-2</v>
      </c>
      <c r="AP44">
        <f t="shared" ref="AP44:AQ44" si="265" xml:space="preserve"> AP17 / $AO17</f>
        <v>0.47645727831052687</v>
      </c>
      <c r="AQ44">
        <f t="shared" si="265"/>
        <v>0.52354272168947313</v>
      </c>
      <c r="AR44">
        <f t="shared" si="237"/>
        <v>7.6801355955243275E-2</v>
      </c>
      <c r="AS44">
        <f t="shared" ref="AS44:AT44" si="266" xml:space="preserve"> AS17 / $AR17</f>
        <v>0.50117536436295251</v>
      </c>
      <c r="AT44">
        <f t="shared" si="266"/>
        <v>0.49882463563704749</v>
      </c>
      <c r="AU44">
        <f t="shared" si="237"/>
        <v>8.7488401047723083E-2</v>
      </c>
      <c r="AV44">
        <f t="shared" ref="AV44:AW44" si="267" xml:space="preserve"> AV17 / $AU17</f>
        <v>0.49775122507887493</v>
      </c>
      <c r="AW44">
        <f t="shared" si="267"/>
        <v>0.50224877492112507</v>
      </c>
      <c r="AX44">
        <f t="shared" si="237"/>
        <v>8.8656692071374846E-2</v>
      </c>
      <c r="AY44">
        <f t="shared" ref="AY44:AZ44" si="268" xml:space="preserve"> AY17 / $AX17</f>
        <v>0.4702034140856588</v>
      </c>
      <c r="AZ44">
        <f t="shared" si="268"/>
        <v>0.5297965859143412</v>
      </c>
      <c r="BA44">
        <f t="shared" si="237"/>
        <v>8.1816898655838091E-2</v>
      </c>
      <c r="BB44">
        <f t="shared" ref="BB44:BC44" si="269" xml:space="preserve"> BB17 / $BA17</f>
        <v>0.45809833454979765</v>
      </c>
      <c r="BC44">
        <f t="shared" si="269"/>
        <v>0.54190166545020235</v>
      </c>
    </row>
    <row r="45" spans="2:55" x14ac:dyDescent="0.3">
      <c r="B45">
        <f t="shared" si="172"/>
        <v>7.3510688199423704E-2</v>
      </c>
      <c r="C45">
        <f t="shared" si="23"/>
        <v>0.43968398663020358</v>
      </c>
      <c r="D45">
        <f t="shared" si="23"/>
        <v>0.56031601336979642</v>
      </c>
      <c r="E45">
        <f t="shared" si="237"/>
        <v>6.9702718360577523E-2</v>
      </c>
      <c r="F45">
        <f t="shared" si="24"/>
        <v>0.45290091264667537</v>
      </c>
      <c r="G45">
        <f t="shared" si="24"/>
        <v>0.54709908735332469</v>
      </c>
      <c r="H45">
        <f t="shared" si="237"/>
        <v>7.1421218893466337E-2</v>
      </c>
      <c r="I45">
        <f t="shared" ref="I45:J45" si="270" xml:space="preserve"> I18 / $H18</f>
        <v>0.48329756909970212</v>
      </c>
      <c r="J45">
        <f t="shared" si="270"/>
        <v>0.51670243090029788</v>
      </c>
      <c r="K45">
        <f t="shared" si="237"/>
        <v>7.7845687648808531E-2</v>
      </c>
      <c r="L45">
        <f t="shared" ref="L45:M45" si="271" xml:space="preserve"> L18 / $K18</f>
        <v>0.46276443272372869</v>
      </c>
      <c r="M45">
        <f t="shared" si="271"/>
        <v>0.53723556727627131</v>
      </c>
      <c r="N45">
        <f t="shared" si="237"/>
        <v>7.6178363972821003E-2</v>
      </c>
      <c r="O45">
        <f t="shared" ref="O45:P45" si="272" xml:space="preserve"> O18 / $N18</f>
        <v>0.44911836428437441</v>
      </c>
      <c r="P45">
        <f t="shared" si="272"/>
        <v>0.55088163571562554</v>
      </c>
      <c r="Q45">
        <f t="shared" si="237"/>
        <v>7.5486406600188391E-2</v>
      </c>
      <c r="R45">
        <f t="shared" ref="R45:S45" si="273" xml:space="preserve"> R18 / $Q18</f>
        <v>0.45886402753872635</v>
      </c>
      <c r="S45">
        <f t="shared" si="273"/>
        <v>0.54113597246127365</v>
      </c>
      <c r="T45">
        <f t="shared" si="237"/>
        <v>6.8925396120041921E-2</v>
      </c>
      <c r="U45">
        <f t="shared" ref="U45:V45" si="274" xml:space="preserve"> U18 / $T18</f>
        <v>0.44352576406319211</v>
      </c>
      <c r="V45">
        <f t="shared" si="274"/>
        <v>0.55647423593680789</v>
      </c>
      <c r="W45">
        <f t="shared" si="237"/>
        <v>7.0245101291054227E-2</v>
      </c>
      <c r="X45">
        <f t="shared" ref="X45:Y45" si="275" xml:space="preserve"> X18 / $W18</f>
        <v>0.45523227054009086</v>
      </c>
      <c r="Y45">
        <f t="shared" si="275"/>
        <v>0.54476772945990914</v>
      </c>
      <c r="Z45">
        <f t="shared" si="237"/>
        <v>7.2172472840580523E-2</v>
      </c>
      <c r="AA45">
        <f t="shared" ref="AA45:AB45" si="276" xml:space="preserve"> AA18 / $Z18</f>
        <v>0.45313107740178921</v>
      </c>
      <c r="AB45">
        <f t="shared" si="276"/>
        <v>0.54686892259821085</v>
      </c>
      <c r="AC45">
        <f t="shared" si="237"/>
        <v>7.6485269052836619E-2</v>
      </c>
      <c r="AD45">
        <f t="shared" ref="AD45:AE45" si="277" xml:space="preserve"> AD18 / $AC18</f>
        <v>0.47393553521687226</v>
      </c>
      <c r="AE45">
        <f t="shared" si="277"/>
        <v>0.52606446478312774</v>
      </c>
      <c r="AF45">
        <f t="shared" si="237"/>
        <v>7.0424485605047354E-2</v>
      </c>
      <c r="AG45">
        <f t="shared" ref="AG45:AH45" si="278" xml:space="preserve"> AG18 / $AF18</f>
        <v>0.44808402474701453</v>
      </c>
      <c r="AH45">
        <f t="shared" si="278"/>
        <v>0.55191597525298541</v>
      </c>
      <c r="AI45">
        <f t="shared" si="237"/>
        <v>7.534046962603852E-2</v>
      </c>
      <c r="AJ45">
        <f t="shared" ref="AJ45:AK45" si="279" xml:space="preserve"> AJ18 / $AI18</f>
        <v>0.44094802443741749</v>
      </c>
      <c r="AK45">
        <f t="shared" si="279"/>
        <v>0.55905197556258246</v>
      </c>
      <c r="AL45">
        <f t="shared" si="237"/>
        <v>7.6293168317708202E-2</v>
      </c>
      <c r="AM45">
        <f t="shared" ref="AM45:AN45" si="280" xml:space="preserve"> AM18 / $AL18</f>
        <v>0.43710837781387796</v>
      </c>
      <c r="AN45">
        <f t="shared" si="280"/>
        <v>0.5628916221861221</v>
      </c>
      <c r="AO45">
        <f t="shared" si="237"/>
        <v>6.3800508736082728E-2</v>
      </c>
      <c r="AP45">
        <f t="shared" ref="AP45:AQ45" si="281" xml:space="preserve"> AP18 / $AO18</f>
        <v>0.46784313725490195</v>
      </c>
      <c r="AQ45">
        <f t="shared" si="281"/>
        <v>0.53215686274509799</v>
      </c>
      <c r="AR45">
        <f t="shared" si="237"/>
        <v>6.9261191303535169E-2</v>
      </c>
      <c r="AS45">
        <f t="shared" ref="AS45:AT45" si="282" xml:space="preserve"> AS18 / $AR18</f>
        <v>0.46005703946763166</v>
      </c>
      <c r="AT45">
        <f t="shared" si="282"/>
        <v>0.53994296053236834</v>
      </c>
      <c r="AU45">
        <f t="shared" si="237"/>
        <v>7.9007951889307815E-2</v>
      </c>
      <c r="AV45">
        <f t="shared" ref="AV45:AW45" si="283" xml:space="preserve"> AV18 / $AU18</f>
        <v>0.48056195644094252</v>
      </c>
      <c r="AW45">
        <f t="shared" si="283"/>
        <v>0.51943804355905743</v>
      </c>
      <c r="AX45">
        <f t="shared" si="237"/>
        <v>7.7929924087952851E-2</v>
      </c>
      <c r="AY45">
        <f t="shared" ref="AY45:AZ45" si="284" xml:space="preserve"> AY18 / $AX18</f>
        <v>0.45689588340181408</v>
      </c>
      <c r="AZ45">
        <f t="shared" si="284"/>
        <v>0.54310411659818592</v>
      </c>
      <c r="BA45">
        <f t="shared" si="237"/>
        <v>7.9341382380404335E-2</v>
      </c>
      <c r="BB45">
        <f t="shared" ref="BB45:BC45" si="285" xml:space="preserve"> BB18 / $BA18</f>
        <v>0.44823811152925075</v>
      </c>
      <c r="BC45">
        <f t="shared" si="285"/>
        <v>0.55176188847074925</v>
      </c>
    </row>
    <row r="46" spans="2:55" x14ac:dyDescent="0.3">
      <c r="B46">
        <f t="shared" si="172"/>
        <v>8.4478098684357475E-2</v>
      </c>
      <c r="C46">
        <f t="shared" si="23"/>
        <v>0.41662259827251896</v>
      </c>
      <c r="D46">
        <f t="shared" si="23"/>
        <v>0.58337740172748109</v>
      </c>
      <c r="E46">
        <f t="shared" si="237"/>
        <v>8.0659086003794123E-2</v>
      </c>
      <c r="F46">
        <f t="shared" si="24"/>
        <v>0.42377297373424405</v>
      </c>
      <c r="G46">
        <f t="shared" si="24"/>
        <v>0.57622702626575595</v>
      </c>
      <c r="H46">
        <f t="shared" si="237"/>
        <v>7.3624038410950512E-2</v>
      </c>
      <c r="I46">
        <f t="shared" ref="I46:J46" si="286" xml:space="preserve"> I19 / $H19</f>
        <v>0.44395078605604921</v>
      </c>
      <c r="J46">
        <f t="shared" si="286"/>
        <v>0.55604921394395079</v>
      </c>
      <c r="K46">
        <f t="shared" si="237"/>
        <v>8.2721363493349215E-2</v>
      </c>
      <c r="L46">
        <f t="shared" ref="L46:M46" si="287" xml:space="preserve"> L19 / $K19</f>
        <v>0.44077580858352888</v>
      </c>
      <c r="M46">
        <f t="shared" si="287"/>
        <v>0.55922419141647106</v>
      </c>
      <c r="N46">
        <f t="shared" si="237"/>
        <v>8.7874479319238932E-2</v>
      </c>
      <c r="O46">
        <f t="shared" ref="O46:P46" si="288" xml:space="preserve"> O19 / $N19</f>
        <v>0.42975038621026102</v>
      </c>
      <c r="P46">
        <f t="shared" si="288"/>
        <v>0.57024961378973904</v>
      </c>
      <c r="Q46">
        <f t="shared" si="237"/>
        <v>9.3227661025757622E-2</v>
      </c>
      <c r="R46">
        <f t="shared" ref="R46:S46" si="289" xml:space="preserve"> R19 / $Q19</f>
        <v>0.41941328130443872</v>
      </c>
      <c r="S46">
        <f t="shared" si="289"/>
        <v>0.58058671869556133</v>
      </c>
      <c r="T46">
        <f t="shared" si="237"/>
        <v>7.87083993392063E-2</v>
      </c>
      <c r="U46">
        <f t="shared" ref="U46:V46" si="290" xml:space="preserve"> U19 / $T19</f>
        <v>0.41860966254363657</v>
      </c>
      <c r="V46">
        <f t="shared" si="290"/>
        <v>0.58139033745636337</v>
      </c>
      <c r="W46">
        <f t="shared" si="237"/>
        <v>8.3316748956763734E-2</v>
      </c>
      <c r="X46">
        <f t="shared" ref="X46:Y46" si="291" xml:space="preserve"> X19 / $W19</f>
        <v>0.41641706161137443</v>
      </c>
      <c r="Y46">
        <f t="shared" si="291"/>
        <v>0.58358293838862563</v>
      </c>
      <c r="Z46">
        <f t="shared" si="237"/>
        <v>9.4236869438284257E-2</v>
      </c>
      <c r="AA46">
        <f t="shared" ref="AA46:AB46" si="292" xml:space="preserve"> AA19 / $Z19</f>
        <v>0.40065534703604411</v>
      </c>
      <c r="AB46">
        <f t="shared" si="292"/>
        <v>0.59934465296395589</v>
      </c>
      <c r="AC46">
        <f t="shared" si="237"/>
        <v>0.10433406379352325</v>
      </c>
      <c r="AD46">
        <f t="shared" ref="AD46:AE46" si="293" xml:space="preserve"> AD19 / $AC19</f>
        <v>0.44340723453908987</v>
      </c>
      <c r="AE46">
        <f t="shared" si="293"/>
        <v>0.55659276546091019</v>
      </c>
      <c r="AF46">
        <f t="shared" si="237"/>
        <v>8.0840730082816573E-2</v>
      </c>
      <c r="AG46">
        <f t="shared" ref="AG46:AH46" si="294" xml:space="preserve"> AG19 / $AF19</f>
        <v>0.42481721328598288</v>
      </c>
      <c r="AH46">
        <f t="shared" si="294"/>
        <v>0.57518278671401712</v>
      </c>
      <c r="AI46">
        <f t="shared" si="237"/>
        <v>9.2926003367688692E-2</v>
      </c>
      <c r="AJ46">
        <f t="shared" ref="AJ46:AK46" si="295" xml:space="preserve"> AJ19 / $AI19</f>
        <v>0.41691557148546393</v>
      </c>
      <c r="AK46">
        <f t="shared" si="295"/>
        <v>0.58308442851453601</v>
      </c>
      <c r="AL46">
        <f t="shared" si="237"/>
        <v>8.5429226533521016E-2</v>
      </c>
      <c r="AM46">
        <f t="shared" ref="AM46:AN46" si="296" xml:space="preserve"> AM19 / $AL19</f>
        <v>0.44238341968911915</v>
      </c>
      <c r="AN46">
        <f t="shared" si="296"/>
        <v>0.55761658031088079</v>
      </c>
      <c r="AO46">
        <f t="shared" si="237"/>
        <v>7.9804845502689625E-2</v>
      </c>
      <c r="AP46">
        <f t="shared" ref="AP46:AQ46" si="297" xml:space="preserve"> AP19 / $AO19</f>
        <v>0.42522729647821089</v>
      </c>
      <c r="AQ46">
        <f t="shared" si="297"/>
        <v>0.57477270352178911</v>
      </c>
      <c r="AR46">
        <f t="shared" si="237"/>
        <v>9.3566009362548108E-2</v>
      </c>
      <c r="AS46">
        <f t="shared" ref="AS46:AT46" si="298" xml:space="preserve"> AS19 / $AR19</f>
        <v>0.42536093707436667</v>
      </c>
      <c r="AT46">
        <f t="shared" si="298"/>
        <v>0.57463906292563338</v>
      </c>
      <c r="AU46">
        <f t="shared" si="237"/>
        <v>8.4587194756686288E-2</v>
      </c>
      <c r="AV46">
        <f t="shared" ref="AV46:AW46" si="299" xml:space="preserve"> AV19 / $AU19</f>
        <v>0.43761716309102272</v>
      </c>
      <c r="AW46">
        <f t="shared" si="299"/>
        <v>0.56238283690897728</v>
      </c>
      <c r="AX46">
        <f t="shared" si="237"/>
        <v>8.5216030642730048E-2</v>
      </c>
      <c r="AY46">
        <f t="shared" ref="AY46:AZ46" si="300" xml:space="preserve"> AY19 / $AX19</f>
        <v>0.42516838000708967</v>
      </c>
      <c r="AZ46">
        <f t="shared" si="300"/>
        <v>0.57483161999291033</v>
      </c>
      <c r="BA46">
        <f t="shared" si="237"/>
        <v>9.1936114308049766E-2</v>
      </c>
      <c r="BB46">
        <f t="shared" ref="BB46:BC46" si="301" xml:space="preserve"> BB19 / $BA19</f>
        <v>0.42155299675228813</v>
      </c>
      <c r="BC46">
        <f t="shared" si="301"/>
        <v>0.57844700324771181</v>
      </c>
    </row>
    <row r="47" spans="2:55" x14ac:dyDescent="0.3">
      <c r="B47">
        <f xml:space="preserve"> B20 / B$25</f>
        <v>7.2996939846768971E-2</v>
      </c>
      <c r="C47">
        <f t="shared" si="23"/>
        <v>0.38066095471236228</v>
      </c>
      <c r="D47">
        <f t="shared" si="23"/>
        <v>0.61933904528763772</v>
      </c>
      <c r="E47">
        <f t="shared" ref="C47:BC49" si="302" xml:space="preserve"> E20 / E$25</f>
        <v>7.6978564369369881E-2</v>
      </c>
      <c r="F47">
        <f t="shared" si="24"/>
        <v>0.38913893602892347</v>
      </c>
      <c r="G47">
        <f t="shared" si="24"/>
        <v>0.61086106397107653</v>
      </c>
      <c r="H47">
        <f t="shared" si="302"/>
        <v>6.7422746913650841E-2</v>
      </c>
      <c r="I47">
        <f t="shared" ref="I47:J47" si="303" xml:space="preserve"> I20 / $H20</f>
        <v>0.39243426632739609</v>
      </c>
      <c r="J47">
        <f t="shared" si="303"/>
        <v>0.60756573367260391</v>
      </c>
      <c r="K47">
        <f t="shared" si="302"/>
        <v>6.9265837020772381E-2</v>
      </c>
      <c r="L47">
        <f t="shared" ref="L47:M47" si="304" xml:space="preserve"> L20 / $K20</f>
        <v>0.39889178828001676</v>
      </c>
      <c r="M47">
        <f t="shared" si="304"/>
        <v>0.6011082117199833</v>
      </c>
      <c r="N47">
        <f t="shared" si="302"/>
        <v>7.6928572959610184E-2</v>
      </c>
      <c r="O47">
        <f t="shared" ref="O47:P47" si="305" xml:space="preserve"> O20 / $N20</f>
        <v>0.38687656728893843</v>
      </c>
      <c r="P47">
        <f t="shared" si="305"/>
        <v>0.61312343271106162</v>
      </c>
      <c r="Q47">
        <f t="shared" si="302"/>
        <v>9.2558547438854055E-2</v>
      </c>
      <c r="R47">
        <f t="shared" ref="R47:S47" si="306" xml:space="preserve"> R20 / $Q20</f>
        <v>0.39823133071308253</v>
      </c>
      <c r="S47">
        <f t="shared" si="306"/>
        <v>0.60176866928691741</v>
      </c>
      <c r="T47">
        <f t="shared" si="302"/>
        <v>8.69343989253622E-2</v>
      </c>
      <c r="U47">
        <f t="shared" ref="U47:V47" si="307" xml:space="preserve"> U20 / $T20</f>
        <v>0.37915561105041362</v>
      </c>
      <c r="V47">
        <f t="shared" si="307"/>
        <v>0.62084438894958638</v>
      </c>
      <c r="W47">
        <f t="shared" si="302"/>
        <v>8.2858704270555944E-2</v>
      </c>
      <c r="X47">
        <f t="shared" ref="X47:Y47" si="308" xml:space="preserve"> X20 / $W20</f>
        <v>0.38738086160884483</v>
      </c>
      <c r="Y47">
        <f t="shared" si="308"/>
        <v>0.61261913839115512</v>
      </c>
      <c r="Z47">
        <f t="shared" si="302"/>
        <v>8.4748617466243722E-2</v>
      </c>
      <c r="AA47">
        <f t="shared" ref="AA47:AB47" si="309" xml:space="preserve"> AA20 / $Z20</f>
        <v>0.38423318979794635</v>
      </c>
      <c r="AB47">
        <f t="shared" si="309"/>
        <v>0.6157668102020537</v>
      </c>
      <c r="AC47">
        <f t="shared" si="302"/>
        <v>9.3879352325298274E-2</v>
      </c>
      <c r="AD47">
        <f t="shared" ref="AD47:AE47" si="310" xml:space="preserve"> AD20 / $AC20</f>
        <v>0.43621332468795593</v>
      </c>
      <c r="AE47">
        <f t="shared" si="310"/>
        <v>0.56378667531204407</v>
      </c>
      <c r="AF47">
        <f t="shared" si="302"/>
        <v>7.4372796173955341E-2</v>
      </c>
      <c r="AG47">
        <f t="shared" ref="AG47:AH47" si="311" xml:space="preserve"> AG20 / $AF20</f>
        <v>0.38133514986376021</v>
      </c>
      <c r="AH47">
        <f t="shared" si="311"/>
        <v>0.61866485013623973</v>
      </c>
      <c r="AI47">
        <f t="shared" si="302"/>
        <v>8.5526802731158522E-2</v>
      </c>
      <c r="AJ47">
        <f t="shared" ref="AJ47:AK47" si="312" xml:space="preserve"> AJ20 / $AI20</f>
        <v>0.37753197933850774</v>
      </c>
      <c r="AK47">
        <f t="shared" si="312"/>
        <v>0.62246802066149232</v>
      </c>
      <c r="AL47">
        <f t="shared" si="302"/>
        <v>7.2752060482121836E-2</v>
      </c>
      <c r="AM47">
        <f t="shared" ref="AM47:AN47" si="313" xml:space="preserve"> AM20 / $AL20</f>
        <v>0.40861523485032852</v>
      </c>
      <c r="AN47">
        <f t="shared" si="313"/>
        <v>0.59138476514967142</v>
      </c>
      <c r="AO47">
        <f t="shared" si="302"/>
        <v>7.5359659730620074E-2</v>
      </c>
      <c r="AP47">
        <f t="shared" ref="AP47:AQ47" si="314" xml:space="preserve"> AP20 / $AO20</f>
        <v>0.40194776449756531</v>
      </c>
      <c r="AQ47">
        <f t="shared" si="314"/>
        <v>0.59805223550243469</v>
      </c>
      <c r="AR47">
        <f t="shared" si="302"/>
        <v>8.8922967129130101E-2</v>
      </c>
      <c r="AS47">
        <f t="shared" ref="AS47:AT47" si="315" xml:space="preserve"> AS20 / $AR20</f>
        <v>0.40354941957674484</v>
      </c>
      <c r="AT47">
        <f t="shared" si="315"/>
        <v>0.59645058042325516</v>
      </c>
      <c r="AU47">
        <f t="shared" si="302"/>
        <v>7.2935386494708529E-2</v>
      </c>
      <c r="AV47">
        <f t="shared" ref="AV47:AW47" si="316" xml:space="preserve"> AV20 / $AU20</f>
        <v>0.39528142362509061</v>
      </c>
      <c r="AW47">
        <f t="shared" si="316"/>
        <v>0.60471857637490944</v>
      </c>
      <c r="AX47">
        <f t="shared" si="302"/>
        <v>7.8887509402158648E-2</v>
      </c>
      <c r="AY47">
        <f t="shared" ref="AY47:AZ47" si="317" xml:space="preserve"> AY20 / $AX20</f>
        <v>0.38407045759142255</v>
      </c>
      <c r="AZ47">
        <f t="shared" si="317"/>
        <v>0.61592954240857745</v>
      </c>
      <c r="BA47">
        <f t="shared" si="302"/>
        <v>8.4487850426700831E-2</v>
      </c>
      <c r="BB47">
        <f t="shared" ref="BB47:BC47" si="318" xml:space="preserve"> BB20 / $BA20</f>
        <v>0.38880678532416629</v>
      </c>
      <c r="BC47">
        <f t="shared" si="318"/>
        <v>0.61119321467583376</v>
      </c>
    </row>
    <row r="48" spans="2:55" x14ac:dyDescent="0.3">
      <c r="B48">
        <f t="shared" si="172"/>
        <v>5.8813017936518573E-2</v>
      </c>
      <c r="C48">
        <f t="shared" si="23"/>
        <v>0.36270413976452714</v>
      </c>
      <c r="D48">
        <f t="shared" si="23"/>
        <v>0.6372958602354728</v>
      </c>
      <c r="E48">
        <f t="shared" si="237"/>
        <v>6.6499301382467541E-2</v>
      </c>
      <c r="F48">
        <f t="shared" si="24"/>
        <v>0.36684318414759137</v>
      </c>
      <c r="G48">
        <f t="shared" si="24"/>
        <v>0.63315681585240857</v>
      </c>
      <c r="H48">
        <f t="shared" si="237"/>
        <v>6.5338875075200101E-2</v>
      </c>
      <c r="I48">
        <f t="shared" ref="I48:J48" si="319" xml:space="preserve"> I21 / $H21</f>
        <v>0.36199411847080243</v>
      </c>
      <c r="J48">
        <f t="shared" si="319"/>
        <v>0.63800588152919757</v>
      </c>
      <c r="K48">
        <f t="shared" si="237"/>
        <v>6.1475912822469614E-2</v>
      </c>
      <c r="L48">
        <f t="shared" ref="L48:M48" si="320" xml:space="preserve"> L21 / $K21</f>
        <v>0.35949183303085297</v>
      </c>
      <c r="M48">
        <f t="shared" si="320"/>
        <v>0.64050816696914703</v>
      </c>
      <c r="N48">
        <f t="shared" si="237"/>
        <v>6.715442158887118E-2</v>
      </c>
      <c r="O48">
        <f t="shared" ref="O48:P48" si="321" xml:space="preserve"> O21 / $N21</f>
        <v>0.35003723800404296</v>
      </c>
      <c r="P48">
        <f t="shared" si="321"/>
        <v>0.64996276199595704</v>
      </c>
      <c r="Q48">
        <f t="shared" si="237"/>
        <v>7.3089290934485338E-2</v>
      </c>
      <c r="R48">
        <f t="shared" ref="R48:S48" si="322" xml:space="preserve"> R21 / $Q21</f>
        <v>0.35765709714692029</v>
      </c>
      <c r="S48">
        <f t="shared" si="322"/>
        <v>0.64234290285307971</v>
      </c>
      <c r="T48">
        <f t="shared" si="237"/>
        <v>7.5156802816853635E-2</v>
      </c>
      <c r="U48">
        <f t="shared" ref="U48:V48" si="323" xml:space="preserve"> U21 / $T21</f>
        <v>0.35385448636938077</v>
      </c>
      <c r="V48">
        <f t="shared" si="323"/>
        <v>0.64614551363061923</v>
      </c>
      <c r="W48">
        <f t="shared" si="237"/>
        <v>7.0538881676001308E-2</v>
      </c>
      <c r="X48">
        <f t="shared" ref="X48:Y48" si="324" xml:space="preserve"> X21 / $W21</f>
        <v>0.36220331392745186</v>
      </c>
      <c r="Y48">
        <f t="shared" si="324"/>
        <v>0.63779668607254814</v>
      </c>
      <c r="Z48">
        <f t="shared" si="237"/>
        <v>6.9196867192544143E-2</v>
      </c>
      <c r="AA48">
        <f t="shared" ref="AA48:AB48" si="325" xml:space="preserve"> AA21 / $Z21</f>
        <v>0.35456389452332659</v>
      </c>
      <c r="AB48">
        <f t="shared" si="325"/>
        <v>0.64543610547667341</v>
      </c>
      <c r="AC48">
        <f t="shared" si="237"/>
        <v>7.0824202580959339E-2</v>
      </c>
      <c r="AD48">
        <f t="shared" ref="AD48:AE48" si="326" xml:space="preserve"> AD21 / $AC21</f>
        <v>0.40567253975075201</v>
      </c>
      <c r="AE48">
        <f t="shared" si="326"/>
        <v>0.59432746024924799</v>
      </c>
      <c r="AF48">
        <f t="shared" si="237"/>
        <v>6.166322160526351E-2</v>
      </c>
      <c r="AG48">
        <f t="shared" ref="AG48:AH48" si="327" xml:space="preserve"> AG21 / $AF21</f>
        <v>0.36172427014295888</v>
      </c>
      <c r="AH48">
        <f t="shared" si="327"/>
        <v>0.63827572985704117</v>
      </c>
      <c r="AI48">
        <f t="shared" si="237"/>
        <v>6.75156819569602E-2</v>
      </c>
      <c r="AJ48">
        <f t="shared" ref="AJ48:AK48" si="328" xml:space="preserve"> AJ21 / $AI21</f>
        <v>0.34892086330935251</v>
      </c>
      <c r="AK48">
        <f t="shared" si="328"/>
        <v>0.65107913669064743</v>
      </c>
      <c r="AL48">
        <f t="shared" si="237"/>
        <v>6.0181127665790243E-2</v>
      </c>
      <c r="AM48">
        <f t="shared" ref="AM48:AN48" si="329" xml:space="preserve"> AM21 / $AL21</f>
        <v>0.39732274198293616</v>
      </c>
      <c r="AN48">
        <f t="shared" si="329"/>
        <v>0.60267725801706384</v>
      </c>
      <c r="AO48">
        <f t="shared" si="237"/>
        <v>6.2816396313748385E-2</v>
      </c>
      <c r="AP48">
        <f t="shared" ref="AP48:AQ48" si="330" xml:space="preserve"> AP21 / $AO21</f>
        <v>0.36603823685608072</v>
      </c>
      <c r="AQ48">
        <f t="shared" si="330"/>
        <v>0.63396176314391928</v>
      </c>
      <c r="AR48">
        <f t="shared" si="237"/>
        <v>6.8825773344774563E-2</v>
      </c>
      <c r="AS48">
        <f t="shared" ref="AS48:AT48" si="331" xml:space="preserve"> AS21 / $AR21</f>
        <v>0.38112578693988397</v>
      </c>
      <c r="AT48">
        <f t="shared" si="331"/>
        <v>0.61887421306011603</v>
      </c>
      <c r="AU48">
        <f t="shared" si="237"/>
        <v>5.5252123048733219E-2</v>
      </c>
      <c r="AV48">
        <f t="shared" ref="AV48:AW48" si="332" xml:space="preserve"> AV21 / $AU21</f>
        <v>0.36373299319727892</v>
      </c>
      <c r="AW48">
        <f t="shared" si="332"/>
        <v>0.63626700680272108</v>
      </c>
      <c r="AX48">
        <f t="shared" si="237"/>
        <v>7.1698067610960578E-2</v>
      </c>
      <c r="AY48">
        <f t="shared" ref="AY48:AZ48" si="333" xml:space="preserve"> AY21 / $AX21</f>
        <v>0.35314935748894039</v>
      </c>
      <c r="AZ48">
        <f t="shared" si="333"/>
        <v>0.64685064251105961</v>
      </c>
      <c r="BA48">
        <f t="shared" si="302"/>
        <v>6.5802045558185487E-2</v>
      </c>
      <c r="BB48">
        <f t="shared" ref="BB48:BC48" si="334" xml:space="preserve"> BB21 / $BA21</f>
        <v>0.3701014767758436</v>
      </c>
      <c r="BC48">
        <f t="shared" si="334"/>
        <v>0.6298985232241564</v>
      </c>
    </row>
    <row r="49" spans="2:55" x14ac:dyDescent="0.3">
      <c r="B49">
        <f t="shared" si="172"/>
        <v>0.10972622424743311</v>
      </c>
      <c r="C49">
        <f t="shared" si="23"/>
        <v>0.31933229286829068</v>
      </c>
      <c r="D49">
        <f t="shared" si="23"/>
        <v>0.68066770713170932</v>
      </c>
      <c r="E49">
        <f t="shared" si="302"/>
        <v>0.1479024434574184</v>
      </c>
      <c r="F49">
        <f t="shared" si="24"/>
        <v>0.31812596006144395</v>
      </c>
      <c r="G49">
        <f t="shared" si="24"/>
        <v>0.68187403993855611</v>
      </c>
      <c r="H49">
        <f t="shared" si="302"/>
        <v>0.1507913451838771</v>
      </c>
      <c r="I49">
        <f t="shared" ref="I49:J49" si="335" xml:space="preserve"> I22 / $H22</f>
        <v>0.31882101303074895</v>
      </c>
      <c r="J49">
        <f t="shared" si="335"/>
        <v>0.68117898696925105</v>
      </c>
      <c r="K49">
        <f t="shared" si="302"/>
        <v>0.16366427680450213</v>
      </c>
      <c r="L49">
        <f t="shared" ref="L49:M49" si="336" xml:space="preserve"> L22 / $K22</f>
        <v>0.29463494444065719</v>
      </c>
      <c r="M49">
        <f t="shared" si="336"/>
        <v>0.70536505555934281</v>
      </c>
      <c r="N49">
        <f t="shared" si="302"/>
        <v>0.15282114303270197</v>
      </c>
      <c r="O49">
        <f t="shared" ref="O49:P49" si="337" xml:space="preserve"> O22 / $N22</f>
        <v>0.29776988171490021</v>
      </c>
      <c r="P49">
        <f t="shared" si="337"/>
        <v>0.70223011828509985</v>
      </c>
      <c r="Q49">
        <f t="shared" si="302"/>
        <v>0.11011141066034365</v>
      </c>
      <c r="R49">
        <f t="shared" ref="R49:S49" si="338" xml:space="preserve"> R22 / $Q22</f>
        <v>0.2768731563421829</v>
      </c>
      <c r="S49">
        <f t="shared" si="338"/>
        <v>0.7231268436578171</v>
      </c>
      <c r="T49">
        <f t="shared" si="302"/>
        <v>0.13198573933927416</v>
      </c>
      <c r="U49">
        <f t="shared" ref="U49:V49" si="339" xml:space="preserve"> U22 / $T22</f>
        <v>0.28664319309157266</v>
      </c>
      <c r="V49">
        <f t="shared" si="339"/>
        <v>0.7133568069084274</v>
      </c>
      <c r="W49">
        <f t="shared" si="302"/>
        <v>0.11526931448084583</v>
      </c>
      <c r="X49">
        <f t="shared" ref="X49:Y49" si="340" xml:space="preserve"> X22 / $W22</f>
        <v>0.29416278432447246</v>
      </c>
      <c r="Y49">
        <f t="shared" si="340"/>
        <v>0.7058372156755276</v>
      </c>
      <c r="Z49">
        <f t="shared" si="302"/>
        <v>0.12023131123150774</v>
      </c>
      <c r="AA49">
        <f t="shared" ref="AA49:AB49" si="341" xml:space="preserve"> AA22 / $Z22</f>
        <v>0.25986458090123743</v>
      </c>
      <c r="AB49">
        <f t="shared" si="341"/>
        <v>0.74013541909876257</v>
      </c>
      <c r="AC49">
        <f t="shared" si="302"/>
        <v>0.13201546140735329</v>
      </c>
      <c r="AD49">
        <f t="shared" ref="AD49:AE49" si="342" xml:space="preserve"> AD22 / $AC22</f>
        <v>0.33325648414985592</v>
      </c>
      <c r="AE49">
        <f t="shared" si="342"/>
        <v>0.66674351585014413</v>
      </c>
      <c r="AF49">
        <f t="shared" si="302"/>
        <v>0.14576662748753699</v>
      </c>
      <c r="AG49">
        <f t="shared" ref="AG49:AH49" si="343" xml:space="preserve"> AG22 / $AF22</f>
        <v>0.29514806061448629</v>
      </c>
      <c r="AH49">
        <f t="shared" si="343"/>
        <v>0.70485193938551371</v>
      </c>
      <c r="AI49">
        <f t="shared" si="302"/>
        <v>0.11423311067113225</v>
      </c>
      <c r="AJ49">
        <f t="shared" ref="AJ49:AK49" si="344" xml:space="preserve"> AJ22 / $AI22</f>
        <v>0.27452012634648093</v>
      </c>
      <c r="AK49">
        <f t="shared" si="344"/>
        <v>0.72547987365351907</v>
      </c>
      <c r="AL49">
        <f t="shared" si="302"/>
        <v>0.13965244026593721</v>
      </c>
      <c r="AM49">
        <f t="shared" ref="AM49:AN49" si="345" xml:space="preserve"> AM22 / $AL22</f>
        <v>0.34713153724247225</v>
      </c>
      <c r="AN49">
        <f t="shared" si="345"/>
        <v>0.65286846275752775</v>
      </c>
      <c r="AO49">
        <f t="shared" si="302"/>
        <v>0.12082898961677994</v>
      </c>
      <c r="AP49">
        <f t="shared" ref="AP49:AQ49" si="346" xml:space="preserve"> AP22 / $AO22</f>
        <v>0.30963556046383212</v>
      </c>
      <c r="AQ49">
        <f t="shared" si="346"/>
        <v>0.69036443953616788</v>
      </c>
      <c r="AR49">
        <f t="shared" si="302"/>
        <v>0.11870980348844125</v>
      </c>
      <c r="AS49">
        <f t="shared" ref="AS49:AT49" si="347" xml:space="preserve"> AS22 / $AR22</f>
        <v>0.32249060654857759</v>
      </c>
      <c r="AT49">
        <f t="shared" si="347"/>
        <v>0.67750939345142247</v>
      </c>
      <c r="AU49">
        <f t="shared" si="302"/>
        <v>0.10269917897036542</v>
      </c>
      <c r="AV49">
        <f t="shared" ref="AV49:AW49" si="348" xml:space="preserve"> AV22 / $AU22</f>
        <v>0.2914164808143192</v>
      </c>
      <c r="AW49">
        <f t="shared" si="348"/>
        <v>0.70858351918568074</v>
      </c>
      <c r="AX49">
        <f t="shared" si="302"/>
        <v>0.15336468896601932</v>
      </c>
      <c r="AY49">
        <f t="shared" ref="AY49:AZ49" si="349" xml:space="preserve"> AY22 / $AX22</f>
        <v>0.28219420917864879</v>
      </c>
      <c r="AZ49">
        <f t="shared" si="349"/>
        <v>0.71780579082135121</v>
      </c>
      <c r="BA49">
        <f t="shared" si="302"/>
        <v>0.13384074178628041</v>
      </c>
      <c r="BB49">
        <f t="shared" ref="BB49:BC49" si="350" xml:space="preserve"> BB22 / $BA22</f>
        <v>0.32728968929991076</v>
      </c>
      <c r="BC49">
        <f t="shared" si="350"/>
        <v>0.67271031070008924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Влад</dc:creator>
  <cp:lastModifiedBy>Андрей Влад</cp:lastModifiedBy>
  <dcterms:created xsi:type="dcterms:W3CDTF">2020-04-19T07:36:06Z</dcterms:created>
  <dcterms:modified xsi:type="dcterms:W3CDTF">2020-04-20T09:56:32Z</dcterms:modified>
</cp:coreProperties>
</file>