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23040" windowHeight="88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I80" i="1"/>
  <c r="H81" i="1"/>
  <c r="I81" i="1"/>
  <c r="H82" i="1"/>
  <c r="I82" i="1"/>
  <c r="H83" i="1"/>
  <c r="I83" i="1"/>
  <c r="H84" i="1"/>
  <c r="I84" i="1"/>
  <c r="G81" i="1"/>
  <c r="G82" i="1"/>
  <c r="G83" i="1"/>
  <c r="G84" i="1"/>
  <c r="G80" i="1"/>
  <c r="H79" i="1"/>
  <c r="I79" i="1"/>
  <c r="G79" i="1"/>
  <c r="H74" i="1"/>
  <c r="I74" i="1"/>
  <c r="H75" i="1"/>
  <c r="I75" i="1"/>
  <c r="H76" i="1"/>
  <c r="I76" i="1"/>
  <c r="H77" i="1"/>
  <c r="I77" i="1"/>
  <c r="H78" i="1"/>
  <c r="I78" i="1"/>
  <c r="G75" i="1"/>
  <c r="G76" i="1"/>
  <c r="G77" i="1"/>
  <c r="G78" i="1"/>
  <c r="G74" i="1"/>
  <c r="H73" i="1"/>
  <c r="I73" i="1"/>
  <c r="G73" i="1"/>
  <c r="H68" i="1"/>
  <c r="I68" i="1"/>
  <c r="H69" i="1"/>
  <c r="I69" i="1"/>
  <c r="H70" i="1"/>
  <c r="I70" i="1"/>
  <c r="H71" i="1"/>
  <c r="I71" i="1"/>
  <c r="H72" i="1"/>
  <c r="I72" i="1"/>
  <c r="G69" i="1"/>
  <c r="G70" i="1"/>
  <c r="G71" i="1"/>
  <c r="G72" i="1"/>
  <c r="G68" i="1"/>
  <c r="H67" i="1"/>
  <c r="I67" i="1"/>
  <c r="G67" i="1"/>
  <c r="H62" i="1"/>
  <c r="I62" i="1"/>
  <c r="H63" i="1"/>
  <c r="I63" i="1"/>
  <c r="H64" i="1"/>
  <c r="I64" i="1"/>
  <c r="H65" i="1"/>
  <c r="I65" i="1"/>
  <c r="H66" i="1"/>
  <c r="I66" i="1"/>
  <c r="G63" i="1"/>
  <c r="G64" i="1"/>
  <c r="G65" i="1"/>
  <c r="G66" i="1"/>
  <c r="G62" i="1"/>
  <c r="H61" i="1"/>
  <c r="I61" i="1"/>
  <c r="G61" i="1"/>
  <c r="H56" i="1"/>
  <c r="I56" i="1"/>
  <c r="H57" i="1"/>
  <c r="I57" i="1"/>
  <c r="H58" i="1"/>
  <c r="I58" i="1"/>
  <c r="H59" i="1"/>
  <c r="I59" i="1"/>
  <c r="H60" i="1"/>
  <c r="I60" i="1"/>
  <c r="G57" i="1"/>
  <c r="G58" i="1"/>
  <c r="G59" i="1"/>
  <c r="G60" i="1"/>
  <c r="G56" i="1"/>
  <c r="H55" i="1"/>
  <c r="I55" i="1"/>
  <c r="G55" i="1"/>
  <c r="H50" i="1"/>
  <c r="I50" i="1"/>
  <c r="H51" i="1"/>
  <c r="I51" i="1"/>
  <c r="H52" i="1"/>
  <c r="I52" i="1"/>
  <c r="H53" i="1"/>
  <c r="I53" i="1"/>
  <c r="H54" i="1"/>
  <c r="I54" i="1"/>
  <c r="G51" i="1"/>
  <c r="G52" i="1"/>
  <c r="G53" i="1"/>
  <c r="G54" i="1"/>
  <c r="G50" i="1"/>
  <c r="H49" i="1"/>
  <c r="I49" i="1"/>
  <c r="G49" i="1"/>
  <c r="H44" i="1"/>
  <c r="I44" i="1"/>
  <c r="H45" i="1"/>
  <c r="I45" i="1"/>
  <c r="H46" i="1"/>
  <c r="I46" i="1"/>
  <c r="H47" i="1"/>
  <c r="I47" i="1"/>
  <c r="H48" i="1"/>
  <c r="I48" i="1"/>
  <c r="G45" i="1"/>
  <c r="G46" i="1"/>
  <c r="G47" i="1"/>
  <c r="G48" i="1"/>
  <c r="G44" i="1"/>
  <c r="H43" i="1"/>
  <c r="I43" i="1"/>
  <c r="G43" i="1"/>
  <c r="H38" i="1"/>
  <c r="I38" i="1"/>
  <c r="H39" i="1"/>
  <c r="I39" i="1"/>
  <c r="H40" i="1"/>
  <c r="I40" i="1"/>
  <c r="H41" i="1"/>
  <c r="I41" i="1"/>
  <c r="H42" i="1"/>
  <c r="I42" i="1"/>
  <c r="G39" i="1"/>
  <c r="G40" i="1"/>
  <c r="G41" i="1"/>
  <c r="G42" i="1"/>
  <c r="G38" i="1"/>
  <c r="G37" i="1"/>
  <c r="H37" i="1"/>
  <c r="I37" i="1"/>
  <c r="K33" i="1"/>
  <c r="K34" i="1" s="1"/>
  <c r="K35" i="1" s="1"/>
  <c r="K36" i="1" s="1"/>
  <c r="L33" i="1"/>
  <c r="L34" i="1" s="1"/>
  <c r="L35" i="1" s="1"/>
  <c r="L36" i="1" s="1"/>
  <c r="J34" i="1"/>
  <c r="J35" i="1"/>
  <c r="J36" i="1" s="1"/>
  <c r="J33" i="1"/>
  <c r="K32" i="1"/>
  <c r="L32" i="1"/>
  <c r="J32" i="1"/>
  <c r="H32" i="1"/>
  <c r="I32" i="1"/>
  <c r="H33" i="1"/>
  <c r="I33" i="1"/>
  <c r="H34" i="1"/>
  <c r="I34" i="1"/>
  <c r="H35" i="1"/>
  <c r="I35" i="1"/>
  <c r="H36" i="1"/>
  <c r="I36" i="1"/>
  <c r="G33" i="1"/>
  <c r="G34" i="1"/>
  <c r="G35" i="1"/>
  <c r="G36" i="1"/>
  <c r="G32" i="1"/>
  <c r="H31" i="1"/>
  <c r="I31" i="1"/>
  <c r="G31" i="1"/>
  <c r="J28" i="1"/>
  <c r="H26" i="1"/>
  <c r="I26" i="1"/>
  <c r="H27" i="1"/>
  <c r="I27" i="1"/>
  <c r="H28" i="1"/>
  <c r="I28" i="1"/>
  <c r="H29" i="1"/>
  <c r="I29" i="1"/>
  <c r="H30" i="1"/>
  <c r="I30" i="1"/>
  <c r="G27" i="1"/>
  <c r="G28" i="1"/>
  <c r="G29" i="1"/>
  <c r="G30" i="1"/>
  <c r="G26" i="1"/>
  <c r="H25" i="1"/>
  <c r="I25" i="1"/>
  <c r="G25" i="1"/>
  <c r="K23" i="1"/>
  <c r="L23" i="1"/>
  <c r="J23" i="1"/>
  <c r="H23" i="1"/>
  <c r="I23" i="1"/>
  <c r="H24" i="1"/>
  <c r="I24" i="1"/>
  <c r="G24" i="1"/>
  <c r="G23" i="1"/>
  <c r="H22" i="1"/>
  <c r="I22" i="1"/>
  <c r="G22" i="1"/>
  <c r="K20" i="1"/>
  <c r="L20" i="1"/>
  <c r="J20" i="1"/>
  <c r="H20" i="1"/>
  <c r="I20" i="1"/>
  <c r="H21" i="1"/>
  <c r="I21" i="1"/>
  <c r="G21" i="1"/>
  <c r="G20" i="1"/>
  <c r="H19" i="1"/>
  <c r="I19" i="1"/>
  <c r="G19" i="1"/>
  <c r="J6" i="1"/>
  <c r="J7" i="1"/>
  <c r="J8" i="1" s="1"/>
  <c r="J10" i="1"/>
  <c r="J11" i="1"/>
  <c r="J12" i="1"/>
  <c r="J13" i="1" s="1"/>
  <c r="J14" i="1" s="1"/>
  <c r="J15" i="1" s="1"/>
  <c r="J17" i="1"/>
  <c r="J18" i="1"/>
  <c r="G5" i="1"/>
  <c r="G6" i="1" s="1"/>
  <c r="G9" i="1"/>
  <c r="G10" i="1" s="1"/>
  <c r="G13" i="1"/>
  <c r="G16" i="1"/>
  <c r="G17" i="1"/>
  <c r="G18" i="1"/>
  <c r="L18" i="1"/>
  <c r="K18" i="1"/>
  <c r="L17" i="1"/>
  <c r="K17" i="1"/>
  <c r="I18" i="1"/>
  <c r="H18" i="1"/>
  <c r="I17" i="1"/>
  <c r="H17" i="1"/>
  <c r="I16" i="1"/>
  <c r="H16" i="1"/>
  <c r="L10" i="1"/>
  <c r="L11" i="1" s="1"/>
  <c r="L12" i="1" s="1"/>
  <c r="L13" i="1" s="1"/>
  <c r="L14" i="1" s="1"/>
  <c r="L15" i="1" s="1"/>
  <c r="K10" i="1"/>
  <c r="K11" i="1" s="1"/>
  <c r="K12" i="1" s="1"/>
  <c r="K13" i="1" s="1"/>
  <c r="K14" i="1" s="1"/>
  <c r="K15" i="1" s="1"/>
  <c r="I11" i="1"/>
  <c r="I12" i="1"/>
  <c r="I13" i="1"/>
  <c r="I14" i="1"/>
  <c r="I15" i="1"/>
  <c r="H13" i="1"/>
  <c r="H14" i="1"/>
  <c r="H15" i="1"/>
  <c r="H12" i="1"/>
  <c r="H11" i="1"/>
  <c r="H10" i="1"/>
  <c r="I10" i="1"/>
  <c r="I9" i="1"/>
  <c r="H9" i="1"/>
  <c r="G12" i="1" l="1"/>
  <c r="G8" i="1"/>
  <c r="G15" i="1"/>
  <c r="G11" i="1"/>
  <c r="G7" i="1"/>
  <c r="G14" i="1"/>
  <c r="I5" i="1"/>
  <c r="L6" i="1" s="1"/>
  <c r="H5" i="1"/>
  <c r="K6" i="1" s="1"/>
  <c r="H8" i="1" l="1"/>
  <c r="I8" i="1"/>
  <c r="L8" i="1" s="1"/>
  <c r="H6" i="1"/>
  <c r="I7" i="1"/>
  <c r="L7" i="1" s="1"/>
  <c r="H7" i="1"/>
  <c r="K7" i="1" s="1"/>
  <c r="I6" i="1"/>
  <c r="K8" i="1" l="1"/>
</calcChain>
</file>

<file path=xl/sharedStrings.xml><?xml version="1.0" encoding="utf-8"?>
<sst xmlns="http://schemas.openxmlformats.org/spreadsheetml/2006/main" count="32" uniqueCount="22">
  <si>
    <t>Санкт-Петербург</t>
  </si>
  <si>
    <t>до 1 года</t>
  </si>
  <si>
    <t>0–4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</si>
  <si>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</si>
  <si>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</si>
  <si>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</si>
  <si>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</si>
  <si>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</si>
  <si>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</si>
  <si>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</si>
  <si>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</si>
  <si>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</si>
  <si>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</si>
  <si>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</si>
  <si>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</si>
  <si>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</si>
  <si>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 и старше</t>
  </si>
  <si>
    <t>3–5</t>
  </si>
  <si>
    <t>8–13</t>
  </si>
  <si>
    <t>14–15</t>
  </si>
  <si>
    <t>16–17</t>
  </si>
  <si>
    <t>18–19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</si>
</sst>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0" fillId="0" borderId="0" xfId="0" applyNumberFormat="1"/>
    <xf numFmtId="3" fontId="2" fillId="0" borderId="2" xfId="1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61" workbookViewId="0">
      <selection activeCell="K74" sqref="K74"/>
    </sheetView>
  </sheetViews>
  <sheetFormatPr defaultRowHeight="14.4" x14ac:dyDescent="0.3"/>
  <sheetData>
    <row r="1" spans="1:14" ht="21.6" x14ac:dyDescent="0.3">
      <c r="A1" s="1" t="s">
        <v>0</v>
      </c>
      <c r="B1" s="2">
        <v>5383890</v>
      </c>
      <c r="C1" s="2">
        <v>2437926</v>
      </c>
      <c r="D1" s="2">
        <v>2945964</v>
      </c>
    </row>
    <row r="2" spans="1:14" x14ac:dyDescent="0.3">
      <c r="A2" s="1" t="s">
        <v>1</v>
      </c>
      <c r="B2" s="2">
        <v>62074</v>
      </c>
      <c r="C2" s="2">
        <v>31964</v>
      </c>
      <c r="D2" s="2">
        <v>30110</v>
      </c>
    </row>
    <row r="3" spans="1:14" x14ac:dyDescent="0.3">
      <c r="A3" s="1">
        <v>1</v>
      </c>
      <c r="B3" s="2">
        <v>64311</v>
      </c>
      <c r="C3" s="2">
        <v>33121</v>
      </c>
      <c r="D3" s="2">
        <v>31190</v>
      </c>
    </row>
    <row r="4" spans="1:14" x14ac:dyDescent="0.3">
      <c r="A4" s="1">
        <v>2</v>
      </c>
      <c r="B4" s="2">
        <v>70394</v>
      </c>
      <c r="C4" s="2">
        <v>36062</v>
      </c>
      <c r="D4" s="2">
        <v>34332</v>
      </c>
    </row>
    <row r="5" spans="1:14" x14ac:dyDescent="0.3">
      <c r="A5" s="1">
        <v>3</v>
      </c>
      <c r="B5" s="2">
        <v>68643</v>
      </c>
      <c r="C5" s="2">
        <v>35423</v>
      </c>
      <c r="D5" s="2">
        <v>33220</v>
      </c>
      <c r="F5" t="s">
        <v>17</v>
      </c>
      <c r="G5" s="3">
        <f>SUM(B5, B6, B8)</f>
        <v>197375</v>
      </c>
      <c r="H5" s="3">
        <f>SUM(C5, C6, C8)</f>
        <v>101731</v>
      </c>
      <c r="I5" s="3">
        <f>SUM(D5, D6, D8)</f>
        <v>95644</v>
      </c>
      <c r="J5">
        <v>0</v>
      </c>
      <c r="K5">
        <v>1</v>
      </c>
      <c r="L5">
        <v>1</v>
      </c>
    </row>
    <row r="6" spans="1:14" x14ac:dyDescent="0.3">
      <c r="A6" s="1">
        <v>4</v>
      </c>
      <c r="B6" s="2">
        <v>65509</v>
      </c>
      <c r="C6" s="2">
        <v>33746</v>
      </c>
      <c r="D6" s="2">
        <v>31763</v>
      </c>
      <c r="F6" s="4">
        <v>3</v>
      </c>
      <c r="G6">
        <f xml:space="preserve"> B5 / G$5</f>
        <v>0.34777960734642177</v>
      </c>
      <c r="H6">
        <f xml:space="preserve"> C5 / H$5</f>
        <v>0.3482026127729011</v>
      </c>
      <c r="I6">
        <f xml:space="preserve"> D5 / I$5</f>
        <v>0.34732968090000416</v>
      </c>
      <c r="J6">
        <f xml:space="preserve"> B5 / G$5</f>
        <v>0.34777960734642177</v>
      </c>
      <c r="K6">
        <f xml:space="preserve"> C5 / H$5</f>
        <v>0.3482026127729011</v>
      </c>
      <c r="L6">
        <f xml:space="preserve"> D5 / I$5</f>
        <v>0.34732968090000416</v>
      </c>
      <c r="N6" s="3"/>
    </row>
    <row r="7" spans="1:14" x14ac:dyDescent="0.3">
      <c r="A7" s="1" t="s">
        <v>2</v>
      </c>
      <c r="B7" s="2">
        <v>330931</v>
      </c>
      <c r="C7" s="2">
        <v>170316</v>
      </c>
      <c r="D7" s="2">
        <v>160615</v>
      </c>
      <c r="F7" s="4">
        <v>4</v>
      </c>
      <c r="G7">
        <f xml:space="preserve"> B6 / G$5</f>
        <v>0.33190120329322353</v>
      </c>
      <c r="H7">
        <f xml:space="preserve"> C6 / H$5</f>
        <v>0.33171796207645654</v>
      </c>
      <c r="I7">
        <f xml:space="preserve"> D6 / I$5</f>
        <v>0.33209610639454645</v>
      </c>
      <c r="J7">
        <f>G7 + J6</f>
        <v>0.67968081063964525</v>
      </c>
      <c r="K7">
        <f>H7 + K6</f>
        <v>0.67992057484935764</v>
      </c>
      <c r="L7">
        <f>I7 + L6</f>
        <v>0.67942578729455061</v>
      </c>
      <c r="M7" s="4"/>
    </row>
    <row r="8" spans="1:14" x14ac:dyDescent="0.3">
      <c r="A8" s="1">
        <v>5</v>
      </c>
      <c r="B8" s="2">
        <v>63223</v>
      </c>
      <c r="C8" s="2">
        <v>32562</v>
      </c>
      <c r="D8" s="2">
        <v>30661</v>
      </c>
      <c r="F8" s="4">
        <v>5</v>
      </c>
      <c r="G8">
        <f xml:space="preserve"> B8 / G$5</f>
        <v>0.32031918936035464</v>
      </c>
      <c r="H8">
        <f xml:space="preserve"> C8 / H$5</f>
        <v>0.32007942515064236</v>
      </c>
      <c r="I8">
        <f xml:space="preserve"> D8 / I$5</f>
        <v>0.32057421270544939</v>
      </c>
      <c r="J8">
        <f>G8 + J7</f>
        <v>0.99999999999999989</v>
      </c>
      <c r="K8">
        <f>H8 + K7</f>
        <v>1</v>
      </c>
      <c r="L8">
        <f>I8 + L7</f>
        <v>1</v>
      </c>
      <c r="M8" s="4"/>
    </row>
    <row r="9" spans="1:14" x14ac:dyDescent="0.3">
      <c r="A9" s="1">
        <v>6</v>
      </c>
      <c r="B9" s="2">
        <v>62082</v>
      </c>
      <c r="C9" s="2">
        <v>32028</v>
      </c>
      <c r="D9" s="2">
        <v>30054</v>
      </c>
      <c r="F9" t="s">
        <v>18</v>
      </c>
      <c r="G9" s="3">
        <f xml:space="preserve"> B11 + B12 + B14 + B15 + B16 + B17</f>
        <v>252487</v>
      </c>
      <c r="H9" s="3">
        <f xml:space="preserve"> C11 + C12 + C14 + C15 + C16 + C17</f>
        <v>129433</v>
      </c>
      <c r="I9" s="3">
        <f xml:space="preserve"> D11 + D12 + D14 + D15 + D16 + D17</f>
        <v>123054</v>
      </c>
      <c r="J9">
        <v>0</v>
      </c>
      <c r="K9">
        <v>1</v>
      </c>
      <c r="L9">
        <v>1</v>
      </c>
      <c r="M9" s="4"/>
    </row>
    <row r="10" spans="1:14" x14ac:dyDescent="0.3">
      <c r="A10" s="1">
        <v>7</v>
      </c>
      <c r="B10" s="2">
        <v>56460</v>
      </c>
      <c r="C10" s="2">
        <v>29143</v>
      </c>
      <c r="D10" s="2">
        <v>27317</v>
      </c>
      <c r="F10" s="5">
        <v>8</v>
      </c>
      <c r="G10" s="6">
        <f xml:space="preserve"> B11 / G$9</f>
        <v>0.17573578045602348</v>
      </c>
      <c r="H10" s="6">
        <f xml:space="preserve"> C11 / H$9</f>
        <v>0.17604474902072886</v>
      </c>
      <c r="I10" s="6">
        <f xml:space="preserve"> D11 / I$9</f>
        <v>0.17541079526061729</v>
      </c>
      <c r="J10">
        <f xml:space="preserve"> B11 / G$9</f>
        <v>0.17573578045602348</v>
      </c>
      <c r="K10">
        <f xml:space="preserve"> C11 / H$9</f>
        <v>0.17604474902072886</v>
      </c>
      <c r="L10">
        <f xml:space="preserve"> D11 / I$9</f>
        <v>0.17541079526061729</v>
      </c>
      <c r="N10" s="3"/>
    </row>
    <row r="11" spans="1:14" x14ac:dyDescent="0.3">
      <c r="A11" s="1">
        <v>8</v>
      </c>
      <c r="B11" s="2">
        <v>44371</v>
      </c>
      <c r="C11" s="2">
        <v>22786</v>
      </c>
      <c r="D11" s="2">
        <v>21585</v>
      </c>
      <c r="F11" s="5">
        <v>9</v>
      </c>
      <c r="G11" s="6">
        <f xml:space="preserve"> B12 / G$9</f>
        <v>0.17957756240915373</v>
      </c>
      <c r="H11" s="6">
        <f xml:space="preserve"> C12 / H$9</f>
        <v>0.17922013705932799</v>
      </c>
      <c r="I11" s="6">
        <f xml:space="preserve"> D12 / I$9</f>
        <v>0.17995351634241877</v>
      </c>
      <c r="J11">
        <f xml:space="preserve"> J10 + G11</f>
        <v>0.35531334286517724</v>
      </c>
      <c r="K11">
        <f xml:space="preserve"> K10 + H11</f>
        <v>0.35526488608005685</v>
      </c>
      <c r="L11">
        <f xml:space="preserve"> L10 + I11</f>
        <v>0.35536431160303605</v>
      </c>
      <c r="M11" s="5"/>
      <c r="N11" s="6"/>
    </row>
    <row r="12" spans="1:14" x14ac:dyDescent="0.3">
      <c r="A12" s="1">
        <v>9</v>
      </c>
      <c r="B12" s="2">
        <v>45341</v>
      </c>
      <c r="C12" s="2">
        <v>23197</v>
      </c>
      <c r="D12" s="2">
        <v>22144</v>
      </c>
      <c r="F12" s="5">
        <v>10</v>
      </c>
      <c r="G12" s="6">
        <f xml:space="preserve"> B14 / G$9</f>
        <v>0.17388221967863693</v>
      </c>
      <c r="H12" s="6">
        <f xml:space="preserve"> C14 / H$9</f>
        <v>0.17412869979062526</v>
      </c>
      <c r="I12" s="6">
        <f xml:space="preserve"> D14 / I$9</f>
        <v>0.17362296227672405</v>
      </c>
      <c r="J12">
        <f xml:space="preserve"> J11 + G12</f>
        <v>0.52919556254381417</v>
      </c>
      <c r="K12">
        <f xml:space="preserve"> K11 + H12</f>
        <v>0.52939358587068208</v>
      </c>
      <c r="L12">
        <f xml:space="preserve"> L11 + I12</f>
        <v>0.52898727387976008</v>
      </c>
      <c r="M12" s="5"/>
      <c r="N12" s="6"/>
    </row>
    <row r="13" spans="1:14" x14ac:dyDescent="0.3">
      <c r="A13" s="1" t="s">
        <v>3</v>
      </c>
      <c r="B13" s="2">
        <v>271477</v>
      </c>
      <c r="C13" s="2">
        <v>139716</v>
      </c>
      <c r="D13" s="2">
        <v>131761</v>
      </c>
      <c r="F13" s="5">
        <v>11</v>
      </c>
      <c r="G13" s="6">
        <f xml:space="preserve"> B15 / G$9</f>
        <v>0.16131127543200244</v>
      </c>
      <c r="H13" s="6">
        <f xml:space="preserve"> C15 / H$9</f>
        <v>0.16208385805783687</v>
      </c>
      <c r="I13" s="6">
        <f xml:space="preserve"> D15 / I$9</f>
        <v>0.16049864287223495</v>
      </c>
      <c r="J13">
        <f xml:space="preserve"> J12 + G13</f>
        <v>0.69050683797581658</v>
      </c>
      <c r="K13">
        <f xml:space="preserve"> K12 + H13</f>
        <v>0.69147744392851895</v>
      </c>
      <c r="L13">
        <f xml:space="preserve"> L12 + I13</f>
        <v>0.689485916751995</v>
      </c>
      <c r="M13" s="5"/>
      <c r="N13" s="6"/>
    </row>
    <row r="14" spans="1:14" x14ac:dyDescent="0.3">
      <c r="A14" s="1">
        <v>10</v>
      </c>
      <c r="B14" s="2">
        <v>43903</v>
      </c>
      <c r="C14" s="2">
        <v>22538</v>
      </c>
      <c r="D14" s="2">
        <v>21365</v>
      </c>
      <c r="F14" s="5">
        <v>12</v>
      </c>
      <c r="G14" s="6">
        <f xml:space="preserve"> B16 / G$9</f>
        <v>0.15274449773651713</v>
      </c>
      <c r="H14" s="6">
        <f xml:space="preserve"> C16 / H$9</f>
        <v>0.15280492610076254</v>
      </c>
      <c r="I14" s="6">
        <f xml:space="preserve"> D16 / I$9</f>
        <v>0.15268093682448355</v>
      </c>
      <c r="J14">
        <f xml:space="preserve"> J13 + G14</f>
        <v>0.84325133571233368</v>
      </c>
      <c r="K14">
        <f xml:space="preserve"> K13 + H14</f>
        <v>0.84428237002928153</v>
      </c>
      <c r="L14">
        <f xml:space="preserve"> L13 + I14</f>
        <v>0.84216685357647858</v>
      </c>
      <c r="M14" s="5"/>
      <c r="N14" s="6"/>
    </row>
    <row r="15" spans="1:14" x14ac:dyDescent="0.3">
      <c r="A15" s="1">
        <v>11</v>
      </c>
      <c r="B15" s="2">
        <v>40729</v>
      </c>
      <c r="C15" s="2">
        <v>20979</v>
      </c>
      <c r="D15" s="2">
        <v>19750</v>
      </c>
      <c r="F15" s="5">
        <v>13</v>
      </c>
      <c r="G15" s="6">
        <f xml:space="preserve"> B17 / G$9</f>
        <v>0.15674866428766629</v>
      </c>
      <c r="H15" s="6">
        <f xml:space="preserve"> C17 / H$9</f>
        <v>0.15571762997071845</v>
      </c>
      <c r="I15" s="6">
        <f xml:space="preserve"> D17 / I$9</f>
        <v>0.15783314642352139</v>
      </c>
      <c r="J15">
        <f xml:space="preserve"> J14 + G15</f>
        <v>1</v>
      </c>
      <c r="K15">
        <f xml:space="preserve"> K14 + H15</f>
        <v>1</v>
      </c>
      <c r="L15">
        <f xml:space="preserve"> L14 + I15</f>
        <v>1</v>
      </c>
      <c r="M15" s="5"/>
      <c r="N15" s="6"/>
    </row>
    <row r="16" spans="1:14" x14ac:dyDescent="0.3">
      <c r="A16" s="1">
        <v>12</v>
      </c>
      <c r="B16" s="2">
        <v>38566</v>
      </c>
      <c r="C16" s="2">
        <v>19778</v>
      </c>
      <c r="D16" s="2">
        <v>18788</v>
      </c>
      <c r="F16" t="s">
        <v>19</v>
      </c>
      <c r="G16" s="3">
        <f xml:space="preserve"> B18 + B20</f>
        <v>81004</v>
      </c>
      <c r="H16" s="3">
        <f xml:space="preserve"> C18 + C20</f>
        <v>41278</v>
      </c>
      <c r="I16" s="3">
        <f xml:space="preserve"> D18 + D20</f>
        <v>39726</v>
      </c>
      <c r="J16">
        <v>0</v>
      </c>
      <c r="K16">
        <v>1</v>
      </c>
      <c r="L16">
        <v>1</v>
      </c>
      <c r="M16" s="5"/>
      <c r="N16" s="6"/>
    </row>
    <row r="17" spans="1:14" x14ac:dyDescent="0.3">
      <c r="A17" s="1">
        <v>13</v>
      </c>
      <c r="B17" s="2">
        <v>39577</v>
      </c>
      <c r="C17" s="2">
        <v>20155</v>
      </c>
      <c r="D17" s="2">
        <v>19422</v>
      </c>
      <c r="F17" s="5">
        <v>14</v>
      </c>
      <c r="G17" s="3">
        <f xml:space="preserve"> B18</f>
        <v>40038</v>
      </c>
      <c r="H17" s="3">
        <f xml:space="preserve"> C18</f>
        <v>20441</v>
      </c>
      <c r="I17" s="3">
        <f xml:space="preserve"> D18</f>
        <v>19597</v>
      </c>
      <c r="J17">
        <f xml:space="preserve"> G17 / G16</f>
        <v>0.49427188780800946</v>
      </c>
      <c r="K17">
        <f xml:space="preserve"> H17 / H16</f>
        <v>0.49520325597170406</v>
      </c>
      <c r="L17">
        <f xml:space="preserve"> I17 / I16</f>
        <v>0.49330413331319539</v>
      </c>
      <c r="N17" s="3"/>
    </row>
    <row r="18" spans="1:14" x14ac:dyDescent="0.3">
      <c r="A18" s="1">
        <v>14</v>
      </c>
      <c r="B18" s="2">
        <v>40038</v>
      </c>
      <c r="C18" s="2">
        <v>20441</v>
      </c>
      <c r="D18" s="2">
        <v>19597</v>
      </c>
      <c r="F18" s="5">
        <v>15</v>
      </c>
      <c r="G18" s="3">
        <f xml:space="preserve"> B20</f>
        <v>40966</v>
      </c>
      <c r="H18" s="3">
        <f xml:space="preserve"> C20</f>
        <v>20837</v>
      </c>
      <c r="I18" s="3">
        <f xml:space="preserve"> D20</f>
        <v>20129</v>
      </c>
      <c r="J18">
        <f xml:space="preserve"> 1</f>
        <v>1</v>
      </c>
      <c r="K18">
        <f xml:space="preserve"> 1</f>
        <v>1</v>
      </c>
      <c r="L18">
        <f xml:space="preserve"> 1</f>
        <v>1</v>
      </c>
      <c r="M18" s="5"/>
      <c r="N18" s="3"/>
    </row>
    <row r="19" spans="1:14" x14ac:dyDescent="0.3">
      <c r="A19" s="1" t="s">
        <v>4</v>
      </c>
      <c r="B19" s="2">
        <v>202813</v>
      </c>
      <c r="C19" s="2">
        <v>103891</v>
      </c>
      <c r="D19" s="2">
        <v>98922</v>
      </c>
      <c r="F19" t="s">
        <v>20</v>
      </c>
      <c r="G19" s="3">
        <f xml:space="preserve"> B21 + B22</f>
        <v>77857</v>
      </c>
      <c r="H19" s="3">
        <f t="shared" ref="H19:I21" si="0" xml:space="preserve"> C21 + C22</f>
        <v>39754</v>
      </c>
      <c r="I19" s="3">
        <f t="shared" si="0"/>
        <v>38103</v>
      </c>
      <c r="J19">
        <v>1</v>
      </c>
      <c r="K19">
        <v>1</v>
      </c>
      <c r="L19">
        <v>1</v>
      </c>
      <c r="M19" s="5"/>
      <c r="N19" s="3"/>
    </row>
    <row r="20" spans="1:14" x14ac:dyDescent="0.3">
      <c r="A20" s="1">
        <v>15</v>
      </c>
      <c r="B20" s="2">
        <v>40966</v>
      </c>
      <c r="C20" s="2">
        <v>20837</v>
      </c>
      <c r="D20" s="2">
        <v>20129</v>
      </c>
      <c r="F20" s="5">
        <v>16</v>
      </c>
      <c r="G20" s="3">
        <f xml:space="preserve"> B21</f>
        <v>39140</v>
      </c>
      <c r="H20" s="3">
        <f t="shared" ref="H20:I21" si="1" xml:space="preserve"> C21</f>
        <v>19983</v>
      </c>
      <c r="I20" s="3">
        <f t="shared" si="1"/>
        <v>19157</v>
      </c>
      <c r="J20">
        <f xml:space="preserve"> G20 / G19</f>
        <v>0.50271651874590595</v>
      </c>
      <c r="K20">
        <f t="shared" ref="K20:L21" si="2" xml:space="preserve"> H20 / H19</f>
        <v>0.50266639834985161</v>
      </c>
      <c r="L20">
        <f t="shared" si="2"/>
        <v>0.50276881085478831</v>
      </c>
    </row>
    <row r="21" spans="1:14" x14ac:dyDescent="0.3">
      <c r="A21" s="1">
        <v>16</v>
      </c>
      <c r="B21" s="2">
        <v>39140</v>
      </c>
      <c r="C21" s="2">
        <v>19983</v>
      </c>
      <c r="D21" s="2">
        <v>19157</v>
      </c>
      <c r="F21" s="5">
        <v>17</v>
      </c>
      <c r="G21" s="3">
        <f xml:space="preserve"> B22</f>
        <v>38717</v>
      </c>
      <c r="H21" s="3">
        <f t="shared" si="1"/>
        <v>19771</v>
      </c>
      <c r="I21" s="3">
        <f t="shared" si="1"/>
        <v>18946</v>
      </c>
      <c r="J21">
        <v>1</v>
      </c>
      <c r="K21">
        <v>1</v>
      </c>
      <c r="L21">
        <v>1</v>
      </c>
    </row>
    <row r="22" spans="1:14" x14ac:dyDescent="0.3">
      <c r="A22" s="1">
        <v>17</v>
      </c>
      <c r="B22" s="2">
        <v>38717</v>
      </c>
      <c r="C22" s="2">
        <v>19771</v>
      </c>
      <c r="D22" s="2">
        <v>18946</v>
      </c>
      <c r="F22" t="s">
        <v>21</v>
      </c>
      <c r="G22" s="3">
        <f>B23 + B24</f>
        <v>94501</v>
      </c>
      <c r="H22" s="3">
        <f t="shared" ref="H22:I22" si="3">C23 + C24</f>
        <v>46301</v>
      </c>
      <c r="I22" s="3">
        <f t="shared" si="3"/>
        <v>48200</v>
      </c>
      <c r="J22">
        <v>1</v>
      </c>
      <c r="K22">
        <v>1</v>
      </c>
      <c r="L22">
        <v>1</v>
      </c>
    </row>
    <row r="23" spans="1:14" x14ac:dyDescent="0.3">
      <c r="A23" s="1">
        <v>18</v>
      </c>
      <c r="B23" s="2">
        <v>48365</v>
      </c>
      <c r="C23" s="2">
        <v>23933</v>
      </c>
      <c r="D23" s="2">
        <v>24432</v>
      </c>
      <c r="F23" s="5">
        <v>18</v>
      </c>
      <c r="G23" s="3">
        <f xml:space="preserve"> B23</f>
        <v>48365</v>
      </c>
      <c r="H23" s="3">
        <f t="shared" ref="H23:I24" si="4" xml:space="preserve"> C23</f>
        <v>23933</v>
      </c>
      <c r="I23" s="3">
        <f t="shared" si="4"/>
        <v>24432</v>
      </c>
      <c r="J23">
        <f xml:space="preserve"> G23 / G22</f>
        <v>0.51179352599443395</v>
      </c>
      <c r="K23">
        <f t="shared" ref="K23:L23" si="5" xml:space="preserve"> H23 / H22</f>
        <v>0.51690028293125423</v>
      </c>
      <c r="L23">
        <f t="shared" si="5"/>
        <v>0.50688796680497927</v>
      </c>
    </row>
    <row r="24" spans="1:14" x14ac:dyDescent="0.3">
      <c r="A24" s="1">
        <v>19</v>
      </c>
      <c r="B24" s="2">
        <v>46136</v>
      </c>
      <c r="C24" s="2">
        <v>22368</v>
      </c>
      <c r="D24" s="2">
        <v>23768</v>
      </c>
      <c r="F24" s="5">
        <v>19</v>
      </c>
      <c r="G24" s="3">
        <f xml:space="preserve"> B24</f>
        <v>46136</v>
      </c>
      <c r="H24" s="3">
        <f t="shared" si="4"/>
        <v>22368</v>
      </c>
      <c r="I24" s="3">
        <f t="shared" si="4"/>
        <v>23768</v>
      </c>
      <c r="J24">
        <v>1</v>
      </c>
      <c r="K24">
        <v>1</v>
      </c>
      <c r="L24">
        <v>1</v>
      </c>
    </row>
    <row r="25" spans="1:14" x14ac:dyDescent="0.3">
      <c r="A25" s="1" t="s">
        <v>5</v>
      </c>
      <c r="B25" s="2">
        <v>213324</v>
      </c>
      <c r="C25" s="2">
        <v>106892</v>
      </c>
      <c r="D25" s="2">
        <v>106432</v>
      </c>
      <c r="F25" t="s">
        <v>6</v>
      </c>
      <c r="G25" s="3">
        <f>B31</f>
        <v>245381</v>
      </c>
      <c r="H25" s="3">
        <f t="shared" ref="H25:I25" si="6">C31</f>
        <v>119899</v>
      </c>
      <c r="I25" s="3">
        <f t="shared" si="6"/>
        <v>125482</v>
      </c>
    </row>
    <row r="26" spans="1:14" x14ac:dyDescent="0.3">
      <c r="A26" s="1">
        <v>20</v>
      </c>
      <c r="B26" s="2">
        <v>49615</v>
      </c>
      <c r="C26" s="2">
        <v>23843</v>
      </c>
      <c r="D26" s="2">
        <v>25772</v>
      </c>
      <c r="F26" s="5">
        <v>20</v>
      </c>
      <c r="G26" s="3">
        <f>B26</f>
        <v>49615</v>
      </c>
      <c r="H26" s="3">
        <f t="shared" ref="H26:I30" si="7">C26</f>
        <v>23843</v>
      </c>
      <c r="I26" s="3">
        <f t="shared" si="7"/>
        <v>25772</v>
      </c>
    </row>
    <row r="27" spans="1:14" x14ac:dyDescent="0.3">
      <c r="A27" s="1">
        <v>21</v>
      </c>
      <c r="B27" s="2">
        <v>49584</v>
      </c>
      <c r="C27" s="2">
        <v>24153</v>
      </c>
      <c r="D27" s="2">
        <v>25431</v>
      </c>
      <c r="F27" s="5">
        <v>21</v>
      </c>
      <c r="G27" s="3">
        <f t="shared" ref="G27:G30" si="8">B27</f>
        <v>49584</v>
      </c>
      <c r="H27" s="3">
        <f t="shared" si="7"/>
        <v>24153</v>
      </c>
      <c r="I27" s="3">
        <f t="shared" si="7"/>
        <v>25431</v>
      </c>
    </row>
    <row r="28" spans="1:14" x14ac:dyDescent="0.3">
      <c r="A28" s="1">
        <v>22</v>
      </c>
      <c r="B28" s="2">
        <v>46398</v>
      </c>
      <c r="C28" s="2">
        <v>22677</v>
      </c>
      <c r="D28" s="2">
        <v>23721</v>
      </c>
      <c r="F28" s="5">
        <v>22</v>
      </c>
      <c r="G28" s="3">
        <f t="shared" si="8"/>
        <v>46398</v>
      </c>
      <c r="H28" s="3">
        <f t="shared" si="7"/>
        <v>22677</v>
      </c>
      <c r="I28" s="3">
        <f t="shared" si="7"/>
        <v>23721</v>
      </c>
      <c r="J28">
        <f>G28 / G25</f>
        <v>0.18908554452056189</v>
      </c>
    </row>
    <row r="29" spans="1:14" x14ac:dyDescent="0.3">
      <c r="A29" s="1">
        <v>23</v>
      </c>
      <c r="B29" s="2">
        <v>49865</v>
      </c>
      <c r="C29" s="2">
        <v>24854</v>
      </c>
      <c r="D29" s="2">
        <v>25011</v>
      </c>
      <c r="F29" s="5">
        <v>23</v>
      </c>
      <c r="G29" s="3">
        <f t="shared" si="8"/>
        <v>49865</v>
      </c>
      <c r="H29" s="3">
        <f t="shared" si="7"/>
        <v>24854</v>
      </c>
      <c r="I29" s="3">
        <f t="shared" si="7"/>
        <v>25011</v>
      </c>
    </row>
    <row r="30" spans="1:14" x14ac:dyDescent="0.3">
      <c r="A30" s="1">
        <v>24</v>
      </c>
      <c r="B30" s="2">
        <v>49919</v>
      </c>
      <c r="C30" s="2">
        <v>24372</v>
      </c>
      <c r="D30" s="2">
        <v>25547</v>
      </c>
      <c r="F30" s="5">
        <v>24</v>
      </c>
      <c r="G30" s="3">
        <f t="shared" si="8"/>
        <v>49919</v>
      </c>
      <c r="H30" s="3">
        <f t="shared" si="7"/>
        <v>24372</v>
      </c>
      <c r="I30" s="3">
        <f t="shared" si="7"/>
        <v>25547</v>
      </c>
    </row>
    <row r="31" spans="1:14" x14ac:dyDescent="0.3">
      <c r="A31" s="1" t="s">
        <v>6</v>
      </c>
      <c r="B31" s="2">
        <v>245381</v>
      </c>
      <c r="C31" s="2">
        <v>119899</v>
      </c>
      <c r="D31" s="2">
        <v>125482</v>
      </c>
      <c r="F31" t="s">
        <v>7</v>
      </c>
      <c r="G31" s="3">
        <f>B37</f>
        <v>423174</v>
      </c>
      <c r="H31" s="3">
        <f t="shared" ref="H31:I31" si="9">C37</f>
        <v>212680</v>
      </c>
      <c r="I31" s="3">
        <f t="shared" si="9"/>
        <v>210494</v>
      </c>
    </row>
    <row r="32" spans="1:14" x14ac:dyDescent="0.3">
      <c r="A32" s="1">
        <v>25</v>
      </c>
      <c r="B32" s="2">
        <v>56093</v>
      </c>
      <c r="C32" s="2">
        <v>26789</v>
      </c>
      <c r="D32" s="2">
        <v>29304</v>
      </c>
      <c r="F32" s="5">
        <v>25</v>
      </c>
      <c r="G32" s="6">
        <f>B32 / G$31</f>
        <v>0.1325530396479935</v>
      </c>
      <c r="H32" s="6">
        <f t="shared" ref="H32:I36" si="10">C32 / H$31</f>
        <v>0.12595918751175475</v>
      </c>
      <c r="I32" s="6">
        <f t="shared" si="10"/>
        <v>0.13921536955922734</v>
      </c>
      <c r="J32">
        <f>G32</f>
        <v>0.1325530396479935</v>
      </c>
      <c r="K32">
        <f t="shared" ref="K32:L32" si="11">H32</f>
        <v>0.12595918751175475</v>
      </c>
      <c r="L32">
        <f t="shared" si="11"/>
        <v>0.13921536955922734</v>
      </c>
    </row>
    <row r="33" spans="1:12" x14ac:dyDescent="0.3">
      <c r="A33" s="1">
        <v>26</v>
      </c>
      <c r="B33" s="2">
        <v>73716</v>
      </c>
      <c r="C33" s="2">
        <v>35884</v>
      </c>
      <c r="D33" s="2">
        <v>37832</v>
      </c>
      <c r="F33" s="5">
        <v>26</v>
      </c>
      <c r="G33" s="6">
        <f t="shared" ref="G33:G36" si="12">B33 / G$31</f>
        <v>0.17419784769385643</v>
      </c>
      <c r="H33" s="6">
        <f t="shared" si="10"/>
        <v>0.1687229640774873</v>
      </c>
      <c r="I33" s="6">
        <f t="shared" si="10"/>
        <v>0.17972958849183349</v>
      </c>
      <c r="J33">
        <f>G33 + J32</f>
        <v>0.30675088734184996</v>
      </c>
      <c r="K33">
        <f t="shared" ref="K33:L36" si="13">H33 + K32</f>
        <v>0.29468215158924205</v>
      </c>
      <c r="L33">
        <f t="shared" si="13"/>
        <v>0.31894495805106082</v>
      </c>
    </row>
    <row r="34" spans="1:12" x14ac:dyDescent="0.3">
      <c r="A34" s="1">
        <v>27</v>
      </c>
      <c r="B34" s="2">
        <v>88362</v>
      </c>
      <c r="C34" s="2">
        <v>45390</v>
      </c>
      <c r="D34" s="2">
        <v>42972</v>
      </c>
      <c r="F34" s="5">
        <v>27</v>
      </c>
      <c r="G34" s="6">
        <f t="shared" si="12"/>
        <v>0.20880772448212792</v>
      </c>
      <c r="H34" s="6">
        <f t="shared" si="10"/>
        <v>0.21341922136543162</v>
      </c>
      <c r="I34" s="6">
        <f t="shared" si="10"/>
        <v>0.20414833676969416</v>
      </c>
      <c r="J34">
        <f t="shared" ref="J34:J36" si="14">G34 + J33</f>
        <v>0.51555861182397789</v>
      </c>
      <c r="K34">
        <f t="shared" si="13"/>
        <v>0.50810137295467372</v>
      </c>
      <c r="L34">
        <f t="shared" si="13"/>
        <v>0.52309329482075495</v>
      </c>
    </row>
    <row r="35" spans="1:12" x14ac:dyDescent="0.3">
      <c r="A35" s="1">
        <v>28</v>
      </c>
      <c r="B35" s="2">
        <v>101470</v>
      </c>
      <c r="C35" s="2">
        <v>52276</v>
      </c>
      <c r="D35" s="2">
        <v>49194</v>
      </c>
      <c r="F35" s="5">
        <v>28</v>
      </c>
      <c r="G35" s="6">
        <f t="shared" si="12"/>
        <v>0.23978316248162695</v>
      </c>
      <c r="H35" s="6">
        <f t="shared" si="10"/>
        <v>0.24579650178672183</v>
      </c>
      <c r="I35" s="6">
        <f t="shared" si="10"/>
        <v>0.23370737408192158</v>
      </c>
      <c r="J35">
        <f t="shared" si="14"/>
        <v>0.75534177430560479</v>
      </c>
      <c r="K35">
        <f t="shared" si="13"/>
        <v>0.75389787474139558</v>
      </c>
      <c r="L35">
        <f t="shared" si="13"/>
        <v>0.7568006689026765</v>
      </c>
    </row>
    <row r="36" spans="1:12" x14ac:dyDescent="0.3">
      <c r="A36" s="1">
        <v>29</v>
      </c>
      <c r="B36" s="2">
        <v>103533</v>
      </c>
      <c r="C36" s="2">
        <v>52341</v>
      </c>
      <c r="D36" s="2">
        <v>51192</v>
      </c>
      <c r="F36" s="5">
        <v>29</v>
      </c>
      <c r="G36" s="6">
        <f t="shared" si="12"/>
        <v>0.24465822569439521</v>
      </c>
      <c r="H36" s="6">
        <f t="shared" si="10"/>
        <v>0.24610212525860448</v>
      </c>
      <c r="I36" s="6">
        <f t="shared" si="10"/>
        <v>0.24319933109732345</v>
      </c>
      <c r="J36">
        <f t="shared" si="14"/>
        <v>1</v>
      </c>
      <c r="K36">
        <f t="shared" si="13"/>
        <v>1</v>
      </c>
      <c r="L36">
        <f t="shared" si="13"/>
        <v>1</v>
      </c>
    </row>
    <row r="37" spans="1:12" x14ac:dyDescent="0.3">
      <c r="A37" s="1" t="s">
        <v>7</v>
      </c>
      <c r="B37" s="2">
        <v>423174</v>
      </c>
      <c r="C37" s="2">
        <v>212680</v>
      </c>
      <c r="D37" s="2">
        <v>210494</v>
      </c>
      <c r="F37" t="s">
        <v>8</v>
      </c>
      <c r="G37" s="3">
        <f>B43</f>
        <v>522042</v>
      </c>
      <c r="H37" s="3">
        <f t="shared" ref="H37:I37" si="15">C43</f>
        <v>256748</v>
      </c>
      <c r="I37" s="3">
        <f t="shared" si="15"/>
        <v>265294</v>
      </c>
    </row>
    <row r="38" spans="1:12" x14ac:dyDescent="0.3">
      <c r="A38" s="1">
        <v>30</v>
      </c>
      <c r="B38" s="2">
        <v>105062</v>
      </c>
      <c r="C38" s="2">
        <v>52232</v>
      </c>
      <c r="D38" s="2">
        <v>52830</v>
      </c>
      <c r="F38" s="5">
        <v>30</v>
      </c>
      <c r="G38" s="6">
        <f>B38 / G$37</f>
        <v>0.20125200654353481</v>
      </c>
      <c r="H38" s="6">
        <f t="shared" ref="H38:I42" si="16">C38 / H$37</f>
        <v>0.20343683300356771</v>
      </c>
      <c r="I38" s="6">
        <f t="shared" si="16"/>
        <v>0.19913756059315327</v>
      </c>
    </row>
    <row r="39" spans="1:12" x14ac:dyDescent="0.3">
      <c r="A39" s="1">
        <v>31</v>
      </c>
      <c r="B39" s="2">
        <v>107440</v>
      </c>
      <c r="C39" s="2">
        <v>53218</v>
      </c>
      <c r="D39" s="2">
        <v>54222</v>
      </c>
      <c r="F39" s="5">
        <v>31</v>
      </c>
      <c r="G39" s="6">
        <f t="shared" ref="G39:G42" si="17">B39 / G$37</f>
        <v>0.2058071955896269</v>
      </c>
      <c r="H39" s="6">
        <f t="shared" si="16"/>
        <v>0.20727717450574104</v>
      </c>
      <c r="I39" s="6">
        <f t="shared" si="16"/>
        <v>0.20438456957187121</v>
      </c>
    </row>
    <row r="40" spans="1:12" x14ac:dyDescent="0.3">
      <c r="A40" s="1">
        <v>32</v>
      </c>
      <c r="B40" s="2">
        <v>105076</v>
      </c>
      <c r="C40" s="2">
        <v>51400</v>
      </c>
      <c r="D40" s="2">
        <v>53676</v>
      </c>
      <c r="F40" s="5">
        <v>32</v>
      </c>
      <c r="G40" s="6">
        <f t="shared" si="17"/>
        <v>0.2012788243091552</v>
      </c>
      <c r="H40" s="6">
        <f t="shared" si="16"/>
        <v>0.2001963014317541</v>
      </c>
      <c r="I40" s="6">
        <f t="shared" si="16"/>
        <v>0.20232647553280511</v>
      </c>
    </row>
    <row r="41" spans="1:12" x14ac:dyDescent="0.3">
      <c r="A41" s="1">
        <v>33</v>
      </c>
      <c r="B41" s="2">
        <v>104221</v>
      </c>
      <c r="C41" s="2">
        <v>50424</v>
      </c>
      <c r="D41" s="2">
        <v>53797</v>
      </c>
      <c r="F41" s="5">
        <v>33</v>
      </c>
      <c r="G41" s="6">
        <f t="shared" si="17"/>
        <v>0.1996410250516242</v>
      </c>
      <c r="H41" s="6">
        <f t="shared" si="16"/>
        <v>0.19639490862635736</v>
      </c>
      <c r="I41" s="6">
        <f t="shared" si="16"/>
        <v>0.20278257329604138</v>
      </c>
    </row>
    <row r="42" spans="1:12" x14ac:dyDescent="0.3">
      <c r="A42" s="1">
        <v>34</v>
      </c>
      <c r="B42" s="2">
        <v>100243</v>
      </c>
      <c r="C42" s="2">
        <v>49474</v>
      </c>
      <c r="D42" s="2">
        <v>50769</v>
      </c>
      <c r="F42" s="5">
        <v>34</v>
      </c>
      <c r="G42" s="6">
        <f t="shared" si="17"/>
        <v>0.19202094850605889</v>
      </c>
      <c r="H42" s="6">
        <f t="shared" si="16"/>
        <v>0.19269478243257981</v>
      </c>
      <c r="I42" s="6">
        <f t="shared" si="16"/>
        <v>0.19136882100612904</v>
      </c>
    </row>
    <row r="43" spans="1:12" x14ac:dyDescent="0.3">
      <c r="A43" s="1" t="s">
        <v>8</v>
      </c>
      <c r="B43" s="2">
        <v>522042</v>
      </c>
      <c r="C43" s="2">
        <v>256748</v>
      </c>
      <c r="D43" s="2">
        <v>265294</v>
      </c>
      <c r="F43" t="s">
        <v>9</v>
      </c>
      <c r="G43" s="3">
        <f>B49</f>
        <v>460465</v>
      </c>
      <c r="H43" s="3">
        <f t="shared" ref="H43:I43" si="18">C49</f>
        <v>225621</v>
      </c>
      <c r="I43" s="3">
        <f t="shared" si="18"/>
        <v>234844</v>
      </c>
    </row>
    <row r="44" spans="1:12" x14ac:dyDescent="0.3">
      <c r="A44" s="1">
        <v>35</v>
      </c>
      <c r="B44" s="2">
        <v>100557</v>
      </c>
      <c r="C44" s="2">
        <v>49336</v>
      </c>
      <c r="D44" s="2">
        <v>51221</v>
      </c>
      <c r="F44" s="5">
        <v>35</v>
      </c>
      <c r="G44" s="6">
        <f>B44 / G$43</f>
        <v>0.21838141878318656</v>
      </c>
      <c r="H44" s="6">
        <f t="shared" ref="H44:I48" si="19">C44 / H$43</f>
        <v>0.2186675885666671</v>
      </c>
      <c r="I44" s="6">
        <f t="shared" si="19"/>
        <v>0.21810648771099111</v>
      </c>
    </row>
    <row r="45" spans="1:12" x14ac:dyDescent="0.3">
      <c r="A45" s="1">
        <v>36</v>
      </c>
      <c r="B45" s="2">
        <v>92859</v>
      </c>
      <c r="C45" s="2">
        <v>45421</v>
      </c>
      <c r="D45" s="2">
        <v>47438</v>
      </c>
      <c r="F45" s="5">
        <v>36</v>
      </c>
      <c r="G45" s="6">
        <f t="shared" ref="G45:G48" si="20">B45 / G$43</f>
        <v>0.20166353577362015</v>
      </c>
      <c r="H45" s="6">
        <f t="shared" si="19"/>
        <v>0.20131548038524782</v>
      </c>
      <c r="I45" s="6">
        <f t="shared" si="19"/>
        <v>0.20199792202483349</v>
      </c>
    </row>
    <row r="46" spans="1:12" x14ac:dyDescent="0.3">
      <c r="A46" s="1">
        <v>37</v>
      </c>
      <c r="B46" s="2">
        <v>88830</v>
      </c>
      <c r="C46" s="2">
        <v>43665</v>
      </c>
      <c r="D46" s="2">
        <v>45165</v>
      </c>
      <c r="F46" s="5">
        <v>37</v>
      </c>
      <c r="G46" s="6">
        <f t="shared" si="20"/>
        <v>0.19291368507921342</v>
      </c>
      <c r="H46" s="6">
        <f t="shared" si="19"/>
        <v>0.19353251691996756</v>
      </c>
      <c r="I46" s="6">
        <f t="shared" si="19"/>
        <v>0.19231915654647341</v>
      </c>
    </row>
    <row r="47" spans="1:12" x14ac:dyDescent="0.3">
      <c r="A47" s="1">
        <v>38</v>
      </c>
      <c r="B47" s="2">
        <v>94266</v>
      </c>
      <c r="C47" s="2">
        <v>45990</v>
      </c>
      <c r="D47" s="2">
        <v>48276</v>
      </c>
      <c r="F47" s="5">
        <v>38</v>
      </c>
      <c r="G47" s="6">
        <f t="shared" si="20"/>
        <v>0.20471914260584409</v>
      </c>
      <c r="H47" s="6">
        <f t="shared" si="19"/>
        <v>0.20383740875184492</v>
      </c>
      <c r="I47" s="6">
        <f t="shared" si="19"/>
        <v>0.20556624823286948</v>
      </c>
    </row>
    <row r="48" spans="1:12" x14ac:dyDescent="0.3">
      <c r="A48" s="1">
        <v>39</v>
      </c>
      <c r="B48" s="2">
        <v>83953</v>
      </c>
      <c r="C48" s="2">
        <v>41209</v>
      </c>
      <c r="D48" s="2">
        <v>42744</v>
      </c>
      <c r="F48" s="5">
        <v>39</v>
      </c>
      <c r="G48" s="6">
        <f t="shared" si="20"/>
        <v>0.18232221775813579</v>
      </c>
      <c r="H48" s="6">
        <f t="shared" si="19"/>
        <v>0.1826470053762726</v>
      </c>
      <c r="I48" s="6">
        <f t="shared" si="19"/>
        <v>0.18201018548483247</v>
      </c>
    </row>
    <row r="49" spans="1:9" x14ac:dyDescent="0.3">
      <c r="A49" s="1" t="s">
        <v>9</v>
      </c>
      <c r="B49" s="2">
        <v>460465</v>
      </c>
      <c r="C49" s="2">
        <v>225621</v>
      </c>
      <c r="D49" s="2">
        <v>234844</v>
      </c>
      <c r="F49" t="s">
        <v>10</v>
      </c>
      <c r="G49" s="3">
        <f>B55</f>
        <v>392335</v>
      </c>
      <c r="H49" s="3">
        <f t="shared" ref="H49:I49" si="21">C55</f>
        <v>189230</v>
      </c>
      <c r="I49" s="3">
        <f t="shared" si="21"/>
        <v>203105</v>
      </c>
    </row>
    <row r="50" spans="1:9" x14ac:dyDescent="0.3">
      <c r="A50" s="1">
        <v>40</v>
      </c>
      <c r="B50" s="2">
        <v>83251</v>
      </c>
      <c r="C50" s="2">
        <v>40696</v>
      </c>
      <c r="D50" s="2">
        <v>42555</v>
      </c>
      <c r="F50" s="5">
        <v>40</v>
      </c>
      <c r="G50" s="6">
        <f>B50 / G$49</f>
        <v>0.21219366102947737</v>
      </c>
      <c r="H50" s="6">
        <f t="shared" ref="H50:I54" si="22">C50 / H$49</f>
        <v>0.21506103683348307</v>
      </c>
      <c r="I50" s="6">
        <f t="shared" si="22"/>
        <v>0.20952216833657467</v>
      </c>
    </row>
    <row r="51" spans="1:9" x14ac:dyDescent="0.3">
      <c r="A51" s="1">
        <v>41</v>
      </c>
      <c r="B51" s="2">
        <v>78019</v>
      </c>
      <c r="C51" s="2">
        <v>37614</v>
      </c>
      <c r="D51" s="2">
        <v>40405</v>
      </c>
      <c r="F51" s="5">
        <v>41</v>
      </c>
      <c r="G51" s="6">
        <f t="shared" ref="G51:G54" si="23">B51 / G$49</f>
        <v>0.19885811869958073</v>
      </c>
      <c r="H51" s="6">
        <f t="shared" si="22"/>
        <v>0.19877397875601122</v>
      </c>
      <c r="I51" s="6">
        <f t="shared" si="22"/>
        <v>0.19893651067182</v>
      </c>
    </row>
    <row r="52" spans="1:9" x14ac:dyDescent="0.3">
      <c r="A52" s="1">
        <v>42</v>
      </c>
      <c r="B52" s="2">
        <v>78081</v>
      </c>
      <c r="C52" s="2">
        <v>37594</v>
      </c>
      <c r="D52" s="2">
        <v>40487</v>
      </c>
      <c r="F52" s="5">
        <v>42</v>
      </c>
      <c r="G52" s="6">
        <f t="shared" si="23"/>
        <v>0.19901614691526373</v>
      </c>
      <c r="H52" s="6">
        <f t="shared" si="22"/>
        <v>0.19866828726946045</v>
      </c>
      <c r="I52" s="6">
        <f t="shared" si="22"/>
        <v>0.19934024273159204</v>
      </c>
    </row>
    <row r="53" spans="1:9" x14ac:dyDescent="0.3">
      <c r="A53" s="1">
        <v>43</v>
      </c>
      <c r="B53" s="2">
        <v>77927</v>
      </c>
      <c r="C53" s="2">
        <v>37352</v>
      </c>
      <c r="D53" s="2">
        <v>40575</v>
      </c>
      <c r="F53" s="5">
        <v>43</v>
      </c>
      <c r="G53" s="6">
        <f t="shared" si="23"/>
        <v>0.19862362521824461</v>
      </c>
      <c r="H53" s="6">
        <f t="shared" si="22"/>
        <v>0.19738942028219628</v>
      </c>
      <c r="I53" s="6">
        <f t="shared" si="22"/>
        <v>0.19977351616159131</v>
      </c>
    </row>
    <row r="54" spans="1:9" x14ac:dyDescent="0.3">
      <c r="A54" s="1">
        <v>44</v>
      </c>
      <c r="B54" s="2">
        <v>75057</v>
      </c>
      <c r="C54" s="2">
        <v>35974</v>
      </c>
      <c r="D54" s="2">
        <v>39083</v>
      </c>
      <c r="F54" s="5">
        <v>44</v>
      </c>
      <c r="G54" s="6">
        <f t="shared" si="23"/>
        <v>0.19130844813743358</v>
      </c>
      <c r="H54" s="6">
        <f t="shared" si="22"/>
        <v>0.19010727685884901</v>
      </c>
      <c r="I54" s="6">
        <f t="shared" si="22"/>
        <v>0.19242756209842199</v>
      </c>
    </row>
    <row r="55" spans="1:9" x14ac:dyDescent="0.3">
      <c r="A55" s="1" t="s">
        <v>10</v>
      </c>
      <c r="B55" s="2">
        <v>392335</v>
      </c>
      <c r="C55" s="2">
        <v>189230</v>
      </c>
      <c r="D55" s="2">
        <v>203105</v>
      </c>
      <c r="F55" t="s">
        <v>11</v>
      </c>
      <c r="G55" s="3">
        <f>B61</f>
        <v>364483</v>
      </c>
      <c r="H55" s="3">
        <f t="shared" ref="H55:I55" si="24">C61</f>
        <v>174658</v>
      </c>
      <c r="I55" s="3">
        <f t="shared" si="24"/>
        <v>189825</v>
      </c>
    </row>
    <row r="56" spans="1:9" x14ac:dyDescent="0.3">
      <c r="A56" s="1">
        <v>45</v>
      </c>
      <c r="B56" s="2">
        <v>74252</v>
      </c>
      <c r="C56" s="2">
        <v>36118</v>
      </c>
      <c r="D56" s="2">
        <v>38134</v>
      </c>
      <c r="F56" s="5">
        <v>45</v>
      </c>
      <c r="G56" s="6">
        <f>B56 / G$55</f>
        <v>0.20371869195545472</v>
      </c>
      <c r="H56" s="6">
        <f t="shared" ref="H56:I60" si="25">C56 / H$55</f>
        <v>0.20679270345475156</v>
      </c>
      <c r="I56" s="6">
        <f t="shared" si="25"/>
        <v>0.200890293691558</v>
      </c>
    </row>
    <row r="57" spans="1:9" x14ac:dyDescent="0.3">
      <c r="A57" s="1">
        <v>46</v>
      </c>
      <c r="B57" s="2">
        <v>74803</v>
      </c>
      <c r="C57" s="2">
        <v>35910</v>
      </c>
      <c r="D57" s="2">
        <v>38893</v>
      </c>
      <c r="F57" s="5">
        <v>46</v>
      </c>
      <c r="G57" s="6">
        <f t="shared" ref="G57:G60" si="26">B57 / G$55</f>
        <v>0.20523042226935137</v>
      </c>
      <c r="H57" s="6">
        <f t="shared" si="25"/>
        <v>0.20560180466969735</v>
      </c>
      <c r="I57" s="6">
        <f t="shared" si="25"/>
        <v>0.20488871328855524</v>
      </c>
    </row>
    <row r="58" spans="1:9" x14ac:dyDescent="0.3">
      <c r="A58" s="1">
        <v>47</v>
      </c>
      <c r="B58" s="2">
        <v>72738</v>
      </c>
      <c r="C58" s="2">
        <v>34857</v>
      </c>
      <c r="D58" s="2">
        <v>37881</v>
      </c>
      <c r="F58" s="5">
        <v>47</v>
      </c>
      <c r="G58" s="6">
        <f t="shared" si="26"/>
        <v>0.19956486310747004</v>
      </c>
      <c r="H58" s="6">
        <f t="shared" si="25"/>
        <v>0.19957287957036035</v>
      </c>
      <c r="I58" s="6">
        <f t="shared" si="25"/>
        <v>0.19955748715922561</v>
      </c>
    </row>
    <row r="59" spans="1:9" x14ac:dyDescent="0.3">
      <c r="A59" s="1">
        <v>48</v>
      </c>
      <c r="B59" s="2">
        <v>75331</v>
      </c>
      <c r="C59" s="2">
        <v>36023</v>
      </c>
      <c r="D59" s="2">
        <v>39308</v>
      </c>
      <c r="F59" s="5">
        <v>48</v>
      </c>
      <c r="G59" s="6">
        <f t="shared" si="26"/>
        <v>0.20667904950299465</v>
      </c>
      <c r="H59" s="6">
        <f t="shared" si="25"/>
        <v>0.20624878333657776</v>
      </c>
      <c r="I59" s="6">
        <f t="shared" si="25"/>
        <v>0.20707493744238115</v>
      </c>
    </row>
    <row r="60" spans="1:9" x14ac:dyDescent="0.3">
      <c r="A60" s="1">
        <v>49</v>
      </c>
      <c r="B60" s="2">
        <v>67359</v>
      </c>
      <c r="C60" s="2">
        <v>31750</v>
      </c>
      <c r="D60" s="2">
        <v>35609</v>
      </c>
      <c r="F60" s="5">
        <v>49</v>
      </c>
      <c r="G60" s="6">
        <f t="shared" si="26"/>
        <v>0.18480697316472922</v>
      </c>
      <c r="H60" s="6">
        <f t="shared" si="25"/>
        <v>0.18178382896861295</v>
      </c>
      <c r="I60" s="6">
        <f t="shared" si="25"/>
        <v>0.18758856841828001</v>
      </c>
    </row>
    <row r="61" spans="1:9" x14ac:dyDescent="0.3">
      <c r="A61" s="1" t="s">
        <v>11</v>
      </c>
      <c r="B61" s="2">
        <v>364483</v>
      </c>
      <c r="C61" s="2">
        <v>174658</v>
      </c>
      <c r="D61" s="2">
        <v>189825</v>
      </c>
      <c r="F61" t="s">
        <v>12</v>
      </c>
      <c r="G61" s="3">
        <f>B67</f>
        <v>327518</v>
      </c>
      <c r="H61" s="3">
        <f t="shared" ref="H61:I61" si="27">C67</f>
        <v>149581</v>
      </c>
      <c r="I61" s="3">
        <f t="shared" si="27"/>
        <v>177937</v>
      </c>
    </row>
    <row r="62" spans="1:9" x14ac:dyDescent="0.3">
      <c r="A62" s="1">
        <v>50</v>
      </c>
      <c r="B62" s="2">
        <v>64557</v>
      </c>
      <c r="C62" s="2">
        <v>29893</v>
      </c>
      <c r="D62" s="2">
        <v>34664</v>
      </c>
      <c r="F62" s="5">
        <v>50</v>
      </c>
      <c r="G62" s="6">
        <f>B62 / G$61</f>
        <v>0.19710977717255235</v>
      </c>
      <c r="H62" s="6">
        <f t="shared" ref="H62:I66" si="28">C62 / H$61</f>
        <v>0.19984490008757796</v>
      </c>
      <c r="I62" s="6">
        <f t="shared" si="28"/>
        <v>0.19481052282549441</v>
      </c>
    </row>
    <row r="63" spans="1:9" x14ac:dyDescent="0.3">
      <c r="A63" s="1">
        <v>51</v>
      </c>
      <c r="B63" s="2">
        <v>62943</v>
      </c>
      <c r="C63" s="2">
        <v>29113</v>
      </c>
      <c r="D63" s="2">
        <v>33830</v>
      </c>
      <c r="F63" s="5">
        <v>51</v>
      </c>
      <c r="G63" s="6">
        <f t="shared" ref="G63:G66" si="29">B63 / G$61</f>
        <v>0.19218180374819094</v>
      </c>
      <c r="H63" s="6">
        <f t="shared" si="28"/>
        <v>0.19463033406649241</v>
      </c>
      <c r="I63" s="6">
        <f t="shared" si="28"/>
        <v>0.19012347066658425</v>
      </c>
    </row>
    <row r="64" spans="1:9" x14ac:dyDescent="0.3">
      <c r="A64" s="1">
        <v>52</v>
      </c>
      <c r="B64" s="2">
        <v>63437</v>
      </c>
      <c r="C64" s="2">
        <v>29159</v>
      </c>
      <c r="D64" s="2">
        <v>34278</v>
      </c>
      <c r="F64" s="5">
        <v>52</v>
      </c>
      <c r="G64" s="6">
        <f t="shared" si="29"/>
        <v>0.19369011779505249</v>
      </c>
      <c r="H64" s="6">
        <f t="shared" si="28"/>
        <v>0.1949378597549154</v>
      </c>
      <c r="I64" s="6">
        <f t="shared" si="28"/>
        <v>0.19264121571117868</v>
      </c>
    </row>
    <row r="65" spans="1:9" x14ac:dyDescent="0.3">
      <c r="A65" s="1">
        <v>53</v>
      </c>
      <c r="B65" s="2">
        <v>67716</v>
      </c>
      <c r="C65" s="2">
        <v>30868</v>
      </c>
      <c r="D65" s="2">
        <v>36848</v>
      </c>
      <c r="F65" s="5">
        <v>53</v>
      </c>
      <c r="G65" s="6">
        <f t="shared" si="29"/>
        <v>0.20675504857748275</v>
      </c>
      <c r="H65" s="6">
        <f t="shared" si="28"/>
        <v>0.20636310761393492</v>
      </c>
      <c r="I65" s="6">
        <f t="shared" si="28"/>
        <v>0.20708452991789228</v>
      </c>
    </row>
    <row r="66" spans="1:9" x14ac:dyDescent="0.3">
      <c r="A66" s="1">
        <v>54</v>
      </c>
      <c r="B66" s="2">
        <v>68865</v>
      </c>
      <c r="C66" s="2">
        <v>30548</v>
      </c>
      <c r="D66" s="2">
        <v>38317</v>
      </c>
      <c r="F66" s="5">
        <v>54</v>
      </c>
      <c r="G66" s="6">
        <f t="shared" si="29"/>
        <v>0.21026325270672147</v>
      </c>
      <c r="H66" s="6">
        <f t="shared" si="28"/>
        <v>0.2042237984770793</v>
      </c>
      <c r="I66" s="6">
        <f t="shared" si="28"/>
        <v>0.21534026087885039</v>
      </c>
    </row>
    <row r="67" spans="1:9" x14ac:dyDescent="0.3">
      <c r="A67" s="1" t="s">
        <v>12</v>
      </c>
      <c r="B67" s="2">
        <v>327518</v>
      </c>
      <c r="C67" s="2">
        <v>149581</v>
      </c>
      <c r="D67" s="2">
        <v>177937</v>
      </c>
      <c r="F67" t="s">
        <v>13</v>
      </c>
      <c r="G67" s="3">
        <f>B73</f>
        <v>380474</v>
      </c>
      <c r="H67" s="3">
        <f t="shared" ref="H67:I67" si="30">C73</f>
        <v>162475</v>
      </c>
      <c r="I67" s="3">
        <f t="shared" si="30"/>
        <v>217999</v>
      </c>
    </row>
    <row r="68" spans="1:9" x14ac:dyDescent="0.3">
      <c r="A68" s="1">
        <v>55</v>
      </c>
      <c r="B68" s="2">
        <v>71722</v>
      </c>
      <c r="C68" s="2">
        <v>31571</v>
      </c>
      <c r="D68" s="2">
        <v>40151</v>
      </c>
      <c r="F68" s="5">
        <v>55</v>
      </c>
      <c r="G68" s="6">
        <f>B68 / B$73</f>
        <v>0.1885069676245946</v>
      </c>
      <c r="H68" s="6">
        <f t="shared" ref="H68:I72" si="31">C68 / C$73</f>
        <v>0.1943129712263425</v>
      </c>
      <c r="I68" s="6">
        <f t="shared" si="31"/>
        <v>0.18417974394377956</v>
      </c>
    </row>
    <row r="69" spans="1:9" x14ac:dyDescent="0.3">
      <c r="A69" s="1">
        <v>56</v>
      </c>
      <c r="B69" s="2">
        <v>74959</v>
      </c>
      <c r="C69" s="2">
        <v>32334</v>
      </c>
      <c r="D69" s="2">
        <v>42625</v>
      </c>
      <c r="F69" s="5">
        <v>56</v>
      </c>
      <c r="G69" s="6">
        <f t="shared" ref="G69:G72" si="32">B69 / B$73</f>
        <v>0.19701477630534545</v>
      </c>
      <c r="H69" s="6">
        <f t="shared" si="31"/>
        <v>0.19900907831974149</v>
      </c>
      <c r="I69" s="6">
        <f t="shared" si="31"/>
        <v>0.19552841985513694</v>
      </c>
    </row>
    <row r="70" spans="1:9" x14ac:dyDescent="0.3">
      <c r="A70" s="1">
        <v>57</v>
      </c>
      <c r="B70" s="2">
        <v>77310</v>
      </c>
      <c r="C70" s="2">
        <v>32755</v>
      </c>
      <c r="D70" s="2">
        <v>44555</v>
      </c>
      <c r="F70" s="5">
        <v>57</v>
      </c>
      <c r="G70" s="6">
        <f t="shared" si="32"/>
        <v>0.20319391075342863</v>
      </c>
      <c r="H70" s="6">
        <f t="shared" si="31"/>
        <v>0.20160024619172182</v>
      </c>
      <c r="I70" s="6">
        <f t="shared" si="31"/>
        <v>0.20438167147555722</v>
      </c>
    </row>
    <row r="71" spans="1:9" x14ac:dyDescent="0.3">
      <c r="A71" s="1">
        <v>58</v>
      </c>
      <c r="B71" s="2">
        <v>82345</v>
      </c>
      <c r="C71" s="2">
        <v>35255</v>
      </c>
      <c r="D71" s="2">
        <v>47090</v>
      </c>
      <c r="F71" s="5">
        <v>58</v>
      </c>
      <c r="G71" s="6">
        <f t="shared" si="32"/>
        <v>0.21642740371221161</v>
      </c>
      <c r="H71" s="6">
        <f t="shared" si="31"/>
        <v>0.21698722880443144</v>
      </c>
      <c r="I71" s="6">
        <f t="shared" si="31"/>
        <v>0.21601016518424396</v>
      </c>
    </row>
    <row r="72" spans="1:9" x14ac:dyDescent="0.3">
      <c r="A72" s="1">
        <v>59</v>
      </c>
      <c r="B72" s="2">
        <v>74138</v>
      </c>
      <c r="C72" s="2">
        <v>30560</v>
      </c>
      <c r="D72" s="2">
        <v>43578</v>
      </c>
      <c r="F72" s="5">
        <v>59</v>
      </c>
      <c r="G72" s="6">
        <f t="shared" si="32"/>
        <v>0.19485694160441974</v>
      </c>
      <c r="H72" s="6">
        <f t="shared" si="31"/>
        <v>0.18809047545776272</v>
      </c>
      <c r="I72" s="6">
        <f t="shared" si="31"/>
        <v>0.19989999954128229</v>
      </c>
    </row>
    <row r="73" spans="1:9" x14ac:dyDescent="0.3">
      <c r="A73" s="1" t="s">
        <v>13</v>
      </c>
      <c r="B73" s="2">
        <v>380474</v>
      </c>
      <c r="C73" s="2">
        <v>162475</v>
      </c>
      <c r="D73" s="2">
        <v>217999</v>
      </c>
      <c r="F73" t="s">
        <v>14</v>
      </c>
      <c r="G73" s="3">
        <f>B79</f>
        <v>352915</v>
      </c>
      <c r="H73" s="3">
        <f t="shared" ref="H73:I73" si="33">C79</f>
        <v>137921</v>
      </c>
      <c r="I73" s="3">
        <f t="shared" si="33"/>
        <v>214994</v>
      </c>
    </row>
    <row r="74" spans="1:9" x14ac:dyDescent="0.3">
      <c r="A74" s="1">
        <v>60</v>
      </c>
      <c r="B74" s="2">
        <v>73589</v>
      </c>
      <c r="C74" s="2">
        <v>29639</v>
      </c>
      <c r="D74" s="2">
        <v>43950</v>
      </c>
      <c r="F74" s="5">
        <v>60</v>
      </c>
      <c r="G74" s="6">
        <f>B74 / G$73</f>
        <v>0.20851763172435289</v>
      </c>
      <c r="H74" s="6">
        <f t="shared" ref="H74:I78" si="34">C74 / H$73</f>
        <v>0.21489838385742563</v>
      </c>
      <c r="I74" s="6">
        <f t="shared" si="34"/>
        <v>0.20442430951561438</v>
      </c>
    </row>
    <row r="75" spans="1:9" x14ac:dyDescent="0.3">
      <c r="A75" s="1">
        <v>61</v>
      </c>
      <c r="B75" s="2">
        <v>72559</v>
      </c>
      <c r="C75" s="2">
        <v>28815</v>
      </c>
      <c r="D75" s="2">
        <v>43744</v>
      </c>
      <c r="F75" s="5">
        <v>61</v>
      </c>
      <c r="G75" s="6">
        <f t="shared" ref="G75:G78" si="35">B75 / G$73</f>
        <v>0.20559908193190995</v>
      </c>
      <c r="H75" s="6">
        <f t="shared" si="34"/>
        <v>0.20892394921730556</v>
      </c>
      <c r="I75" s="6">
        <f t="shared" si="34"/>
        <v>0.20346614324120674</v>
      </c>
    </row>
    <row r="76" spans="1:9" x14ac:dyDescent="0.3">
      <c r="A76" s="1">
        <v>62</v>
      </c>
      <c r="B76" s="2">
        <v>69123</v>
      </c>
      <c r="C76" s="2">
        <v>26941</v>
      </c>
      <c r="D76" s="2">
        <v>42182</v>
      </c>
      <c r="F76" s="5">
        <v>62</v>
      </c>
      <c r="G76" s="6">
        <f t="shared" si="35"/>
        <v>0.19586302650779933</v>
      </c>
      <c r="H76" s="6">
        <f t="shared" si="34"/>
        <v>0.19533646072751792</v>
      </c>
      <c r="I76" s="6">
        <f t="shared" si="34"/>
        <v>0.19620082420904769</v>
      </c>
    </row>
    <row r="77" spans="1:9" x14ac:dyDescent="0.3">
      <c r="A77" s="1">
        <v>63</v>
      </c>
      <c r="B77" s="2">
        <v>70302</v>
      </c>
      <c r="C77" s="2">
        <v>27233</v>
      </c>
      <c r="D77" s="2">
        <v>43069</v>
      </c>
      <c r="F77" s="5">
        <v>63</v>
      </c>
      <c r="G77" s="6">
        <f t="shared" si="35"/>
        <v>0.19920377427992575</v>
      </c>
      <c r="H77" s="6">
        <f t="shared" si="34"/>
        <v>0.1974536147504731</v>
      </c>
      <c r="I77" s="6">
        <f t="shared" si="34"/>
        <v>0.20032652074011367</v>
      </c>
    </row>
    <row r="78" spans="1:9" x14ac:dyDescent="0.3">
      <c r="A78" s="1">
        <v>64</v>
      </c>
      <c r="B78" s="2">
        <v>67342</v>
      </c>
      <c r="C78" s="2">
        <v>25293</v>
      </c>
      <c r="D78" s="2">
        <v>42049</v>
      </c>
      <c r="F78" s="5">
        <v>64</v>
      </c>
      <c r="G78" s="6">
        <f t="shared" si="35"/>
        <v>0.19081648555601208</v>
      </c>
      <c r="H78" s="6">
        <f t="shared" si="34"/>
        <v>0.18338759144727779</v>
      </c>
      <c r="I78" s="6">
        <f t="shared" si="34"/>
        <v>0.19558220229401752</v>
      </c>
    </row>
    <row r="79" spans="1:9" x14ac:dyDescent="0.3">
      <c r="A79" s="1" t="s">
        <v>14</v>
      </c>
      <c r="B79" s="2">
        <v>352915</v>
      </c>
      <c r="C79" s="2">
        <v>137921</v>
      </c>
      <c r="D79" s="2">
        <v>214994</v>
      </c>
      <c r="F79" t="s">
        <v>15</v>
      </c>
      <c r="G79" s="3">
        <f>B85</f>
        <v>296820</v>
      </c>
      <c r="H79" s="3">
        <f t="shared" ref="H79:I79" si="36">C85</f>
        <v>107585</v>
      </c>
      <c r="I79" s="3">
        <f t="shared" si="36"/>
        <v>189235</v>
      </c>
    </row>
    <row r="80" spans="1:9" x14ac:dyDescent="0.3">
      <c r="A80" s="1">
        <v>65</v>
      </c>
      <c r="B80" s="2">
        <v>61098</v>
      </c>
      <c r="C80" s="2">
        <v>22356</v>
      </c>
      <c r="D80" s="2">
        <v>38742</v>
      </c>
      <c r="F80" s="5">
        <v>65</v>
      </c>
      <c r="G80" s="6">
        <f>B80 / G$79</f>
        <v>0.20584192439862542</v>
      </c>
      <c r="H80" s="6">
        <f t="shared" ref="H80:I84" si="37">C80 / H$79</f>
        <v>0.20779848491890132</v>
      </c>
      <c r="I80" s="6">
        <f t="shared" si="37"/>
        <v>0.20472956905435041</v>
      </c>
    </row>
    <row r="81" spans="1:9" x14ac:dyDescent="0.3">
      <c r="A81" s="1">
        <v>66</v>
      </c>
      <c r="B81" s="2">
        <v>60409</v>
      </c>
      <c r="C81" s="2">
        <v>21978</v>
      </c>
      <c r="D81" s="2">
        <v>38431</v>
      </c>
      <c r="F81" s="5">
        <v>66</v>
      </c>
      <c r="G81" s="6">
        <f t="shared" ref="G81:G84" si="38">B81 / G$79</f>
        <v>0.20352065224715316</v>
      </c>
      <c r="H81" s="6">
        <f t="shared" si="37"/>
        <v>0.20428498396616629</v>
      </c>
      <c r="I81" s="6">
        <f t="shared" si="37"/>
        <v>0.20308610986339737</v>
      </c>
    </row>
    <row r="82" spans="1:9" x14ac:dyDescent="0.3">
      <c r="A82" s="1">
        <v>67</v>
      </c>
      <c r="B82" s="2">
        <v>58327</v>
      </c>
      <c r="C82" s="2">
        <v>21213</v>
      </c>
      <c r="D82" s="2">
        <v>37114</v>
      </c>
      <c r="F82" s="5">
        <v>67</v>
      </c>
      <c r="G82" s="6">
        <f t="shared" si="38"/>
        <v>0.19650630011454753</v>
      </c>
      <c r="H82" s="6">
        <f t="shared" si="37"/>
        <v>0.19717432727610726</v>
      </c>
      <c r="I82" s="6">
        <f t="shared" si="37"/>
        <v>0.19612650936666051</v>
      </c>
    </row>
    <row r="83" spans="1:9" x14ac:dyDescent="0.3">
      <c r="A83" s="1">
        <v>68</v>
      </c>
      <c r="B83" s="2">
        <v>58801</v>
      </c>
      <c r="C83" s="2">
        <v>21429</v>
      </c>
      <c r="D83" s="2">
        <v>37372</v>
      </c>
      <c r="F83" s="5">
        <v>68</v>
      </c>
      <c r="G83" s="6">
        <f t="shared" si="38"/>
        <v>0.19810322754531365</v>
      </c>
      <c r="H83" s="6">
        <f t="shared" si="37"/>
        <v>0.19918204210624157</v>
      </c>
      <c r="I83" s="6">
        <f t="shared" si="37"/>
        <v>0.19748989351864085</v>
      </c>
    </row>
    <row r="84" spans="1:9" x14ac:dyDescent="0.3">
      <c r="A84" s="1">
        <v>69</v>
      </c>
      <c r="B84" s="2">
        <v>58185</v>
      </c>
      <c r="C84" s="2">
        <v>20609</v>
      </c>
      <c r="D84" s="2">
        <v>37576</v>
      </c>
      <c r="F84" s="5">
        <v>69</v>
      </c>
      <c r="G84" s="6">
        <f t="shared" si="38"/>
        <v>0.19602789569436022</v>
      </c>
      <c r="H84" s="6">
        <f t="shared" si="37"/>
        <v>0.19156016173258353</v>
      </c>
      <c r="I84" s="6">
        <f t="shared" si="37"/>
        <v>0.19856791819695088</v>
      </c>
    </row>
    <row r="85" spans="1:9" x14ac:dyDescent="0.3">
      <c r="A85" s="1" t="s">
        <v>15</v>
      </c>
      <c r="B85" s="2">
        <v>296820</v>
      </c>
      <c r="C85" s="2">
        <v>107585</v>
      </c>
      <c r="D85" s="2">
        <v>189235</v>
      </c>
    </row>
    <row r="86" spans="1:9" ht="21.6" x14ac:dyDescent="0.3">
      <c r="A86" s="1" t="s">
        <v>16</v>
      </c>
      <c r="B86" s="2">
        <v>599738</v>
      </c>
      <c r="C86" s="2">
        <v>180713</v>
      </c>
      <c r="D86" s="2">
        <v>419025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2020-04-20T18:58:53Z</dcterms:created>
  <dcterms:modified xsi:type="dcterms:W3CDTF">2020-04-21T19:35:40Z</dcterms:modified>
</cp:coreProperties>
</file>