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bidea\Documents\GitHub\EnergyIntensityIndicators\EnergyIntensityIndicators\Electricity\Data\"/>
    </mc:Choice>
  </mc:AlternateContent>
  <xr:revisionPtr revIDLastSave="0" documentId="13_ncr:1_{CB4E9934-9851-44D1-BCA3-CB45207A8F56}" xr6:coauthVersionLast="45" xr6:coauthVersionMax="45" xr10:uidLastSave="{00000000-0000-0000-0000-000000000000}"/>
  <bookViews>
    <workbookView xWindow="28680" yWindow="-120" windowWidth="29040" windowHeight="15840" xr2:uid="{FA57C2AF-D8C3-4636-82DB-B67213F8A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3" i="1" l="1"/>
  <c r="J63" i="1"/>
  <c r="AF63" i="1" s="1"/>
  <c r="AF62" i="1"/>
  <c r="AB62" i="1"/>
  <c r="J62" i="1"/>
  <c r="AB61" i="1"/>
  <c r="AF61" i="1" s="1"/>
  <c r="J61" i="1"/>
  <c r="AB60" i="1"/>
  <c r="J60" i="1"/>
  <c r="AF60" i="1" s="1"/>
  <c r="AI59" i="1"/>
  <c r="AF59" i="1"/>
  <c r="AB35" i="1"/>
  <c r="AF35" i="1" s="1"/>
  <c r="J35" i="1"/>
  <c r="AB34" i="1"/>
  <c r="J34" i="1"/>
  <c r="AF34" i="1" s="1"/>
  <c r="AB33" i="1"/>
  <c r="J33" i="1"/>
  <c r="AF33" i="1" s="1"/>
  <c r="AF32" i="1"/>
  <c r="AB32" i="1"/>
  <c r="J32" i="1"/>
</calcChain>
</file>

<file path=xl/sharedStrings.xml><?xml version="1.0" encoding="utf-8"?>
<sst xmlns="http://schemas.openxmlformats.org/spreadsheetml/2006/main" count="378" uniqueCount="64">
  <si>
    <t>Table 8.2d  Electricity Net Generation:  Commercial and Industrial Sectors, 1989-2014  (2012 and later from special tabulations of plant data from EIA)</t>
  </si>
  <si>
    <t>                        (Subset of Table 8.2a; Thousand Kilowatthours)</t>
  </si>
  <si>
    <t>Year</t>
  </si>
  <si>
    <t>Fossil Fuels</t>
  </si>
  <si>
    <t>Renewable Energy</t>
  </si>
  <si>
    <r>
      <t>Other </t>
    </r>
    <r>
      <rPr>
        <vertAlign val="superscript"/>
        <sz val="5"/>
        <color theme="1"/>
        <rFont val="Arial"/>
        <family val="2"/>
      </rPr>
      <t>9</t>
    </r>
  </si>
  <si>
    <t>Total</t>
  </si>
  <si>
    <t>Hydro-</t>
  </si>
  <si>
    <t>Nuclear</t>
  </si>
  <si>
    <t>electric</t>
  </si>
  <si>
    <r>
      <t>Coal </t>
    </r>
    <r>
      <rPr>
        <vertAlign val="superscript"/>
        <sz val="5"/>
        <color theme="1"/>
        <rFont val="Arial"/>
        <family val="2"/>
      </rPr>
      <t>1</t>
    </r>
  </si>
  <si>
    <r>
      <t>Petroleum </t>
    </r>
    <r>
      <rPr>
        <vertAlign val="superscript"/>
        <sz val="5"/>
        <color theme="1"/>
        <rFont val="Arial"/>
        <family val="2"/>
      </rPr>
      <t>2</t>
    </r>
  </si>
  <si>
    <t>Electric</t>
  </si>
  <si>
    <t>Pumped</t>
  </si>
  <si>
    <t>Conventional</t>
  </si>
  <si>
    <t>Biomass</t>
  </si>
  <si>
    <r>
      <t>Solar/PV </t>
    </r>
    <r>
      <rPr>
        <vertAlign val="superscript"/>
        <sz val="5"/>
        <color theme="1"/>
        <rFont val="Arial"/>
        <family val="2"/>
      </rPr>
      <t>8</t>
    </r>
  </si>
  <si>
    <t>Wind</t>
  </si>
  <si>
    <t>Natural</t>
  </si>
  <si>
    <t>Other</t>
  </si>
  <si>
    <t>Power</t>
  </si>
  <si>
    <r>
      <t>Storage </t>
    </r>
    <r>
      <rPr>
        <vertAlign val="superscript"/>
        <sz val="5"/>
        <color theme="1"/>
        <rFont val="Arial"/>
        <family val="2"/>
      </rPr>
      <t>5</t>
    </r>
  </si>
  <si>
    <t>Hydroelectric</t>
  </si>
  <si>
    <t>Geo-</t>
  </si>
  <si>
    <r>
      <t>Gas </t>
    </r>
    <r>
      <rPr>
        <vertAlign val="superscript"/>
        <sz val="5"/>
        <color theme="1"/>
        <rFont val="Arial"/>
        <family val="2"/>
      </rPr>
      <t>3</t>
    </r>
  </si>
  <si>
    <r>
      <t>Gases </t>
    </r>
    <r>
      <rPr>
        <vertAlign val="superscript"/>
        <sz val="5"/>
        <color theme="1"/>
        <rFont val="Arial"/>
        <family val="2"/>
      </rPr>
      <t>4</t>
    </r>
  </si>
  <si>
    <r>
      <t>Wood </t>
    </r>
    <r>
      <rPr>
        <vertAlign val="superscript"/>
        <sz val="5"/>
        <color theme="1"/>
        <rFont val="Arial"/>
        <family val="2"/>
      </rPr>
      <t>6</t>
    </r>
  </si>
  <si>
    <r>
      <t>Waste </t>
    </r>
    <r>
      <rPr>
        <vertAlign val="superscript"/>
        <sz val="5"/>
        <color theme="1"/>
        <rFont val="Arial"/>
        <family val="2"/>
      </rPr>
      <t>7</t>
    </r>
  </si>
  <si>
    <t>themal</t>
  </si>
  <si>
    <r>
      <t>Commercial Sector </t>
    </r>
    <r>
      <rPr>
        <vertAlign val="superscript"/>
        <sz val="5"/>
        <color theme="1"/>
        <rFont val="Arial"/>
        <family val="2"/>
      </rPr>
      <t>10</t>
    </r>
  </si>
  <si>
    <t>[]</t>
  </si>
  <si>
    <t></t>
  </si>
  <si>
    <t>[R]</t>
  </si>
  <si>
    <t xml:space="preserve">  Check with totals from C.Wirman data provided in November 2015</t>
  </si>
  <si>
    <t xml:space="preserve">      Ditto</t>
  </si>
  <si>
    <t xml:space="preserve">   Total developed from pivot table from EIA-923 database from EIA</t>
  </si>
  <si>
    <r>
      <t>Industrial Sector </t>
    </r>
    <r>
      <rPr>
        <vertAlign val="superscript"/>
        <sz val="5"/>
        <color theme="1"/>
        <rFont val="Arial"/>
        <family val="2"/>
      </rPr>
      <t>11</t>
    </r>
  </si>
  <si>
    <r>
      <t>1</t>
    </r>
    <r>
      <rPr>
        <sz val="7"/>
        <color theme="1"/>
        <rFont val="Arial"/>
        <family val="2"/>
      </rPr>
      <t>Anthracite, bituminous coal, subbituminous coal, lignite, waste coal, and coal synfuel.</t>
    </r>
  </si>
  <si>
    <r>
      <t>9</t>
    </r>
    <r>
      <rPr>
        <sz val="7"/>
        <color theme="1"/>
        <rFont val="Arial"/>
        <family val="2"/>
      </rPr>
      <t>Batteries, chemicals, hydrogen, pitch, purchased steam, sulfur, miscellaneous technologies, and, beginning</t>
    </r>
  </si>
  <si>
    <t>in 2001, non-renewable waste (municipal solid waste from non-biogenic sources, and tire-derived fuels).</t>
  </si>
  <si>
    <r>
      <t>2</t>
    </r>
    <r>
      <rPr>
        <sz val="7"/>
        <color theme="1"/>
        <rFont val="Arial"/>
        <family val="2"/>
      </rPr>
      <t>Distillate fuel oil, residual fuel oil, petroleum coke, jet fuel, kerosene, other petroleum, and waste oil.</t>
    </r>
  </si>
  <si>
    <r>
      <t>10</t>
    </r>
    <r>
      <rPr>
        <sz val="7"/>
        <color theme="1"/>
        <rFont val="Arial"/>
        <family val="2"/>
      </rPr>
      <t>Commercial combined-heat-and-power (CHP) and commercial electricity-only plants.</t>
    </r>
  </si>
  <si>
    <r>
      <t>3</t>
    </r>
    <r>
      <rPr>
        <sz val="7"/>
        <color theme="1"/>
        <rFont val="Arial"/>
        <family val="2"/>
      </rPr>
      <t>Natural gas, plus a small amount of supplemental gaseous fuels.</t>
    </r>
  </si>
  <si>
    <r>
      <t>11</t>
    </r>
    <r>
      <rPr>
        <sz val="7"/>
        <color theme="1"/>
        <rFont val="Arial"/>
        <family val="2"/>
      </rPr>
      <t>Industrial combined-heat-and-power (CHP) and industrial electricity-only plants.</t>
    </r>
  </si>
  <si>
    <r>
      <t>4</t>
    </r>
    <r>
      <rPr>
        <sz val="7"/>
        <color theme="1"/>
        <rFont val="Arial"/>
        <family val="2"/>
      </rPr>
      <t>Blast furnace gas, propane gas, and other manufactured and waste gases derived from fossil fuels.</t>
    </r>
  </si>
  <si>
    <t>R=Revised.  P=Preliminary.   =No data reported.  (s)=Less than 0.05 billion kilowatthours.  </t>
  </si>
  <si>
    <r>
      <t>5</t>
    </r>
    <r>
      <rPr>
        <sz val="7"/>
        <color theme="1"/>
        <rFont val="Arial"/>
        <family val="2"/>
      </rPr>
      <t>Pumped storage facility production minus energy used for pumping.</t>
    </r>
  </si>
  <si>
    <r>
      <t>Notes: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See Tables 8.2b and 8.2c for electric power sector electricity-only and CHP data.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See Note 1,</t>
    </r>
  </si>
  <si>
    <t>"Coverage of Electricity Statistics," and Note 2, "Classification of Power Plants Into Energy-Use Sectors," at end</t>
  </si>
  <si>
    <r>
      <t>of section.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Totals may not equal sum of components due to independent rounding.</t>
    </r>
  </si>
  <si>
    <r>
      <t>6</t>
    </r>
    <r>
      <rPr>
        <sz val="7"/>
        <color theme="1"/>
        <rFont val="Arial"/>
        <family val="2"/>
      </rPr>
      <t>Wood and wood-derived fuels.</t>
    </r>
  </si>
  <si>
    <t>Web Pages:  ·  See http://www.eia.gov/totalenergy/data/monthly/#electricity for updated monthly and annual</t>
  </si>
  <si>
    <t>data.  ·  See http://www.eia.gov/electricity/ for related information.</t>
  </si>
  <si>
    <r>
      <t>7</t>
    </r>
    <r>
      <rPr>
        <sz val="7"/>
        <color theme="1"/>
        <rFont val="Arial"/>
        <family val="2"/>
      </rPr>
      <t>Municipal solid waste from biogenic sources, landfill gas, sludge waste, agricultural byproducts, and other</t>
    </r>
  </si>
  <si>
    <r>
      <t>Sources: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1989-1997U.S. Energy Information Administration (EIA), Form EIA-867, "Annual Nonutility</t>
    </r>
  </si>
  <si>
    <t>biomass.  Through 2000, also includes non-renewable waste (municipal solid waste from non-biogenic sources,</t>
  </si>
  <si>
    <r>
      <t>Power Producer Report."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1998-2000EIA, Form EIA-860B, "Annual Electric Generator ReportNonutility."  </t>
    </r>
    <r>
      <rPr>
        <sz val="7"/>
        <color theme="1"/>
        <rFont val="Symbol"/>
        <family val="1"/>
        <charset val="2"/>
      </rPr>
      <t>·</t>
    </r>
  </si>
  <si>
    <t>and tire-derived fuels).</t>
  </si>
  <si>
    <r>
      <t> 2001-2003EIA, Form EIA-906, "Power Plant Report."  </t>
    </r>
    <r>
      <rPr>
        <sz val="7"/>
        <color theme="1"/>
        <rFont val="Symbol"/>
        <family val="1"/>
        <charset val="2"/>
      </rPr>
      <t>·</t>
    </r>
    <r>
      <rPr>
        <sz val="7"/>
        <color theme="1"/>
        <rFont val="Arial"/>
        <family val="2"/>
      </rPr>
      <t>  2004-2007EIA, Form EIA-906, "Power Plant</t>
    </r>
  </si>
  <si>
    <t>Report," and Form EIA-920, "Combined Heat and Power Plant Report."</t>
  </si>
  <si>
    <r>
      <t>·</t>
    </r>
    <r>
      <rPr>
        <sz val="7"/>
        <color theme="1"/>
        <rFont val="Arial"/>
        <family val="2"/>
      </rPr>
      <t>  2008 forwardEIA, Form EIA-923, "Power Plant Operations Report."</t>
    </r>
  </si>
  <si>
    <r>
      <t>8</t>
    </r>
    <r>
      <rPr>
        <sz val="7"/>
        <color theme="1"/>
        <rFont val="Arial"/>
        <family val="2"/>
      </rPr>
      <t>Solar thermal and photovoltaic (PV) energy.</t>
    </r>
  </si>
  <si>
    <t>commercial</t>
  </si>
  <si>
    <t>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</si>
</sst>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7"/>
      <color theme="1"/>
      <name val="Arial"/>
      <family val="2"/>
    </font>
    <font>
      <vertAlign val="superscript"/>
      <sz val="5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5"/>
      <color theme="1"/>
      <name val="Arial"/>
      <family val="2"/>
    </font>
    <font>
      <sz val="7"/>
      <color rgb="FF00B050"/>
      <name val="Arial"/>
      <family val="2"/>
    </font>
    <font>
      <sz val="7"/>
      <color theme="1"/>
      <name val="Symbol"/>
      <family val="1"/>
      <charset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2" xfId="1" applyFont="1" applyBorder="1" applyAlignment="1">
      <alignment horizontal="left" wrapText="1"/>
    </xf>
    <xf numFmtId="0" fontId="2" fillId="0" borderId="3" xfId="1" applyFont="1" applyBorder="1" applyAlignment="1">
      <alignment horizontal="left" wrapText="1"/>
    </xf>
    <xf numFmtId="0" fontId="1" fillId="0" borderId="0" xfId="1"/>
    <xf numFmtId="0" fontId="1" fillId="0" borderId="4" xfId="1" applyBorder="1" applyAlignment="1">
      <alignment horizontal="left" wrapText="1"/>
    </xf>
    <xf numFmtId="0" fontId="1" fillId="0" borderId="5" xfId="1" applyBorder="1" applyAlignment="1">
      <alignment horizontal="left" wrapText="1"/>
    </xf>
    <xf numFmtId="0" fontId="1" fillId="0" borderId="6" xfId="1" applyBorder="1" applyAlignment="1">
      <alignment horizontal="left" wrapText="1"/>
    </xf>
    <xf numFmtId="0" fontId="3" fillId="0" borderId="7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0" fontId="1" fillId="0" borderId="3" xfId="1" applyBorder="1" applyAlignment="1">
      <alignment horizontal="center" wrapText="1"/>
    </xf>
    <xf numFmtId="0" fontId="3" fillId="0" borderId="8" xfId="1" applyFont="1" applyBorder="1" applyAlignment="1">
      <alignment horizontal="center" wrapText="1"/>
    </xf>
    <xf numFmtId="0" fontId="3" fillId="0" borderId="9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1" fillId="0" borderId="9" xfId="1" applyBorder="1" applyAlignment="1">
      <alignment horizontal="center" wrapText="1"/>
    </xf>
    <xf numFmtId="0" fontId="1" fillId="0" borderId="10" xfId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0" borderId="5" xfId="1" applyFont="1" applyBorder="1" applyAlignment="1">
      <alignment horizontal="center" wrapText="1"/>
    </xf>
    <xf numFmtId="0" fontId="3" fillId="0" borderId="6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12" xfId="1" applyFont="1" applyBorder="1" applyAlignment="1">
      <alignment horizontal="center" wrapText="1"/>
    </xf>
    <xf numFmtId="0" fontId="3" fillId="0" borderId="13" xfId="1" applyFont="1" applyBorder="1" applyAlignment="1">
      <alignment horizont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wrapText="1"/>
    </xf>
    <xf numFmtId="0" fontId="6" fillId="0" borderId="14" xfId="1" applyFont="1" applyBorder="1" applyAlignment="1">
      <alignment horizontal="left"/>
    </xf>
    <xf numFmtId="3" fontId="6" fillId="0" borderId="14" xfId="1" applyNumberFormat="1" applyFont="1" applyBorder="1" applyAlignment="1">
      <alignment horizontal="right" wrapText="1"/>
    </xf>
    <xf numFmtId="0" fontId="1" fillId="0" borderId="14" xfId="1" applyBorder="1" applyAlignment="1">
      <alignment horizontal="right" wrapText="1"/>
    </xf>
    <xf numFmtId="0" fontId="1" fillId="0" borderId="14" xfId="1" applyBorder="1" applyAlignment="1">
      <alignment wrapText="1"/>
    </xf>
    <xf numFmtId="0" fontId="6" fillId="0" borderId="14" xfId="1" applyFont="1" applyBorder="1" applyAlignment="1">
      <alignment horizontal="center" wrapText="1"/>
    </xf>
    <xf numFmtId="0" fontId="6" fillId="0" borderId="14" xfId="1" applyFont="1" applyBorder="1" applyAlignment="1">
      <alignment horizontal="right" wrapText="1"/>
    </xf>
    <xf numFmtId="0" fontId="6" fillId="2" borderId="14" xfId="1" applyFont="1" applyFill="1" applyBorder="1" applyAlignment="1">
      <alignment horizontal="left"/>
    </xf>
    <xf numFmtId="3" fontId="6" fillId="2" borderId="14" xfId="1" applyNumberFormat="1" applyFont="1" applyFill="1" applyBorder="1" applyAlignment="1">
      <alignment horizontal="right" wrapText="1"/>
    </xf>
    <xf numFmtId="0" fontId="1" fillId="2" borderId="14" xfId="1" applyFill="1" applyBorder="1" applyAlignment="1">
      <alignment horizontal="right" wrapText="1"/>
    </xf>
    <xf numFmtId="0" fontId="1" fillId="2" borderId="14" xfId="1" applyFill="1" applyBorder="1" applyAlignment="1">
      <alignment wrapText="1"/>
    </xf>
    <xf numFmtId="0" fontId="6" fillId="2" borderId="14" xfId="1" applyFont="1" applyFill="1" applyBorder="1" applyAlignment="1">
      <alignment horizontal="center" wrapText="1"/>
    </xf>
    <xf numFmtId="0" fontId="6" fillId="2" borderId="14" xfId="1" applyFont="1" applyFill="1" applyBorder="1" applyAlignment="1">
      <alignment horizontal="right" wrapText="1"/>
    </xf>
    <xf numFmtId="0" fontId="7" fillId="0" borderId="14" xfId="1" applyFont="1" applyBorder="1" applyAlignment="1">
      <alignment horizontal="center" wrapText="1"/>
    </xf>
    <xf numFmtId="3" fontId="1" fillId="0" borderId="0" xfId="1" applyNumberFormat="1"/>
    <xf numFmtId="3" fontId="8" fillId="0" borderId="14" xfId="1" applyNumberFormat="1" applyFont="1" applyBorder="1" applyAlignment="1">
      <alignment horizontal="right" wrapText="1"/>
    </xf>
    <xf numFmtId="0" fontId="8" fillId="0" borderId="14" xfId="1" applyFont="1" applyBorder="1" applyAlignment="1">
      <alignment horizontal="center" wrapText="1"/>
    </xf>
    <xf numFmtId="3" fontId="1" fillId="0" borderId="14" xfId="1" applyNumberFormat="1" applyBorder="1" applyAlignment="1">
      <alignment horizontal="right" wrapText="1"/>
    </xf>
    <xf numFmtId="3" fontId="1" fillId="0" borderId="14" xfId="1" applyNumberFormat="1" applyBorder="1" applyAlignment="1">
      <alignment wrapText="1"/>
    </xf>
    <xf numFmtId="3" fontId="6" fillId="0" borderId="14" xfId="1" applyNumberFormat="1" applyFont="1" applyBorder="1" applyAlignment="1">
      <alignment horizontal="center" wrapText="1"/>
    </xf>
    <xf numFmtId="0" fontId="4" fillId="0" borderId="1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4" fillId="0" borderId="3" xfId="1" applyFont="1" applyBorder="1" applyAlignment="1">
      <alignment vertical="top" wrapText="1"/>
    </xf>
    <xf numFmtId="0" fontId="4" fillId="0" borderId="9" xfId="1" applyFont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6" fillId="0" borderId="0" xfId="1" applyFont="1" applyAlignment="1">
      <alignment vertical="top" wrapText="1"/>
    </xf>
    <xf numFmtId="0" fontId="6" fillId="0" borderId="10" xfId="1" applyFont="1" applyBorder="1" applyAlignment="1">
      <alignment vertical="top" wrapText="1"/>
    </xf>
    <xf numFmtId="0" fontId="4" fillId="0" borderId="10" xfId="1" applyFont="1" applyBorder="1" applyAlignment="1">
      <alignment vertical="top" wrapText="1"/>
    </xf>
    <xf numFmtId="0" fontId="10" fillId="0" borderId="0" xfId="2" applyAlignment="1">
      <alignment vertical="top" wrapText="1"/>
    </xf>
    <xf numFmtId="0" fontId="10" fillId="0" borderId="10" xfId="2" applyBorder="1" applyAlignment="1">
      <alignment vertical="top" wrapText="1"/>
    </xf>
    <xf numFmtId="0" fontId="6" fillId="0" borderId="9" xfId="1" applyFont="1" applyBorder="1" applyAlignment="1">
      <alignment vertical="top" wrapText="1"/>
    </xf>
    <xf numFmtId="0" fontId="9" fillId="0" borderId="0" xfId="1" applyFont="1" applyAlignment="1">
      <alignment vertical="top" wrapText="1"/>
    </xf>
    <xf numFmtId="0" fontId="9" fillId="0" borderId="10" xfId="1" applyFont="1" applyBorder="1" applyAlignment="1">
      <alignment vertical="top" wrapText="1"/>
    </xf>
    <xf numFmtId="0" fontId="4" fillId="0" borderId="4" xfId="1" applyFont="1" applyBorder="1" applyAlignment="1">
      <alignment vertical="top" wrapText="1"/>
    </xf>
    <xf numFmtId="0" fontId="4" fillId="0" borderId="5" xfId="1" applyFont="1" applyBorder="1" applyAlignment="1">
      <alignment vertical="top" wrapText="1"/>
    </xf>
    <xf numFmtId="0" fontId="1" fillId="0" borderId="5" xfId="1" applyBorder="1" applyAlignment="1">
      <alignment wrapText="1"/>
    </xf>
    <xf numFmtId="0" fontId="1" fillId="0" borderId="6" xfId="1" applyBorder="1" applyAlignment="1">
      <alignment wrapText="1"/>
    </xf>
    <xf numFmtId="0" fontId="2" fillId="0" borderId="0" xfId="1" applyFont="1" applyBorder="1" applyAlignment="1">
      <alignment horizontal="left" wrapText="1"/>
    </xf>
    <xf numFmtId="0" fontId="1" fillId="0" borderId="0" xfId="1" applyBorder="1" applyAlignment="1">
      <alignment horizontal="left" wrapText="1"/>
    </xf>
    <xf numFmtId="0" fontId="3" fillId="0" borderId="0" xfId="1" applyFont="1" applyBorder="1" applyAlignment="1">
      <alignment horizontal="center" wrapText="1"/>
    </xf>
    <xf numFmtId="0" fontId="1" fillId="0" borderId="0" xfId="1" applyBorder="1" applyAlignment="1">
      <alignment horizontal="right" wrapText="1"/>
    </xf>
    <xf numFmtId="3" fontId="1" fillId="0" borderId="0" xfId="1" applyNumberFormat="1" applyBorder="1" applyAlignment="1">
      <alignment horizontal="right" wrapText="1"/>
    </xf>
    <xf numFmtId="0" fontId="4" fillId="0" borderId="0" xfId="1" applyFont="1" applyBorder="1" applyAlignment="1">
      <alignment vertical="top" wrapText="1"/>
    </xf>
    <xf numFmtId="0" fontId="6" fillId="0" borderId="0" xfId="1" applyFont="1" applyBorder="1" applyAlignment="1">
      <alignment vertical="top" wrapText="1"/>
    </xf>
    <xf numFmtId="0" fontId="10" fillId="0" borderId="0" xfId="2" applyBorder="1" applyAlignment="1">
      <alignment vertical="top" wrapText="1"/>
    </xf>
    <xf numFmtId="0" fontId="9" fillId="0" borderId="0" xfId="1" applyFont="1" applyBorder="1" applyAlignment="1">
      <alignment vertical="top" wrapText="1"/>
    </xf>
    <xf numFmtId="0" fontId="1" fillId="0" borderId="0" xfId="1" applyBorder="1" applyAlignment="1">
      <alignment wrapText="1"/>
    </xf>
  </cellXfs>
  <cellStyles count="3">
    <cellStyle name="Hyperlink 2" xfId="2" xr:uid="{AB2B752A-3DD1-4E49-B3FB-84B356B12921}"/>
    <cellStyle name="Normal" xfId="0" builtinId="0"/>
    <cellStyle name="Normal 4" xfId="1" xr:uid="{880B5850-2FB4-4545-91F5-D9C1C0F256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ia.gov/electricity/" TargetMode="External"/><Relationship Id="rId1" Type="http://schemas.openxmlformats.org/officeDocument/2006/relationships/hyperlink" Target="http://www.eia.gov/totalenergy/data/month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A669-50E6-45F2-90FE-59174FDC0A2E}">
  <dimension ref="A1:AJ80"/>
  <sheetViews>
    <sheetView tabSelected="1" topLeftCell="M1" workbookViewId="0">
      <selection activeCell="AH10" sqref="AH10"/>
    </sheetView>
  </sheetViews>
  <sheetFormatPr defaultRowHeight="14.5" x14ac:dyDescent="0.35"/>
  <sheetData>
    <row r="1" spans="1:36" ht="1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64"/>
      <c r="AI1" s="4"/>
      <c r="AJ1" s="4"/>
    </row>
    <row r="2" spans="1:36" x14ac:dyDescent="0.3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"/>
      <c r="AH2" s="65"/>
      <c r="AI2" s="4"/>
      <c r="AJ2" s="4"/>
    </row>
    <row r="3" spans="1:36" x14ac:dyDescent="0.35">
      <c r="A3" s="8" t="s">
        <v>2</v>
      </c>
      <c r="B3" s="9" t="s">
        <v>3</v>
      </c>
      <c r="C3" s="10"/>
      <c r="D3" s="10"/>
      <c r="E3" s="10"/>
      <c r="F3" s="10"/>
      <c r="G3" s="10"/>
      <c r="H3" s="10"/>
      <c r="I3" s="10"/>
      <c r="J3" s="10"/>
      <c r="K3" s="11"/>
      <c r="L3" s="12"/>
      <c r="M3" s="13"/>
      <c r="N3" s="12"/>
      <c r="O3" s="13"/>
      <c r="P3" s="9" t="s">
        <v>4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1"/>
      <c r="AD3" s="9" t="s">
        <v>5</v>
      </c>
      <c r="AE3" s="11"/>
      <c r="AF3" s="9" t="s">
        <v>6</v>
      </c>
      <c r="AG3" s="11"/>
      <c r="AH3" s="66"/>
      <c r="AI3" s="4"/>
      <c r="AJ3" s="4"/>
    </row>
    <row r="4" spans="1:36" x14ac:dyDescent="0.35">
      <c r="A4" s="14"/>
      <c r="B4" s="15"/>
      <c r="C4" s="16"/>
      <c r="D4" s="16"/>
      <c r="E4" s="16"/>
      <c r="F4" s="16"/>
      <c r="G4" s="16"/>
      <c r="H4" s="16"/>
      <c r="I4" s="16"/>
      <c r="J4" s="16"/>
      <c r="K4" s="17"/>
      <c r="L4" s="18"/>
      <c r="M4" s="19"/>
      <c r="N4" s="15" t="s">
        <v>7</v>
      </c>
      <c r="O4" s="17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7"/>
      <c r="AD4" s="15"/>
      <c r="AE4" s="17"/>
      <c r="AF4" s="15"/>
      <c r="AG4" s="17"/>
      <c r="AH4" s="66"/>
      <c r="AI4" s="4"/>
      <c r="AJ4" s="4"/>
    </row>
    <row r="5" spans="1:36" x14ac:dyDescent="0.35">
      <c r="A5" s="14"/>
      <c r="B5" s="20"/>
      <c r="C5" s="21"/>
      <c r="D5" s="21"/>
      <c r="E5" s="21"/>
      <c r="F5" s="21"/>
      <c r="G5" s="21"/>
      <c r="H5" s="21"/>
      <c r="I5" s="21"/>
      <c r="J5" s="21"/>
      <c r="K5" s="22"/>
      <c r="L5" s="15" t="s">
        <v>8</v>
      </c>
      <c r="M5" s="17"/>
      <c r="N5" s="15" t="s">
        <v>9</v>
      </c>
      <c r="O5" s="17"/>
      <c r="P5" s="20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2"/>
      <c r="AD5" s="15"/>
      <c r="AE5" s="17"/>
      <c r="AF5" s="15"/>
      <c r="AG5" s="17"/>
      <c r="AH5" s="66"/>
      <c r="AI5" s="4"/>
      <c r="AJ5" s="4"/>
    </row>
    <row r="6" spans="1:36" x14ac:dyDescent="0.35">
      <c r="A6" s="14"/>
      <c r="B6" s="9" t="s">
        <v>10</v>
      </c>
      <c r="C6" s="11"/>
      <c r="D6" s="9" t="s">
        <v>11</v>
      </c>
      <c r="E6" s="11"/>
      <c r="F6" s="12"/>
      <c r="G6" s="13"/>
      <c r="H6" s="12"/>
      <c r="I6" s="13"/>
      <c r="J6" s="9" t="s">
        <v>6</v>
      </c>
      <c r="K6" s="11"/>
      <c r="L6" s="15" t="s">
        <v>12</v>
      </c>
      <c r="M6" s="17"/>
      <c r="N6" s="15" t="s">
        <v>13</v>
      </c>
      <c r="O6" s="17"/>
      <c r="P6" s="9" t="s">
        <v>14</v>
      </c>
      <c r="Q6" s="11"/>
      <c r="R6" s="9" t="s">
        <v>15</v>
      </c>
      <c r="S6" s="10"/>
      <c r="T6" s="10"/>
      <c r="U6" s="11"/>
      <c r="V6" s="12"/>
      <c r="W6" s="13"/>
      <c r="X6" s="9" t="s">
        <v>16</v>
      </c>
      <c r="Y6" s="11"/>
      <c r="Z6" s="9" t="s">
        <v>17</v>
      </c>
      <c r="AA6" s="11"/>
      <c r="AB6" s="9" t="s">
        <v>6</v>
      </c>
      <c r="AC6" s="11"/>
      <c r="AD6" s="15"/>
      <c r="AE6" s="17"/>
      <c r="AF6" s="15"/>
      <c r="AG6" s="17"/>
      <c r="AH6" s="66"/>
      <c r="AI6" s="4"/>
      <c r="AJ6" s="4"/>
    </row>
    <row r="7" spans="1:36" x14ac:dyDescent="0.35">
      <c r="A7" s="14"/>
      <c r="B7" s="15"/>
      <c r="C7" s="17"/>
      <c r="D7" s="15"/>
      <c r="E7" s="17"/>
      <c r="F7" s="15" t="s">
        <v>18</v>
      </c>
      <c r="G7" s="17"/>
      <c r="H7" s="15" t="s">
        <v>19</v>
      </c>
      <c r="I7" s="17"/>
      <c r="J7" s="15"/>
      <c r="K7" s="17"/>
      <c r="L7" s="15" t="s">
        <v>20</v>
      </c>
      <c r="M7" s="17"/>
      <c r="N7" s="15" t="s">
        <v>21</v>
      </c>
      <c r="O7" s="17"/>
      <c r="P7" s="15" t="s">
        <v>22</v>
      </c>
      <c r="Q7" s="17"/>
      <c r="R7" s="20"/>
      <c r="S7" s="21"/>
      <c r="T7" s="21"/>
      <c r="U7" s="22"/>
      <c r="V7" s="15" t="s">
        <v>23</v>
      </c>
      <c r="W7" s="17"/>
      <c r="X7" s="15"/>
      <c r="Y7" s="17"/>
      <c r="Z7" s="15"/>
      <c r="AA7" s="17"/>
      <c r="AB7" s="15"/>
      <c r="AC7" s="17"/>
      <c r="AD7" s="15"/>
      <c r="AE7" s="17"/>
      <c r="AF7" s="15"/>
      <c r="AG7" s="17"/>
      <c r="AH7" s="66"/>
      <c r="AI7" s="4"/>
      <c r="AJ7" s="4"/>
    </row>
    <row r="8" spans="1:36" x14ac:dyDescent="0.35">
      <c r="A8" s="23"/>
      <c r="B8" s="20"/>
      <c r="C8" s="22"/>
      <c r="D8" s="20"/>
      <c r="E8" s="22"/>
      <c r="F8" s="20" t="s">
        <v>24</v>
      </c>
      <c r="G8" s="22"/>
      <c r="H8" s="20" t="s">
        <v>25</v>
      </c>
      <c r="I8" s="22"/>
      <c r="J8" s="20"/>
      <c r="K8" s="22"/>
      <c r="L8" s="20"/>
      <c r="M8" s="22"/>
      <c r="N8" s="20"/>
      <c r="O8" s="22"/>
      <c r="P8" s="20" t="s">
        <v>20</v>
      </c>
      <c r="Q8" s="22"/>
      <c r="R8" s="24" t="s">
        <v>26</v>
      </c>
      <c r="S8" s="25"/>
      <c r="T8" s="24" t="s">
        <v>27</v>
      </c>
      <c r="U8" s="25"/>
      <c r="V8" s="20" t="s">
        <v>28</v>
      </c>
      <c r="W8" s="22"/>
      <c r="X8" s="20"/>
      <c r="Y8" s="22"/>
      <c r="Z8" s="20"/>
      <c r="AA8" s="22"/>
      <c r="AB8" s="20"/>
      <c r="AC8" s="22"/>
      <c r="AD8" s="20"/>
      <c r="AE8" s="22"/>
      <c r="AF8" s="20"/>
      <c r="AG8" s="22"/>
      <c r="AH8" s="66"/>
      <c r="AI8" s="4"/>
      <c r="AJ8" s="4"/>
    </row>
    <row r="9" spans="1:36" x14ac:dyDescent="0.35">
      <c r="A9" s="26"/>
      <c r="B9" s="24" t="s">
        <v>29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5"/>
      <c r="AH9" s="66"/>
      <c r="AI9" s="4"/>
      <c r="AJ9" s="4"/>
    </row>
    <row r="10" spans="1:36" ht="26" x14ac:dyDescent="0.35">
      <c r="A10" s="28">
        <v>1989</v>
      </c>
      <c r="B10" s="29">
        <v>736260</v>
      </c>
      <c r="C10" s="30"/>
      <c r="D10" s="29">
        <v>557652</v>
      </c>
      <c r="E10" s="30"/>
      <c r="F10" s="29">
        <v>2155096</v>
      </c>
      <c r="G10" s="30"/>
      <c r="H10" s="29">
        <v>111228</v>
      </c>
      <c r="I10" s="30"/>
      <c r="J10" s="29">
        <v>3560236</v>
      </c>
      <c r="K10" s="30"/>
      <c r="L10" s="31"/>
      <c r="M10" s="32" t="s">
        <v>30</v>
      </c>
      <c r="N10" s="31"/>
      <c r="O10" s="32" t="s">
        <v>30</v>
      </c>
      <c r="P10" s="29">
        <v>65697</v>
      </c>
      <c r="Q10" s="30"/>
      <c r="R10" s="29">
        <v>97812</v>
      </c>
      <c r="S10" s="30"/>
      <c r="T10" s="29">
        <v>526761</v>
      </c>
      <c r="U10" s="30"/>
      <c r="V10" s="31"/>
      <c r="W10" s="32" t="s">
        <v>30</v>
      </c>
      <c r="X10" s="33" t="s">
        <v>31</v>
      </c>
      <c r="Y10" s="30"/>
      <c r="Z10" s="33" t="s">
        <v>31</v>
      </c>
      <c r="AA10" s="30"/>
      <c r="AB10" s="29">
        <v>690270</v>
      </c>
      <c r="AC10" s="30"/>
      <c r="AD10" s="33" t="s">
        <v>31</v>
      </c>
      <c r="AE10" s="30"/>
      <c r="AF10" s="29">
        <v>4250506</v>
      </c>
      <c r="AG10" s="30"/>
      <c r="AH10" s="67" t="s">
        <v>62</v>
      </c>
      <c r="AI10" s="4"/>
      <c r="AJ10" s="4"/>
    </row>
    <row r="11" spans="1:36" ht="26" x14ac:dyDescent="0.35">
      <c r="A11" s="28">
        <v>1990</v>
      </c>
      <c r="B11" s="29">
        <v>795682</v>
      </c>
      <c r="C11" s="30"/>
      <c r="D11" s="29">
        <v>588703</v>
      </c>
      <c r="E11" s="30"/>
      <c r="F11" s="29">
        <v>3272170</v>
      </c>
      <c r="G11" s="30"/>
      <c r="H11" s="29">
        <v>120987</v>
      </c>
      <c r="I11" s="30"/>
      <c r="J11" s="29">
        <v>4777542</v>
      </c>
      <c r="K11" s="30"/>
      <c r="L11" s="31"/>
      <c r="M11" s="32" t="s">
        <v>30</v>
      </c>
      <c r="N11" s="31"/>
      <c r="O11" s="32" t="s">
        <v>30</v>
      </c>
      <c r="P11" s="29">
        <v>137628</v>
      </c>
      <c r="Q11" s="30"/>
      <c r="R11" s="29">
        <v>110245</v>
      </c>
      <c r="S11" s="30"/>
      <c r="T11" s="29">
        <v>811704</v>
      </c>
      <c r="U11" s="30"/>
      <c r="V11" s="31"/>
      <c r="W11" s="32" t="s">
        <v>30</v>
      </c>
      <c r="X11" s="33" t="s">
        <v>31</v>
      </c>
      <c r="Y11" s="30"/>
      <c r="Z11" s="33" t="s">
        <v>31</v>
      </c>
      <c r="AA11" s="30"/>
      <c r="AB11" s="29">
        <v>1059577</v>
      </c>
      <c r="AC11" s="30"/>
      <c r="AD11" s="33" t="s">
        <v>31</v>
      </c>
      <c r="AE11" s="30"/>
      <c r="AF11" s="29">
        <v>5837119</v>
      </c>
      <c r="AG11" s="30"/>
      <c r="AH11" s="67" t="s">
        <v>62</v>
      </c>
      <c r="AI11" s="4"/>
      <c r="AJ11" s="4"/>
    </row>
    <row r="12" spans="1:36" ht="26" x14ac:dyDescent="0.35">
      <c r="A12" s="34">
        <v>1991</v>
      </c>
      <c r="B12" s="35">
        <v>775201</v>
      </c>
      <c r="C12" s="36"/>
      <c r="D12" s="35">
        <v>413394</v>
      </c>
      <c r="E12" s="36"/>
      <c r="F12" s="35">
        <v>3213024</v>
      </c>
      <c r="G12" s="36"/>
      <c r="H12" s="35">
        <v>115654</v>
      </c>
      <c r="I12" s="36"/>
      <c r="J12" s="35">
        <v>4517273</v>
      </c>
      <c r="K12" s="36"/>
      <c r="L12" s="37"/>
      <c r="M12" s="38" t="s">
        <v>30</v>
      </c>
      <c r="N12" s="37"/>
      <c r="O12" s="38" t="s">
        <v>30</v>
      </c>
      <c r="P12" s="35">
        <v>131196</v>
      </c>
      <c r="Q12" s="36"/>
      <c r="R12" s="35">
        <v>126532</v>
      </c>
      <c r="S12" s="36"/>
      <c r="T12" s="35">
        <v>883408</v>
      </c>
      <c r="U12" s="36"/>
      <c r="V12" s="37"/>
      <c r="W12" s="38" t="s">
        <v>30</v>
      </c>
      <c r="X12" s="39" t="s">
        <v>31</v>
      </c>
      <c r="Y12" s="36"/>
      <c r="Z12" s="39" t="s">
        <v>31</v>
      </c>
      <c r="AA12" s="36"/>
      <c r="AB12" s="35">
        <v>1141136</v>
      </c>
      <c r="AC12" s="36"/>
      <c r="AD12" s="39">
        <v>615</v>
      </c>
      <c r="AE12" s="36"/>
      <c r="AF12" s="35">
        <v>5659024</v>
      </c>
      <c r="AG12" s="36"/>
      <c r="AH12" s="67" t="s">
        <v>62</v>
      </c>
      <c r="AI12" s="4"/>
      <c r="AJ12" s="4"/>
    </row>
    <row r="13" spans="1:36" ht="26" x14ac:dyDescent="0.35">
      <c r="A13" s="28">
        <v>1992</v>
      </c>
      <c r="B13" s="29">
        <v>748818</v>
      </c>
      <c r="C13" s="30"/>
      <c r="D13" s="29">
        <v>301533</v>
      </c>
      <c r="E13" s="30"/>
      <c r="F13" s="29">
        <v>3867218</v>
      </c>
      <c r="G13" s="30"/>
      <c r="H13" s="29">
        <v>105060</v>
      </c>
      <c r="I13" s="30"/>
      <c r="J13" s="29">
        <v>5022629</v>
      </c>
      <c r="K13" s="30"/>
      <c r="L13" s="31"/>
      <c r="M13" s="32" t="s">
        <v>30</v>
      </c>
      <c r="N13" s="31"/>
      <c r="O13" s="32" t="s">
        <v>30</v>
      </c>
      <c r="P13" s="29">
        <v>122436</v>
      </c>
      <c r="Q13" s="30"/>
      <c r="R13" s="29">
        <v>121845</v>
      </c>
      <c r="S13" s="30"/>
      <c r="T13" s="29">
        <v>960606</v>
      </c>
      <c r="U13" s="30"/>
      <c r="V13" s="31"/>
      <c r="W13" s="32" t="s">
        <v>30</v>
      </c>
      <c r="X13" s="33" t="s">
        <v>31</v>
      </c>
      <c r="Y13" s="30"/>
      <c r="Z13" s="33" t="s">
        <v>31</v>
      </c>
      <c r="AA13" s="30"/>
      <c r="AB13" s="29">
        <v>1204887</v>
      </c>
      <c r="AC13" s="30"/>
      <c r="AD13" s="33">
        <v>615</v>
      </c>
      <c r="AE13" s="30"/>
      <c r="AF13" s="29">
        <v>6228131</v>
      </c>
      <c r="AG13" s="30"/>
      <c r="AH13" s="67" t="s">
        <v>62</v>
      </c>
      <c r="AI13" s="4"/>
      <c r="AJ13" s="4"/>
    </row>
    <row r="14" spans="1:36" ht="26" x14ac:dyDescent="0.35">
      <c r="A14" s="28">
        <v>1993</v>
      </c>
      <c r="B14" s="29">
        <v>863845</v>
      </c>
      <c r="C14" s="30"/>
      <c r="D14" s="29">
        <v>334382</v>
      </c>
      <c r="E14" s="30"/>
      <c r="F14" s="29">
        <v>4471142</v>
      </c>
      <c r="G14" s="30"/>
      <c r="H14" s="29">
        <v>99552</v>
      </c>
      <c r="I14" s="30"/>
      <c r="J14" s="29">
        <v>5768921</v>
      </c>
      <c r="K14" s="30"/>
      <c r="L14" s="31"/>
      <c r="M14" s="32" t="s">
        <v>30</v>
      </c>
      <c r="N14" s="31"/>
      <c r="O14" s="32" t="s">
        <v>30</v>
      </c>
      <c r="P14" s="29">
        <v>99740</v>
      </c>
      <c r="Q14" s="30"/>
      <c r="R14" s="29">
        <v>113739</v>
      </c>
      <c r="S14" s="30"/>
      <c r="T14" s="29">
        <v>1017989</v>
      </c>
      <c r="U14" s="30"/>
      <c r="V14" s="31"/>
      <c r="W14" s="32" t="s">
        <v>30</v>
      </c>
      <c r="X14" s="33" t="s">
        <v>31</v>
      </c>
      <c r="Y14" s="30"/>
      <c r="Z14" s="33" t="s">
        <v>31</v>
      </c>
      <c r="AA14" s="30"/>
      <c r="AB14" s="29">
        <v>1231468</v>
      </c>
      <c r="AC14" s="30"/>
      <c r="AD14" s="33">
        <v>31</v>
      </c>
      <c r="AE14" s="30"/>
      <c r="AF14" s="29">
        <v>7000420</v>
      </c>
      <c r="AG14" s="30"/>
      <c r="AH14" s="67" t="s">
        <v>62</v>
      </c>
      <c r="AI14" s="4"/>
      <c r="AJ14" s="4"/>
    </row>
    <row r="15" spans="1:36" ht="26" x14ac:dyDescent="0.35">
      <c r="A15" s="34">
        <v>1994</v>
      </c>
      <c r="B15" s="35">
        <v>849630</v>
      </c>
      <c r="C15" s="36"/>
      <c r="D15" s="35">
        <v>416603</v>
      </c>
      <c r="E15" s="36"/>
      <c r="F15" s="35">
        <v>4929383</v>
      </c>
      <c r="G15" s="36"/>
      <c r="H15" s="35">
        <v>114547</v>
      </c>
      <c r="I15" s="36"/>
      <c r="J15" s="35">
        <v>6310163</v>
      </c>
      <c r="K15" s="36"/>
      <c r="L15" s="37"/>
      <c r="M15" s="38" t="s">
        <v>30</v>
      </c>
      <c r="N15" s="37"/>
      <c r="O15" s="38" t="s">
        <v>30</v>
      </c>
      <c r="P15" s="35">
        <v>92790</v>
      </c>
      <c r="Q15" s="36"/>
      <c r="R15" s="35">
        <v>54706</v>
      </c>
      <c r="S15" s="36"/>
      <c r="T15" s="35">
        <v>1161668</v>
      </c>
      <c r="U15" s="36"/>
      <c r="V15" s="37"/>
      <c r="W15" s="38" t="s">
        <v>30</v>
      </c>
      <c r="X15" s="39" t="s">
        <v>31</v>
      </c>
      <c r="Y15" s="36"/>
      <c r="Z15" s="39" t="s">
        <v>31</v>
      </c>
      <c r="AA15" s="36"/>
      <c r="AB15" s="35">
        <v>1309164</v>
      </c>
      <c r="AC15" s="36"/>
      <c r="AD15" s="39" t="s">
        <v>31</v>
      </c>
      <c r="AE15" s="36"/>
      <c r="AF15" s="35">
        <v>7619327</v>
      </c>
      <c r="AG15" s="36"/>
      <c r="AH15" s="67" t="s">
        <v>62</v>
      </c>
      <c r="AI15" s="4"/>
      <c r="AJ15" s="4"/>
    </row>
    <row r="16" spans="1:36" ht="26" x14ac:dyDescent="0.35">
      <c r="A16" s="28">
        <v>1995</v>
      </c>
      <c r="B16" s="29">
        <v>997742</v>
      </c>
      <c r="C16" s="30"/>
      <c r="D16" s="29">
        <v>378573</v>
      </c>
      <c r="E16" s="30"/>
      <c r="F16" s="29">
        <v>5162174</v>
      </c>
      <c r="G16" s="30"/>
      <c r="H16" s="33" t="s">
        <v>31</v>
      </c>
      <c r="I16" s="30"/>
      <c r="J16" s="29">
        <v>6538489</v>
      </c>
      <c r="K16" s="30"/>
      <c r="L16" s="31"/>
      <c r="M16" s="32" t="s">
        <v>30</v>
      </c>
      <c r="N16" s="31"/>
      <c r="O16" s="32" t="s">
        <v>30</v>
      </c>
      <c r="P16" s="29">
        <v>118304</v>
      </c>
      <c r="Q16" s="30"/>
      <c r="R16" s="29">
        <v>55844</v>
      </c>
      <c r="S16" s="30"/>
      <c r="T16" s="29">
        <v>1519398</v>
      </c>
      <c r="U16" s="30"/>
      <c r="V16" s="31"/>
      <c r="W16" s="32" t="s">
        <v>30</v>
      </c>
      <c r="X16" s="33" t="s">
        <v>31</v>
      </c>
      <c r="Y16" s="30"/>
      <c r="Z16" s="33" t="s">
        <v>31</v>
      </c>
      <c r="AA16" s="30"/>
      <c r="AB16" s="29">
        <v>1693546</v>
      </c>
      <c r="AC16" s="30"/>
      <c r="AD16" s="33">
        <v>169</v>
      </c>
      <c r="AE16" s="30"/>
      <c r="AF16" s="29">
        <v>8232204</v>
      </c>
      <c r="AG16" s="30"/>
      <c r="AH16" s="67" t="s">
        <v>62</v>
      </c>
      <c r="AI16" s="4"/>
      <c r="AJ16" s="4"/>
    </row>
    <row r="17" spans="1:36" ht="26" x14ac:dyDescent="0.35">
      <c r="A17" s="28">
        <v>1996</v>
      </c>
      <c r="B17" s="29">
        <v>1050901</v>
      </c>
      <c r="C17" s="30"/>
      <c r="D17" s="29">
        <v>368787</v>
      </c>
      <c r="E17" s="30"/>
      <c r="F17" s="29">
        <v>5249023</v>
      </c>
      <c r="G17" s="30"/>
      <c r="H17" s="33">
        <v>4</v>
      </c>
      <c r="I17" s="30"/>
      <c r="J17" s="29">
        <v>6668715</v>
      </c>
      <c r="K17" s="30"/>
      <c r="L17" s="31"/>
      <c r="M17" s="32" t="s">
        <v>30</v>
      </c>
      <c r="N17" s="31"/>
      <c r="O17" s="32" t="s">
        <v>30</v>
      </c>
      <c r="P17" s="29">
        <v>125714</v>
      </c>
      <c r="Q17" s="30"/>
      <c r="R17" s="29">
        <v>59433</v>
      </c>
      <c r="S17" s="30"/>
      <c r="T17" s="29">
        <v>2175748</v>
      </c>
      <c r="U17" s="30"/>
      <c r="V17" s="31"/>
      <c r="W17" s="32" t="s">
        <v>30</v>
      </c>
      <c r="X17" s="33" t="s">
        <v>31</v>
      </c>
      <c r="Y17" s="30"/>
      <c r="Z17" s="33" t="s">
        <v>31</v>
      </c>
      <c r="AA17" s="30"/>
      <c r="AB17" s="29">
        <v>2360895</v>
      </c>
      <c r="AC17" s="30"/>
      <c r="AD17" s="33">
        <v>104</v>
      </c>
      <c r="AE17" s="30"/>
      <c r="AF17" s="29">
        <v>9029714</v>
      </c>
      <c r="AG17" s="30"/>
      <c r="AH17" s="67" t="s">
        <v>62</v>
      </c>
      <c r="AI17" s="4"/>
      <c r="AJ17" s="4"/>
    </row>
    <row r="18" spans="1:36" ht="26" x14ac:dyDescent="0.35">
      <c r="A18" s="34">
        <v>1997</v>
      </c>
      <c r="B18" s="35">
        <v>1039823</v>
      </c>
      <c r="C18" s="36"/>
      <c r="D18" s="35">
        <v>427178</v>
      </c>
      <c r="E18" s="36"/>
      <c r="F18" s="35">
        <v>4725001</v>
      </c>
      <c r="G18" s="36"/>
      <c r="H18" s="35">
        <v>3114</v>
      </c>
      <c r="I18" s="36"/>
      <c r="J18" s="35">
        <v>6195116</v>
      </c>
      <c r="K18" s="36"/>
      <c r="L18" s="37"/>
      <c r="M18" s="38" t="s">
        <v>30</v>
      </c>
      <c r="N18" s="37"/>
      <c r="O18" s="38" t="s">
        <v>30</v>
      </c>
      <c r="P18" s="35">
        <v>120192</v>
      </c>
      <c r="Q18" s="36"/>
      <c r="R18" s="35">
        <v>43193</v>
      </c>
      <c r="S18" s="36"/>
      <c r="T18" s="35">
        <v>2342029</v>
      </c>
      <c r="U18" s="36"/>
      <c r="V18" s="37"/>
      <c r="W18" s="38" t="s">
        <v>30</v>
      </c>
      <c r="X18" s="39" t="s">
        <v>31</v>
      </c>
      <c r="Y18" s="36"/>
      <c r="Z18" s="39" t="s">
        <v>31</v>
      </c>
      <c r="AA18" s="36"/>
      <c r="AB18" s="35">
        <v>2505414</v>
      </c>
      <c r="AC18" s="36"/>
      <c r="AD18" s="39">
        <v>12</v>
      </c>
      <c r="AE18" s="36"/>
      <c r="AF18" s="35">
        <v>8700542</v>
      </c>
      <c r="AG18" s="36"/>
      <c r="AH18" s="67" t="s">
        <v>62</v>
      </c>
      <c r="AI18" s="4"/>
      <c r="AJ18" s="4"/>
    </row>
    <row r="19" spans="1:36" ht="26" x14ac:dyDescent="0.35">
      <c r="A19" s="28">
        <v>1998</v>
      </c>
      <c r="B19" s="29">
        <v>985467</v>
      </c>
      <c r="C19" s="30"/>
      <c r="D19" s="29">
        <v>382749</v>
      </c>
      <c r="E19" s="30"/>
      <c r="F19" s="29">
        <v>4879214</v>
      </c>
      <c r="G19" s="30"/>
      <c r="H19" s="29">
        <v>7423</v>
      </c>
      <c r="I19" s="30"/>
      <c r="J19" s="29">
        <v>6254853</v>
      </c>
      <c r="K19" s="30"/>
      <c r="L19" s="31"/>
      <c r="M19" s="32" t="s">
        <v>30</v>
      </c>
      <c r="N19" s="31"/>
      <c r="O19" s="32" t="s">
        <v>30</v>
      </c>
      <c r="P19" s="29">
        <v>120468</v>
      </c>
      <c r="Q19" s="30"/>
      <c r="R19" s="29">
        <v>37716</v>
      </c>
      <c r="S19" s="30"/>
      <c r="T19" s="29">
        <v>2335049</v>
      </c>
      <c r="U19" s="30"/>
      <c r="V19" s="31"/>
      <c r="W19" s="32" t="s">
        <v>30</v>
      </c>
      <c r="X19" s="33" t="s">
        <v>31</v>
      </c>
      <c r="Y19" s="30"/>
      <c r="Z19" s="33" t="s">
        <v>31</v>
      </c>
      <c r="AA19" s="30"/>
      <c r="AB19" s="29">
        <v>2493233</v>
      </c>
      <c r="AC19" s="30"/>
      <c r="AD19" s="33" t="s">
        <v>31</v>
      </c>
      <c r="AE19" s="30"/>
      <c r="AF19" s="29">
        <v>8748086</v>
      </c>
      <c r="AG19" s="30"/>
      <c r="AH19" s="67" t="s">
        <v>62</v>
      </c>
      <c r="AI19" s="4"/>
      <c r="AJ19" s="4"/>
    </row>
    <row r="20" spans="1:36" ht="26" x14ac:dyDescent="0.35">
      <c r="A20" s="28">
        <v>1999</v>
      </c>
      <c r="B20" s="29">
        <v>995281</v>
      </c>
      <c r="C20" s="30"/>
      <c r="D20" s="29">
        <v>433597</v>
      </c>
      <c r="E20" s="30"/>
      <c r="F20" s="29">
        <v>4607031</v>
      </c>
      <c r="G20" s="30"/>
      <c r="H20" s="33">
        <v>11</v>
      </c>
      <c r="I20" s="30"/>
      <c r="J20" s="29">
        <v>6035920</v>
      </c>
      <c r="K20" s="30"/>
      <c r="L20" s="31"/>
      <c r="M20" s="32" t="s">
        <v>30</v>
      </c>
      <c r="N20" s="31"/>
      <c r="O20" s="32" t="s">
        <v>30</v>
      </c>
      <c r="P20" s="29">
        <v>114663</v>
      </c>
      <c r="Q20" s="30"/>
      <c r="R20" s="29">
        <v>19671</v>
      </c>
      <c r="S20" s="30"/>
      <c r="T20" s="29">
        <v>2392785</v>
      </c>
      <c r="U20" s="30"/>
      <c r="V20" s="31"/>
      <c r="W20" s="32" t="s">
        <v>30</v>
      </c>
      <c r="X20" s="33" t="s">
        <v>31</v>
      </c>
      <c r="Y20" s="30"/>
      <c r="Z20" s="33" t="s">
        <v>31</v>
      </c>
      <c r="AA20" s="30"/>
      <c r="AB20" s="29">
        <v>2527119</v>
      </c>
      <c r="AC20" s="30"/>
      <c r="AD20" s="33">
        <v>17</v>
      </c>
      <c r="AE20" s="30"/>
      <c r="AF20" s="29">
        <v>8563056</v>
      </c>
      <c r="AG20" s="30"/>
      <c r="AH20" s="67" t="s">
        <v>62</v>
      </c>
      <c r="AI20" s="4"/>
      <c r="AJ20" s="4"/>
    </row>
    <row r="21" spans="1:36" ht="26" x14ac:dyDescent="0.35">
      <c r="A21" s="34">
        <v>2000</v>
      </c>
      <c r="B21" s="35">
        <v>1097334</v>
      </c>
      <c r="C21" s="36"/>
      <c r="D21" s="35">
        <v>431992</v>
      </c>
      <c r="E21" s="36"/>
      <c r="F21" s="35">
        <v>4261723</v>
      </c>
      <c r="G21" s="36"/>
      <c r="H21" s="39">
        <v>44</v>
      </c>
      <c r="I21" s="36"/>
      <c r="J21" s="35">
        <v>5791093</v>
      </c>
      <c r="K21" s="36"/>
      <c r="L21" s="37"/>
      <c r="M21" s="38" t="s">
        <v>30</v>
      </c>
      <c r="N21" s="37"/>
      <c r="O21" s="38" t="s">
        <v>30</v>
      </c>
      <c r="P21" s="35">
        <v>99749</v>
      </c>
      <c r="Q21" s="36"/>
      <c r="R21" s="35">
        <v>26958</v>
      </c>
      <c r="S21" s="36"/>
      <c r="T21" s="35">
        <v>1984913</v>
      </c>
      <c r="U21" s="36"/>
      <c r="V21" s="37"/>
      <c r="W21" s="38" t="s">
        <v>30</v>
      </c>
      <c r="X21" s="39" t="s">
        <v>31</v>
      </c>
      <c r="Y21" s="36"/>
      <c r="Z21" s="39" t="s">
        <v>31</v>
      </c>
      <c r="AA21" s="36"/>
      <c r="AB21" s="35">
        <v>2111620</v>
      </c>
      <c r="AC21" s="36"/>
      <c r="AD21" s="39">
        <v>61</v>
      </c>
      <c r="AE21" s="36"/>
      <c r="AF21" s="35">
        <v>7902774</v>
      </c>
      <c r="AG21" s="36"/>
      <c r="AH21" s="67" t="s">
        <v>62</v>
      </c>
      <c r="AI21" s="4"/>
      <c r="AJ21" s="4"/>
    </row>
    <row r="22" spans="1:36" ht="26" x14ac:dyDescent="0.35">
      <c r="A22" s="28">
        <v>2001</v>
      </c>
      <c r="B22" s="29">
        <v>995160</v>
      </c>
      <c r="C22" s="30"/>
      <c r="D22" s="29">
        <v>438330</v>
      </c>
      <c r="E22" s="30"/>
      <c r="F22" s="29">
        <v>4434315</v>
      </c>
      <c r="G22" s="30"/>
      <c r="H22" s="33">
        <v>6</v>
      </c>
      <c r="I22" s="30"/>
      <c r="J22" s="29">
        <v>5867811</v>
      </c>
      <c r="K22" s="30"/>
      <c r="L22" s="31"/>
      <c r="M22" s="32" t="s">
        <v>30</v>
      </c>
      <c r="N22" s="31"/>
      <c r="O22" s="32" t="s">
        <v>30</v>
      </c>
      <c r="P22" s="29">
        <v>66484</v>
      </c>
      <c r="Q22" s="30"/>
      <c r="R22" s="29">
        <v>17626</v>
      </c>
      <c r="S22" s="30"/>
      <c r="T22" s="29">
        <v>1007326</v>
      </c>
      <c r="U22" s="30"/>
      <c r="V22" s="31"/>
      <c r="W22" s="32" t="s">
        <v>30</v>
      </c>
      <c r="X22" s="33" t="s">
        <v>31</v>
      </c>
      <c r="Y22" s="30"/>
      <c r="Z22" s="33" t="s">
        <v>31</v>
      </c>
      <c r="AA22" s="30"/>
      <c r="AB22" s="29">
        <v>1091436</v>
      </c>
      <c r="AC22" s="30"/>
      <c r="AD22" s="29">
        <v>456698</v>
      </c>
      <c r="AE22" s="30"/>
      <c r="AF22" s="29">
        <v>7415945</v>
      </c>
      <c r="AG22" s="30"/>
      <c r="AH22" s="67" t="s">
        <v>62</v>
      </c>
      <c r="AI22" s="4"/>
      <c r="AJ22" s="4"/>
    </row>
    <row r="23" spans="1:36" ht="26" x14ac:dyDescent="0.35">
      <c r="A23" s="28">
        <v>2002</v>
      </c>
      <c r="B23" s="29">
        <v>992232</v>
      </c>
      <c r="C23" s="30"/>
      <c r="D23" s="29">
        <v>431311</v>
      </c>
      <c r="E23" s="30"/>
      <c r="F23" s="29">
        <v>4309561</v>
      </c>
      <c r="G23" s="30"/>
      <c r="H23" s="33">
        <v>13</v>
      </c>
      <c r="I23" s="30"/>
      <c r="J23" s="29">
        <v>5733117</v>
      </c>
      <c r="K23" s="30"/>
      <c r="L23" s="31"/>
      <c r="M23" s="32" t="s">
        <v>30</v>
      </c>
      <c r="N23" s="31"/>
      <c r="O23" s="32" t="s">
        <v>30</v>
      </c>
      <c r="P23" s="29">
        <v>12797</v>
      </c>
      <c r="Q23" s="30"/>
      <c r="R23" s="29">
        <v>12505</v>
      </c>
      <c r="S23" s="30"/>
      <c r="T23" s="29">
        <v>1052715</v>
      </c>
      <c r="U23" s="30"/>
      <c r="V23" s="31"/>
      <c r="W23" s="32" t="s">
        <v>30</v>
      </c>
      <c r="X23" s="33" t="s">
        <v>31</v>
      </c>
      <c r="Y23" s="30"/>
      <c r="Z23" s="33" t="s">
        <v>31</v>
      </c>
      <c r="AA23" s="30"/>
      <c r="AB23" s="29">
        <v>1078017</v>
      </c>
      <c r="AC23" s="30"/>
      <c r="AD23" s="29">
        <v>603377</v>
      </c>
      <c r="AE23" s="30"/>
      <c r="AF23" s="29">
        <v>7414511</v>
      </c>
      <c r="AG23" s="30"/>
      <c r="AH23" s="67" t="s">
        <v>62</v>
      </c>
      <c r="AI23" s="4"/>
      <c r="AJ23" s="4"/>
    </row>
    <row r="24" spans="1:36" ht="26" x14ac:dyDescent="0.35">
      <c r="A24" s="34">
        <v>2003</v>
      </c>
      <c r="B24" s="35">
        <v>1205801</v>
      </c>
      <c r="C24" s="36"/>
      <c r="D24" s="35">
        <v>423492</v>
      </c>
      <c r="E24" s="36"/>
      <c r="F24" s="35">
        <v>3898808</v>
      </c>
      <c r="G24" s="36"/>
      <c r="H24" s="39" t="s">
        <v>31</v>
      </c>
      <c r="I24" s="36"/>
      <c r="J24" s="35">
        <v>5528101</v>
      </c>
      <c r="K24" s="36"/>
      <c r="L24" s="37"/>
      <c r="M24" s="38" t="s">
        <v>30</v>
      </c>
      <c r="N24" s="37"/>
      <c r="O24" s="38" t="s">
        <v>30</v>
      </c>
      <c r="P24" s="35">
        <v>72245</v>
      </c>
      <c r="Q24" s="36"/>
      <c r="R24" s="35">
        <v>13049</v>
      </c>
      <c r="S24" s="36"/>
      <c r="T24" s="35">
        <v>1288914</v>
      </c>
      <c r="U24" s="36"/>
      <c r="V24" s="37"/>
      <c r="W24" s="38" t="s">
        <v>30</v>
      </c>
      <c r="X24" s="39" t="s">
        <v>31</v>
      </c>
      <c r="Y24" s="36"/>
      <c r="Z24" s="39" t="s">
        <v>31</v>
      </c>
      <c r="AA24" s="36"/>
      <c r="AB24" s="35">
        <v>1374208</v>
      </c>
      <c r="AC24" s="36"/>
      <c r="AD24" s="35">
        <v>593868</v>
      </c>
      <c r="AE24" s="36"/>
      <c r="AF24" s="35">
        <v>7496177</v>
      </c>
      <c r="AG24" s="36"/>
      <c r="AH24" s="67" t="s">
        <v>62</v>
      </c>
      <c r="AI24" s="4"/>
      <c r="AJ24" s="4"/>
    </row>
    <row r="25" spans="1:36" ht="26" x14ac:dyDescent="0.35">
      <c r="A25" s="28">
        <v>2004</v>
      </c>
      <c r="B25" s="29">
        <v>1340001</v>
      </c>
      <c r="C25" s="30"/>
      <c r="D25" s="29">
        <v>499450</v>
      </c>
      <c r="E25" s="30"/>
      <c r="F25" s="29">
        <v>3969276</v>
      </c>
      <c r="G25" s="30"/>
      <c r="H25" s="33" t="s">
        <v>31</v>
      </c>
      <c r="I25" s="30"/>
      <c r="J25" s="29">
        <v>5808727</v>
      </c>
      <c r="K25" s="30"/>
      <c r="L25" s="31"/>
      <c r="M25" s="32" t="s">
        <v>30</v>
      </c>
      <c r="N25" s="31"/>
      <c r="O25" s="32" t="s">
        <v>30</v>
      </c>
      <c r="P25" s="29">
        <v>104967</v>
      </c>
      <c r="Q25" s="30"/>
      <c r="R25" s="29">
        <v>13394</v>
      </c>
      <c r="S25" s="30"/>
      <c r="T25" s="29">
        <v>1561794</v>
      </c>
      <c r="U25" s="30"/>
      <c r="V25" s="31"/>
      <c r="W25" s="32" t="s">
        <v>30</v>
      </c>
      <c r="X25" s="33" t="s">
        <v>31</v>
      </c>
      <c r="Y25" s="30"/>
      <c r="Z25" s="33" t="s">
        <v>31</v>
      </c>
      <c r="AA25" s="30"/>
      <c r="AB25" s="29">
        <v>1680155</v>
      </c>
      <c r="AC25" s="30"/>
      <c r="AD25" s="29">
        <v>780803</v>
      </c>
      <c r="AE25" s="30"/>
      <c r="AF25" s="29">
        <v>8269685</v>
      </c>
      <c r="AG25" s="30"/>
      <c r="AH25" s="67" t="s">
        <v>62</v>
      </c>
      <c r="AI25" s="4"/>
      <c r="AJ25" s="4"/>
    </row>
    <row r="26" spans="1:36" ht="26" x14ac:dyDescent="0.35">
      <c r="A26" s="28">
        <v>2005</v>
      </c>
      <c r="B26" s="29">
        <v>1353062</v>
      </c>
      <c r="C26" s="30"/>
      <c r="D26" s="29">
        <v>374803</v>
      </c>
      <c r="E26" s="30"/>
      <c r="F26" s="29">
        <v>4249023</v>
      </c>
      <c r="G26" s="30"/>
      <c r="H26" s="33" t="s">
        <v>31</v>
      </c>
      <c r="I26" s="30"/>
      <c r="J26" s="29">
        <v>5976888</v>
      </c>
      <c r="K26" s="30"/>
      <c r="L26" s="31"/>
      <c r="M26" s="32" t="s">
        <v>30</v>
      </c>
      <c r="N26" s="31"/>
      <c r="O26" s="32" t="s">
        <v>30</v>
      </c>
      <c r="P26" s="29">
        <v>86037</v>
      </c>
      <c r="Q26" s="30"/>
      <c r="R26" s="29">
        <v>15997</v>
      </c>
      <c r="S26" s="30"/>
      <c r="T26" s="29">
        <v>1656755</v>
      </c>
      <c r="U26" s="30"/>
      <c r="V26" s="31"/>
      <c r="W26" s="32" t="s">
        <v>30</v>
      </c>
      <c r="X26" s="33" t="s">
        <v>31</v>
      </c>
      <c r="Y26" s="30"/>
      <c r="Z26" s="33" t="s">
        <v>31</v>
      </c>
      <c r="AA26" s="30"/>
      <c r="AB26" s="29">
        <v>1758789</v>
      </c>
      <c r="AC26" s="30"/>
      <c r="AD26" s="29">
        <v>755987</v>
      </c>
      <c r="AE26" s="30"/>
      <c r="AF26" s="29">
        <v>8491664</v>
      </c>
      <c r="AG26" s="30"/>
      <c r="AH26" s="67" t="s">
        <v>62</v>
      </c>
      <c r="AI26" s="4"/>
      <c r="AJ26" s="4"/>
    </row>
    <row r="27" spans="1:36" ht="26" x14ac:dyDescent="0.35">
      <c r="A27" s="34">
        <v>2006</v>
      </c>
      <c r="B27" s="35">
        <v>1310146</v>
      </c>
      <c r="C27" s="36"/>
      <c r="D27" s="35">
        <v>234960</v>
      </c>
      <c r="E27" s="36"/>
      <c r="F27" s="35">
        <v>4354610</v>
      </c>
      <c r="G27" s="36"/>
      <c r="H27" s="39">
        <v>41</v>
      </c>
      <c r="I27" s="36"/>
      <c r="J27" s="35">
        <v>5899757</v>
      </c>
      <c r="K27" s="36"/>
      <c r="L27" s="37"/>
      <c r="M27" s="38" t="s">
        <v>30</v>
      </c>
      <c r="N27" s="37"/>
      <c r="O27" s="38" t="s">
        <v>30</v>
      </c>
      <c r="P27" s="35">
        <v>93446</v>
      </c>
      <c r="Q27" s="36"/>
      <c r="R27" s="35">
        <v>20599</v>
      </c>
      <c r="S27" s="36"/>
      <c r="T27" s="35">
        <v>1598646</v>
      </c>
      <c r="U27" s="36"/>
      <c r="V27" s="37"/>
      <c r="W27" s="38" t="s">
        <v>30</v>
      </c>
      <c r="X27" s="39" t="s">
        <v>31</v>
      </c>
      <c r="Y27" s="36"/>
      <c r="Z27" s="39" t="s">
        <v>31</v>
      </c>
      <c r="AA27" s="36"/>
      <c r="AB27" s="35">
        <v>1712691</v>
      </c>
      <c r="AC27" s="36"/>
      <c r="AD27" s="35">
        <v>758464</v>
      </c>
      <c r="AE27" s="36"/>
      <c r="AF27" s="35">
        <v>8370912</v>
      </c>
      <c r="AG27" s="36"/>
      <c r="AH27" s="67" t="s">
        <v>62</v>
      </c>
      <c r="AI27" s="4"/>
      <c r="AJ27" s="4"/>
    </row>
    <row r="28" spans="1:36" ht="26" x14ac:dyDescent="0.35">
      <c r="A28" s="28">
        <v>2007</v>
      </c>
      <c r="B28" s="29">
        <v>1371130</v>
      </c>
      <c r="C28" s="30"/>
      <c r="D28" s="29">
        <v>189353</v>
      </c>
      <c r="E28" s="30"/>
      <c r="F28" s="29">
        <v>4257389</v>
      </c>
      <c r="G28" s="30"/>
      <c r="H28" s="33" t="s">
        <v>31</v>
      </c>
      <c r="I28" s="30"/>
      <c r="J28" s="29">
        <v>5817872</v>
      </c>
      <c r="K28" s="30"/>
      <c r="L28" s="31"/>
      <c r="M28" s="32" t="s">
        <v>30</v>
      </c>
      <c r="N28" s="31"/>
      <c r="O28" s="32" t="s">
        <v>30</v>
      </c>
      <c r="P28" s="29">
        <v>77279</v>
      </c>
      <c r="Q28" s="30"/>
      <c r="R28" s="29">
        <v>15361</v>
      </c>
      <c r="S28" s="30"/>
      <c r="T28" s="29">
        <v>1598799</v>
      </c>
      <c r="U28" s="30"/>
      <c r="V28" s="31"/>
      <c r="W28" s="32" t="s">
        <v>30</v>
      </c>
      <c r="X28" s="33" t="s">
        <v>31</v>
      </c>
      <c r="Y28" s="30"/>
      <c r="Z28" s="33" t="s">
        <v>31</v>
      </c>
      <c r="AA28" s="30"/>
      <c r="AB28" s="29">
        <v>1691439</v>
      </c>
      <c r="AC28" s="30"/>
      <c r="AD28" s="29">
        <v>764083</v>
      </c>
      <c r="AE28" s="30"/>
      <c r="AF28" s="29">
        <v>8273394</v>
      </c>
      <c r="AG28" s="30"/>
      <c r="AH28" s="67" t="s">
        <v>62</v>
      </c>
      <c r="AI28" s="4"/>
      <c r="AJ28" s="4"/>
    </row>
    <row r="29" spans="1:36" ht="26" x14ac:dyDescent="0.35">
      <c r="A29" s="28">
        <v>2008</v>
      </c>
      <c r="B29" s="29">
        <v>1261122</v>
      </c>
      <c r="C29" s="30"/>
      <c r="D29" s="29">
        <v>142226</v>
      </c>
      <c r="E29" s="30"/>
      <c r="F29" s="29">
        <v>4187787</v>
      </c>
      <c r="G29" s="30"/>
      <c r="H29" s="33" t="s">
        <v>31</v>
      </c>
      <c r="I29" s="30"/>
      <c r="J29" s="29">
        <v>5591135</v>
      </c>
      <c r="K29" s="30"/>
      <c r="L29" s="31"/>
      <c r="M29" s="32" t="s">
        <v>30</v>
      </c>
      <c r="N29" s="31"/>
      <c r="O29" s="32" t="s">
        <v>30</v>
      </c>
      <c r="P29" s="29">
        <v>59957</v>
      </c>
      <c r="Q29" s="30"/>
      <c r="R29" s="29">
        <v>21303</v>
      </c>
      <c r="S29" s="30"/>
      <c r="T29" s="29">
        <v>1533645</v>
      </c>
      <c r="U29" s="30"/>
      <c r="V29" s="31"/>
      <c r="W29" s="32" t="s">
        <v>30</v>
      </c>
      <c r="X29" s="33">
        <v>80</v>
      </c>
      <c r="Y29" s="30"/>
      <c r="Z29" s="33" t="s">
        <v>31</v>
      </c>
      <c r="AA29" s="30"/>
      <c r="AB29" s="29">
        <v>1614985</v>
      </c>
      <c r="AC29" s="30"/>
      <c r="AD29" s="29">
        <v>719532</v>
      </c>
      <c r="AE29" s="30"/>
      <c r="AF29" s="29">
        <v>7925652</v>
      </c>
      <c r="AG29" s="30"/>
      <c r="AH29" s="67" t="s">
        <v>62</v>
      </c>
      <c r="AI29" s="4"/>
      <c r="AJ29" s="4"/>
    </row>
    <row r="30" spans="1:36" ht="26" x14ac:dyDescent="0.35">
      <c r="A30" s="34">
        <v>2009</v>
      </c>
      <c r="B30" s="35">
        <v>1095527</v>
      </c>
      <c r="C30" s="36"/>
      <c r="D30" s="35">
        <v>162573</v>
      </c>
      <c r="E30" s="36"/>
      <c r="F30" s="35">
        <v>4225105</v>
      </c>
      <c r="G30" s="36"/>
      <c r="H30" s="39" t="s">
        <v>31</v>
      </c>
      <c r="I30" s="36"/>
      <c r="J30" s="35">
        <v>5483205</v>
      </c>
      <c r="K30" s="36"/>
      <c r="L30" s="37"/>
      <c r="M30" s="38" t="s">
        <v>30</v>
      </c>
      <c r="N30" s="37"/>
      <c r="O30" s="38" t="s">
        <v>30</v>
      </c>
      <c r="P30" s="35">
        <v>70866</v>
      </c>
      <c r="Q30" s="36"/>
      <c r="R30" s="35">
        <v>20066</v>
      </c>
      <c r="S30" s="36"/>
      <c r="T30" s="35">
        <v>1748284</v>
      </c>
      <c r="U30" s="36"/>
      <c r="V30" s="37"/>
      <c r="W30" s="38" t="s">
        <v>30</v>
      </c>
      <c r="X30" s="39">
        <v>43</v>
      </c>
      <c r="Y30" s="36"/>
      <c r="Z30" s="39">
        <v>208</v>
      </c>
      <c r="AA30" s="36"/>
      <c r="AB30" s="35">
        <v>1839467</v>
      </c>
      <c r="AC30" s="36"/>
      <c r="AD30" s="35">
        <v>841850</v>
      </c>
      <c r="AE30" s="36"/>
      <c r="AF30" s="35">
        <v>8164522</v>
      </c>
      <c r="AG30" s="36"/>
      <c r="AH30" s="67" t="s">
        <v>62</v>
      </c>
      <c r="AI30" s="4"/>
      <c r="AJ30" s="4"/>
    </row>
    <row r="31" spans="1:36" ht="26" x14ac:dyDescent="0.35">
      <c r="A31" s="28">
        <v>2010</v>
      </c>
      <c r="B31" s="29">
        <v>1111347</v>
      </c>
      <c r="C31" s="40" t="s">
        <v>32</v>
      </c>
      <c r="D31" s="29">
        <v>123998</v>
      </c>
      <c r="E31" s="40" t="s">
        <v>32</v>
      </c>
      <c r="F31" s="29">
        <v>4725134</v>
      </c>
      <c r="G31" s="40" t="s">
        <v>32</v>
      </c>
      <c r="H31" s="29">
        <v>2771</v>
      </c>
      <c r="I31" s="40" t="s">
        <v>32</v>
      </c>
      <c r="J31" s="29">
        <v>5963250</v>
      </c>
      <c r="K31" s="40" t="s">
        <v>32</v>
      </c>
      <c r="L31" s="31"/>
      <c r="M31" s="32" t="s">
        <v>30</v>
      </c>
      <c r="N31" s="31"/>
      <c r="O31" s="32" t="s">
        <v>30</v>
      </c>
      <c r="P31" s="29">
        <v>80456</v>
      </c>
      <c r="Q31" s="40" t="s">
        <v>32</v>
      </c>
      <c r="R31" s="29">
        <v>20710</v>
      </c>
      <c r="S31" s="40" t="s">
        <v>32</v>
      </c>
      <c r="T31" s="29">
        <v>1672270</v>
      </c>
      <c r="U31" s="40" t="s">
        <v>32</v>
      </c>
      <c r="V31" s="31"/>
      <c r="W31" s="32" t="s">
        <v>30</v>
      </c>
      <c r="X31" s="29">
        <v>4772</v>
      </c>
      <c r="Y31" s="40" t="s">
        <v>32</v>
      </c>
      <c r="Z31" s="29">
        <v>16070</v>
      </c>
      <c r="AA31" s="40" t="s">
        <v>32</v>
      </c>
      <c r="AB31" s="29">
        <v>1794278</v>
      </c>
      <c r="AC31" s="40" t="s">
        <v>32</v>
      </c>
      <c r="AD31" s="29">
        <v>834069</v>
      </c>
      <c r="AE31" s="40" t="s">
        <v>32</v>
      </c>
      <c r="AF31" s="29">
        <v>8591597</v>
      </c>
      <c r="AG31" s="40" t="s">
        <v>32</v>
      </c>
      <c r="AH31" s="67" t="s">
        <v>62</v>
      </c>
      <c r="AI31" s="41"/>
      <c r="AJ31" s="4" t="s">
        <v>33</v>
      </c>
    </row>
    <row r="32" spans="1:36" ht="26" x14ac:dyDescent="0.35">
      <c r="A32" s="28">
        <v>2011</v>
      </c>
      <c r="B32" s="42">
        <v>1049143</v>
      </c>
      <c r="C32" s="30"/>
      <c r="D32" s="42">
        <v>88990</v>
      </c>
      <c r="E32" s="30"/>
      <c r="F32" s="42">
        <v>5487224</v>
      </c>
      <c r="G32" s="30"/>
      <c r="H32" s="29">
        <v>3419</v>
      </c>
      <c r="I32" s="30"/>
      <c r="J32" s="29">
        <f>SUM(B32,D32,F32,H32)</f>
        <v>6628776</v>
      </c>
      <c r="K32" s="30"/>
      <c r="L32" s="31"/>
      <c r="M32" s="32" t="s">
        <v>30</v>
      </c>
      <c r="N32" s="31"/>
      <c r="O32" s="32" t="s">
        <v>30</v>
      </c>
      <c r="P32" s="42">
        <v>25632</v>
      </c>
      <c r="Q32" s="30"/>
      <c r="R32" s="42">
        <v>25813</v>
      </c>
      <c r="S32" s="30"/>
      <c r="T32" s="42">
        <v>2315497</v>
      </c>
      <c r="U32" s="30"/>
      <c r="V32" s="31"/>
      <c r="W32" s="43" t="s">
        <v>30</v>
      </c>
      <c r="X32" s="42">
        <v>83749</v>
      </c>
      <c r="Y32" s="30"/>
      <c r="Z32" s="42">
        <v>50843</v>
      </c>
      <c r="AA32" s="30"/>
      <c r="AB32" s="29">
        <f>P32+R32+T32+X32+Z32</f>
        <v>2501534</v>
      </c>
      <c r="AC32" s="30"/>
      <c r="AD32" s="42">
        <v>949691</v>
      </c>
      <c r="AE32" s="30"/>
      <c r="AF32" s="29">
        <f>J32+AD32+AB32</f>
        <v>10080001</v>
      </c>
      <c r="AG32" s="30"/>
      <c r="AH32" s="67" t="s">
        <v>62</v>
      </c>
      <c r="AI32" s="41">
        <v>10080000</v>
      </c>
      <c r="AJ32" s="4" t="s">
        <v>34</v>
      </c>
    </row>
    <row r="33" spans="1:36" ht="26" x14ac:dyDescent="0.35">
      <c r="A33" s="28">
        <v>2012</v>
      </c>
      <c r="B33" s="42">
        <v>882980</v>
      </c>
      <c r="C33" s="30"/>
      <c r="D33" s="42">
        <v>196214</v>
      </c>
      <c r="E33" s="30"/>
      <c r="F33" s="42">
        <v>6602884</v>
      </c>
      <c r="G33" s="30"/>
      <c r="H33" s="29">
        <v>0</v>
      </c>
      <c r="I33" s="30"/>
      <c r="J33" s="29">
        <f t="shared" ref="J33:J35" si="0">SUM(B33,D33,F33,H33)</f>
        <v>7682078</v>
      </c>
      <c r="K33" s="30"/>
      <c r="L33" s="31"/>
      <c r="M33" s="32"/>
      <c r="N33" s="31"/>
      <c r="O33" s="32"/>
      <c r="P33" s="42">
        <v>27532</v>
      </c>
      <c r="Q33" s="30"/>
      <c r="R33" s="42">
        <v>23604</v>
      </c>
      <c r="S33" s="30"/>
      <c r="T33" s="42">
        <v>2319183</v>
      </c>
      <c r="U33" s="30"/>
      <c r="V33" s="31"/>
      <c r="W33" s="43"/>
      <c r="X33" s="42">
        <v>148449</v>
      </c>
      <c r="Y33" s="30"/>
      <c r="Z33" s="42">
        <v>53857</v>
      </c>
      <c r="AA33" s="30"/>
      <c r="AB33" s="29">
        <f t="shared" ref="AB33:AB35" si="1">P33+R33+T33+X33+Z33</f>
        <v>2572625</v>
      </c>
      <c r="AC33" s="30"/>
      <c r="AD33" s="42">
        <v>1046049</v>
      </c>
      <c r="AE33" s="30"/>
      <c r="AF33" s="29">
        <f t="shared" ref="AF33:AF35" si="2">J33+AD33+AB33</f>
        <v>11300752</v>
      </c>
      <c r="AG33" s="30"/>
      <c r="AH33" s="67" t="s">
        <v>62</v>
      </c>
      <c r="AI33" s="41">
        <v>11300753</v>
      </c>
      <c r="AJ33" s="4" t="s">
        <v>34</v>
      </c>
    </row>
    <row r="34" spans="1:36" ht="26" x14ac:dyDescent="0.35">
      <c r="A34" s="28">
        <v>2013</v>
      </c>
      <c r="B34" s="42">
        <v>838555</v>
      </c>
      <c r="C34" s="30"/>
      <c r="D34" s="42">
        <v>123706</v>
      </c>
      <c r="E34" s="30"/>
      <c r="F34" s="42">
        <v>7154275</v>
      </c>
      <c r="G34" s="30"/>
      <c r="H34" s="29">
        <v>0</v>
      </c>
      <c r="I34" s="30"/>
      <c r="J34" s="29">
        <f t="shared" si="0"/>
        <v>8116536</v>
      </c>
      <c r="K34" s="30"/>
      <c r="L34" s="31"/>
      <c r="M34" s="32"/>
      <c r="N34" s="31"/>
      <c r="O34" s="32"/>
      <c r="P34" s="42">
        <v>43941</v>
      </c>
      <c r="Q34" s="30"/>
      <c r="R34" s="42">
        <v>34117</v>
      </c>
      <c r="S34" s="30"/>
      <c r="T34" s="42">
        <v>2566835</v>
      </c>
      <c r="U34" s="30"/>
      <c r="V34" s="31"/>
      <c r="W34" s="43"/>
      <c r="X34" s="42">
        <v>293886</v>
      </c>
      <c r="Y34" s="30"/>
      <c r="Z34" s="42">
        <v>60747</v>
      </c>
      <c r="AA34" s="30"/>
      <c r="AB34" s="29">
        <f t="shared" si="1"/>
        <v>2999526</v>
      </c>
      <c r="AC34" s="30"/>
      <c r="AD34" s="42">
        <v>1117608</v>
      </c>
      <c r="AE34" s="30"/>
      <c r="AF34" s="29">
        <f t="shared" si="2"/>
        <v>12233670</v>
      </c>
      <c r="AG34" s="30"/>
      <c r="AH34" s="67" t="s">
        <v>62</v>
      </c>
      <c r="AI34" s="41">
        <v>12233670</v>
      </c>
      <c r="AJ34" s="4" t="s">
        <v>34</v>
      </c>
    </row>
    <row r="35" spans="1:36" ht="26" x14ac:dyDescent="0.35">
      <c r="A35" s="28">
        <v>2014</v>
      </c>
      <c r="B35" s="42">
        <v>595277</v>
      </c>
      <c r="C35" s="30"/>
      <c r="D35" s="42">
        <v>255334</v>
      </c>
      <c r="E35" s="30"/>
      <c r="F35" s="42">
        <v>7227168.8309999993</v>
      </c>
      <c r="G35" s="30"/>
      <c r="H35" s="29">
        <v>0</v>
      </c>
      <c r="I35" s="30"/>
      <c r="J35" s="29">
        <f t="shared" si="0"/>
        <v>8077779.8309999993</v>
      </c>
      <c r="K35" s="30"/>
      <c r="L35" s="31"/>
      <c r="M35" s="32"/>
      <c r="N35" s="31"/>
      <c r="O35" s="32"/>
      <c r="P35" s="42">
        <v>38386.692000000003</v>
      </c>
      <c r="Q35" s="30"/>
      <c r="R35" s="42">
        <v>73792.486000000004</v>
      </c>
      <c r="S35" s="30"/>
      <c r="T35" s="42">
        <v>2681349.9349999996</v>
      </c>
      <c r="U35" s="30"/>
      <c r="V35" s="31"/>
      <c r="W35" s="43"/>
      <c r="X35" s="42">
        <v>370524.47400000005</v>
      </c>
      <c r="Y35" s="30"/>
      <c r="Z35" s="42">
        <v>106513.181</v>
      </c>
      <c r="AA35" s="30"/>
      <c r="AB35" s="29">
        <f t="shared" si="1"/>
        <v>3270566.7679999992</v>
      </c>
      <c r="AC35" s="30"/>
      <c r="AD35" s="42">
        <v>1171231.629</v>
      </c>
      <c r="AE35" s="30"/>
      <c r="AF35" s="29">
        <f t="shared" si="2"/>
        <v>12519578.227999998</v>
      </c>
      <c r="AG35" s="30"/>
      <c r="AH35" s="67" t="s">
        <v>62</v>
      </c>
      <c r="AI35" s="41">
        <v>12519578.403999999</v>
      </c>
      <c r="AJ35" s="4" t="s">
        <v>35</v>
      </c>
    </row>
    <row r="36" spans="1:36" ht="26" x14ac:dyDescent="0.35">
      <c r="A36" s="28">
        <v>2015</v>
      </c>
      <c r="B36" s="42"/>
      <c r="C36" s="30"/>
      <c r="D36" s="42"/>
      <c r="E36" s="30"/>
      <c r="F36" s="42"/>
      <c r="G36" s="30"/>
      <c r="H36" s="29"/>
      <c r="I36" s="30"/>
      <c r="J36" s="29"/>
      <c r="K36" s="30"/>
      <c r="L36" s="31"/>
      <c r="M36" s="32"/>
      <c r="N36" s="31"/>
      <c r="O36" s="32"/>
      <c r="P36" s="42"/>
      <c r="Q36" s="30"/>
      <c r="R36" s="42"/>
      <c r="S36" s="30"/>
      <c r="T36" s="29"/>
      <c r="U36" s="30"/>
      <c r="V36" s="31"/>
      <c r="W36" s="43"/>
      <c r="X36" s="42"/>
      <c r="Y36" s="30"/>
      <c r="Z36" s="42"/>
      <c r="AA36" s="30"/>
      <c r="AB36" s="29"/>
      <c r="AC36" s="30"/>
      <c r="AD36" s="42"/>
      <c r="AE36" s="30"/>
      <c r="AF36" s="29"/>
      <c r="AG36" s="30"/>
      <c r="AH36" s="67" t="s">
        <v>62</v>
      </c>
      <c r="AI36" s="41"/>
      <c r="AJ36" s="4"/>
    </row>
    <row r="37" spans="1:36" x14ac:dyDescent="0.35">
      <c r="A37" s="26"/>
      <c r="B37" s="24" t="s">
        <v>36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5"/>
      <c r="AH37" s="66"/>
      <c r="AI37" s="4"/>
      <c r="AJ37" s="4"/>
    </row>
    <row r="38" spans="1:36" x14ac:dyDescent="0.35">
      <c r="A38" s="28">
        <v>1989</v>
      </c>
      <c r="B38" s="29">
        <v>20676682</v>
      </c>
      <c r="C38" s="30"/>
      <c r="D38" s="29">
        <v>4795907</v>
      </c>
      <c r="E38" s="30"/>
      <c r="F38" s="29">
        <v>53178643</v>
      </c>
      <c r="G38" s="30"/>
      <c r="H38" s="29">
        <v>7297124</v>
      </c>
      <c r="I38" s="30"/>
      <c r="J38" s="29">
        <v>85948356</v>
      </c>
      <c r="K38" s="30"/>
      <c r="L38" s="31"/>
      <c r="M38" s="32" t="s">
        <v>30</v>
      </c>
      <c r="N38" s="31"/>
      <c r="O38" s="32" t="s">
        <v>30</v>
      </c>
      <c r="P38" s="29">
        <v>2722030</v>
      </c>
      <c r="Q38" s="30"/>
      <c r="R38" s="29">
        <v>21556747</v>
      </c>
      <c r="S38" s="30"/>
      <c r="T38" s="29">
        <v>893212</v>
      </c>
      <c r="U38" s="30"/>
      <c r="V38" s="31"/>
      <c r="W38" s="32" t="s">
        <v>30</v>
      </c>
      <c r="X38" s="33" t="s">
        <v>31</v>
      </c>
      <c r="Y38" s="30"/>
      <c r="Z38" s="33" t="s">
        <v>31</v>
      </c>
      <c r="AA38" s="30"/>
      <c r="AB38" s="29">
        <v>25171989</v>
      </c>
      <c r="AC38" s="30"/>
      <c r="AD38" s="29">
        <v>3547803</v>
      </c>
      <c r="AE38" s="30"/>
      <c r="AF38" s="29">
        <v>114668148</v>
      </c>
      <c r="AG38" s="30"/>
      <c r="AH38" s="67" t="s">
        <v>63</v>
      </c>
      <c r="AI38" s="4"/>
      <c r="AJ38" s="4"/>
    </row>
    <row r="39" spans="1:36" x14ac:dyDescent="0.35">
      <c r="A39" s="28">
        <v>1990</v>
      </c>
      <c r="B39" s="29">
        <v>21106875</v>
      </c>
      <c r="C39" s="30"/>
      <c r="D39" s="29">
        <v>7007570</v>
      </c>
      <c r="E39" s="30"/>
      <c r="F39" s="29">
        <v>60006633</v>
      </c>
      <c r="G39" s="30"/>
      <c r="H39" s="29">
        <v>9640731</v>
      </c>
      <c r="I39" s="30"/>
      <c r="J39" s="29">
        <v>97761809</v>
      </c>
      <c r="K39" s="30"/>
      <c r="L39" s="31"/>
      <c r="M39" s="32" t="s">
        <v>30</v>
      </c>
      <c r="N39" s="31"/>
      <c r="O39" s="32" t="s">
        <v>30</v>
      </c>
      <c r="P39" s="29">
        <v>2975094</v>
      </c>
      <c r="Q39" s="30"/>
      <c r="R39" s="29">
        <v>25379198</v>
      </c>
      <c r="S39" s="30"/>
      <c r="T39" s="29">
        <v>948748</v>
      </c>
      <c r="U39" s="30"/>
      <c r="V39" s="31"/>
      <c r="W39" s="32" t="s">
        <v>30</v>
      </c>
      <c r="X39" s="33" t="s">
        <v>31</v>
      </c>
      <c r="Y39" s="30"/>
      <c r="Z39" s="33" t="s">
        <v>31</v>
      </c>
      <c r="AA39" s="30"/>
      <c r="AB39" s="29">
        <v>29303040</v>
      </c>
      <c r="AC39" s="30"/>
      <c r="AD39" s="29">
        <v>3603750</v>
      </c>
      <c r="AE39" s="30"/>
      <c r="AF39" s="29">
        <v>130668599</v>
      </c>
      <c r="AG39" s="30"/>
      <c r="AH39" s="67" t="s">
        <v>63</v>
      </c>
      <c r="AI39" s="4"/>
      <c r="AJ39" s="4"/>
    </row>
    <row r="40" spans="1:36" x14ac:dyDescent="0.35">
      <c r="A40" s="34">
        <v>1991</v>
      </c>
      <c r="B40" s="35">
        <v>21001912</v>
      </c>
      <c r="C40" s="36"/>
      <c r="D40" s="35">
        <v>6540015</v>
      </c>
      <c r="E40" s="36"/>
      <c r="F40" s="35">
        <v>60566634</v>
      </c>
      <c r="G40" s="36"/>
      <c r="H40" s="35">
        <v>10500865</v>
      </c>
      <c r="I40" s="36"/>
      <c r="J40" s="35">
        <v>98609426</v>
      </c>
      <c r="K40" s="36"/>
      <c r="L40" s="37"/>
      <c r="M40" s="38" t="s">
        <v>30</v>
      </c>
      <c r="N40" s="37"/>
      <c r="O40" s="38" t="s">
        <v>30</v>
      </c>
      <c r="P40" s="35">
        <v>2843550</v>
      </c>
      <c r="Q40" s="36"/>
      <c r="R40" s="35">
        <v>25863151</v>
      </c>
      <c r="S40" s="36"/>
      <c r="T40" s="35">
        <v>927410</v>
      </c>
      <c r="U40" s="36"/>
      <c r="V40" s="37"/>
      <c r="W40" s="38" t="s">
        <v>30</v>
      </c>
      <c r="X40" s="39" t="s">
        <v>31</v>
      </c>
      <c r="Y40" s="36"/>
      <c r="Z40" s="39" t="s">
        <v>31</v>
      </c>
      <c r="AA40" s="36"/>
      <c r="AB40" s="35">
        <v>29634111</v>
      </c>
      <c r="AC40" s="36"/>
      <c r="AD40" s="35">
        <v>4335653</v>
      </c>
      <c r="AE40" s="36"/>
      <c r="AF40" s="35">
        <v>132579190</v>
      </c>
      <c r="AG40" s="36"/>
      <c r="AH40" s="67" t="s">
        <v>63</v>
      </c>
      <c r="AI40" s="4"/>
      <c r="AJ40" s="4"/>
    </row>
    <row r="41" spans="1:36" x14ac:dyDescent="0.35">
      <c r="A41" s="28">
        <v>1992</v>
      </c>
      <c r="B41" s="29">
        <v>22743402</v>
      </c>
      <c r="C41" s="30"/>
      <c r="D41" s="29">
        <v>7614718</v>
      </c>
      <c r="E41" s="30"/>
      <c r="F41" s="29">
        <v>65933032</v>
      </c>
      <c r="G41" s="30"/>
      <c r="H41" s="29">
        <v>11952702</v>
      </c>
      <c r="I41" s="30"/>
      <c r="J41" s="29">
        <v>108243854</v>
      </c>
      <c r="K41" s="30"/>
      <c r="L41" s="31"/>
      <c r="M41" s="32" t="s">
        <v>30</v>
      </c>
      <c r="N41" s="31"/>
      <c r="O41" s="32" t="s">
        <v>30</v>
      </c>
      <c r="P41" s="29">
        <v>2949883</v>
      </c>
      <c r="Q41" s="30"/>
      <c r="R41" s="29">
        <v>27915722</v>
      </c>
      <c r="S41" s="30"/>
      <c r="T41" s="29">
        <v>931544</v>
      </c>
      <c r="U41" s="30"/>
      <c r="V41" s="31"/>
      <c r="W41" s="32" t="s">
        <v>30</v>
      </c>
      <c r="X41" s="33" t="s">
        <v>31</v>
      </c>
      <c r="Y41" s="30"/>
      <c r="Z41" s="33" t="s">
        <v>31</v>
      </c>
      <c r="AA41" s="30"/>
      <c r="AB41" s="29">
        <v>31797149</v>
      </c>
      <c r="AC41" s="30"/>
      <c r="AD41" s="29">
        <v>3239466</v>
      </c>
      <c r="AE41" s="30"/>
      <c r="AF41" s="29">
        <v>143280469</v>
      </c>
      <c r="AG41" s="30"/>
      <c r="AH41" s="67" t="s">
        <v>63</v>
      </c>
      <c r="AI41" s="4"/>
      <c r="AJ41" s="4"/>
    </row>
    <row r="42" spans="1:36" x14ac:dyDescent="0.35">
      <c r="A42" s="28">
        <v>1993</v>
      </c>
      <c r="B42" s="29">
        <v>23742233</v>
      </c>
      <c r="C42" s="30"/>
      <c r="D42" s="29">
        <v>7028473</v>
      </c>
      <c r="E42" s="30"/>
      <c r="F42" s="29">
        <v>68233827</v>
      </c>
      <c r="G42" s="30"/>
      <c r="H42" s="29">
        <v>11889738</v>
      </c>
      <c r="I42" s="30"/>
      <c r="J42" s="29">
        <v>110894271</v>
      </c>
      <c r="K42" s="30"/>
      <c r="L42" s="31"/>
      <c r="M42" s="32" t="s">
        <v>30</v>
      </c>
      <c r="N42" s="31"/>
      <c r="O42" s="32" t="s">
        <v>30</v>
      </c>
      <c r="P42" s="29">
        <v>2870605</v>
      </c>
      <c r="Q42" s="30"/>
      <c r="R42" s="29">
        <v>28357816</v>
      </c>
      <c r="S42" s="30"/>
      <c r="T42" s="29">
        <v>1091704</v>
      </c>
      <c r="U42" s="30"/>
      <c r="V42" s="31"/>
      <c r="W42" s="32" t="s">
        <v>30</v>
      </c>
      <c r="X42" s="33" t="s">
        <v>31</v>
      </c>
      <c r="Y42" s="30"/>
      <c r="Z42" s="33" t="s">
        <v>31</v>
      </c>
      <c r="AA42" s="30"/>
      <c r="AB42" s="29">
        <v>32320125</v>
      </c>
      <c r="AC42" s="30"/>
      <c r="AD42" s="29">
        <v>3079474</v>
      </c>
      <c r="AE42" s="30"/>
      <c r="AF42" s="29">
        <v>146293870</v>
      </c>
      <c r="AG42" s="30"/>
      <c r="AH42" s="67" t="s">
        <v>63</v>
      </c>
      <c r="AI42" s="4"/>
      <c r="AJ42" s="4"/>
    </row>
    <row r="43" spans="1:36" x14ac:dyDescent="0.35">
      <c r="A43" s="34">
        <v>1994</v>
      </c>
      <c r="B43" s="35">
        <v>23568143</v>
      </c>
      <c r="C43" s="36"/>
      <c r="D43" s="35">
        <v>6807762</v>
      </c>
      <c r="E43" s="36"/>
      <c r="F43" s="35">
        <v>69599974</v>
      </c>
      <c r="G43" s="36"/>
      <c r="H43" s="35">
        <v>12112481</v>
      </c>
      <c r="I43" s="36"/>
      <c r="J43" s="35">
        <v>112088360</v>
      </c>
      <c r="K43" s="36"/>
      <c r="L43" s="37"/>
      <c r="M43" s="38" t="s">
        <v>30</v>
      </c>
      <c r="N43" s="37"/>
      <c r="O43" s="38" t="s">
        <v>30</v>
      </c>
      <c r="P43" s="35">
        <v>6028117</v>
      </c>
      <c r="Q43" s="36"/>
      <c r="R43" s="35">
        <v>28650377</v>
      </c>
      <c r="S43" s="36"/>
      <c r="T43" s="35">
        <v>983084</v>
      </c>
      <c r="U43" s="36"/>
      <c r="V43" s="37"/>
      <c r="W43" s="38" t="s">
        <v>30</v>
      </c>
      <c r="X43" s="39" t="s">
        <v>31</v>
      </c>
      <c r="Y43" s="36"/>
      <c r="Z43" s="39" t="s">
        <v>31</v>
      </c>
      <c r="AA43" s="36"/>
      <c r="AB43" s="35">
        <v>35661578</v>
      </c>
      <c r="AC43" s="36"/>
      <c r="AD43" s="35">
        <v>3427796</v>
      </c>
      <c r="AE43" s="36"/>
      <c r="AF43" s="35">
        <v>151177734</v>
      </c>
      <c r="AG43" s="36"/>
      <c r="AH43" s="67" t="s">
        <v>63</v>
      </c>
      <c r="AI43" s="4"/>
      <c r="AJ43" s="4"/>
    </row>
    <row r="44" spans="1:36" x14ac:dyDescent="0.35">
      <c r="A44" s="28">
        <v>1995</v>
      </c>
      <c r="B44" s="29">
        <v>22372407</v>
      </c>
      <c r="C44" s="30"/>
      <c r="D44" s="29">
        <v>6029641</v>
      </c>
      <c r="E44" s="30"/>
      <c r="F44" s="29">
        <v>71717179</v>
      </c>
      <c r="G44" s="30"/>
      <c r="H44" s="29">
        <v>11943119</v>
      </c>
      <c r="I44" s="30"/>
      <c r="J44" s="29">
        <v>112062346</v>
      </c>
      <c r="K44" s="30"/>
      <c r="L44" s="31"/>
      <c r="M44" s="32" t="s">
        <v>30</v>
      </c>
      <c r="N44" s="31"/>
      <c r="O44" s="32" t="s">
        <v>30</v>
      </c>
      <c r="P44" s="29">
        <v>5304009</v>
      </c>
      <c r="Q44" s="30"/>
      <c r="R44" s="29">
        <v>28868464</v>
      </c>
      <c r="S44" s="30"/>
      <c r="T44" s="29">
        <v>899796</v>
      </c>
      <c r="U44" s="30"/>
      <c r="V44" s="31"/>
      <c r="W44" s="32" t="s">
        <v>30</v>
      </c>
      <c r="X44" s="33" t="s">
        <v>31</v>
      </c>
      <c r="Y44" s="30"/>
      <c r="Z44" s="33" t="s">
        <v>31</v>
      </c>
      <c r="AA44" s="30"/>
      <c r="AB44" s="29">
        <v>35072269</v>
      </c>
      <c r="AC44" s="30"/>
      <c r="AD44" s="29">
        <v>3890364</v>
      </c>
      <c r="AE44" s="30"/>
      <c r="AF44" s="29">
        <v>151024979</v>
      </c>
      <c r="AG44" s="30"/>
      <c r="AH44" s="67" t="s">
        <v>63</v>
      </c>
      <c r="AI44" s="4"/>
      <c r="AJ44" s="4"/>
    </row>
    <row r="45" spans="1:36" x14ac:dyDescent="0.35">
      <c r="A45" s="28">
        <v>1996</v>
      </c>
      <c r="B45" s="29">
        <v>22171701</v>
      </c>
      <c r="C45" s="30"/>
      <c r="D45" s="29">
        <v>6259574</v>
      </c>
      <c r="E45" s="30"/>
      <c r="F45" s="29">
        <v>71049259</v>
      </c>
      <c r="G45" s="30"/>
      <c r="H45" s="29">
        <v>13014669</v>
      </c>
      <c r="I45" s="30"/>
      <c r="J45" s="29">
        <v>112495203</v>
      </c>
      <c r="K45" s="30"/>
      <c r="L45" s="31"/>
      <c r="M45" s="32" t="s">
        <v>30</v>
      </c>
      <c r="N45" s="31"/>
      <c r="O45" s="32" t="s">
        <v>30</v>
      </c>
      <c r="P45" s="29">
        <v>5877513</v>
      </c>
      <c r="Q45" s="30"/>
      <c r="R45" s="29">
        <v>28354498</v>
      </c>
      <c r="S45" s="30"/>
      <c r="T45" s="29">
        <v>919388</v>
      </c>
      <c r="U45" s="30"/>
      <c r="V45" s="31"/>
      <c r="W45" s="32" t="s">
        <v>30</v>
      </c>
      <c r="X45" s="33" t="s">
        <v>31</v>
      </c>
      <c r="Y45" s="30"/>
      <c r="Z45" s="33" t="s">
        <v>31</v>
      </c>
      <c r="AA45" s="30"/>
      <c r="AB45" s="29">
        <v>35151399</v>
      </c>
      <c r="AC45" s="30"/>
      <c r="AD45" s="29">
        <v>3369953</v>
      </c>
      <c r="AE45" s="30"/>
      <c r="AF45" s="29">
        <v>151016555</v>
      </c>
      <c r="AG45" s="30"/>
      <c r="AH45" s="67" t="s">
        <v>63</v>
      </c>
      <c r="AI45" s="4"/>
      <c r="AJ45" s="4"/>
    </row>
    <row r="46" spans="1:36" x14ac:dyDescent="0.35">
      <c r="A46" s="34">
        <v>1997</v>
      </c>
      <c r="B46" s="35">
        <v>23214152</v>
      </c>
      <c r="C46" s="36"/>
      <c r="D46" s="35">
        <v>5648645</v>
      </c>
      <c r="E46" s="36"/>
      <c r="F46" s="35">
        <v>75077847</v>
      </c>
      <c r="G46" s="36"/>
      <c r="H46" s="35">
        <v>11814154</v>
      </c>
      <c r="I46" s="36"/>
      <c r="J46" s="35">
        <v>115754798</v>
      </c>
      <c r="K46" s="36"/>
      <c r="L46" s="37"/>
      <c r="M46" s="38" t="s">
        <v>30</v>
      </c>
      <c r="N46" s="37"/>
      <c r="O46" s="38" t="s">
        <v>30</v>
      </c>
      <c r="P46" s="35">
        <v>5685141</v>
      </c>
      <c r="Q46" s="36"/>
      <c r="R46" s="35">
        <v>28225019</v>
      </c>
      <c r="S46" s="36"/>
      <c r="T46" s="35">
        <v>882479</v>
      </c>
      <c r="U46" s="36"/>
      <c r="V46" s="37"/>
      <c r="W46" s="38" t="s">
        <v>30</v>
      </c>
      <c r="X46" s="39" t="s">
        <v>31</v>
      </c>
      <c r="Y46" s="36"/>
      <c r="Z46" s="39" t="s">
        <v>31</v>
      </c>
      <c r="AA46" s="36"/>
      <c r="AB46" s="35">
        <v>34792639</v>
      </c>
      <c r="AC46" s="36"/>
      <c r="AD46" s="35">
        <v>3549171</v>
      </c>
      <c r="AE46" s="36"/>
      <c r="AF46" s="35">
        <v>154096608</v>
      </c>
      <c r="AG46" s="36"/>
      <c r="AH46" s="67" t="s">
        <v>63</v>
      </c>
      <c r="AI46" s="4"/>
      <c r="AJ46" s="4"/>
    </row>
    <row r="47" spans="1:36" x14ac:dyDescent="0.35">
      <c r="A47" s="28">
        <v>1998</v>
      </c>
      <c r="B47" s="29">
        <v>22336919</v>
      </c>
      <c r="C47" s="30"/>
      <c r="D47" s="29">
        <v>6206334</v>
      </c>
      <c r="E47" s="30"/>
      <c r="F47" s="29">
        <v>77085312</v>
      </c>
      <c r="G47" s="30"/>
      <c r="H47" s="29">
        <v>11169911</v>
      </c>
      <c r="I47" s="30"/>
      <c r="J47" s="29">
        <v>116798476</v>
      </c>
      <c r="K47" s="30"/>
      <c r="L47" s="31"/>
      <c r="M47" s="32" t="s">
        <v>30</v>
      </c>
      <c r="N47" s="31"/>
      <c r="O47" s="32" t="s">
        <v>30</v>
      </c>
      <c r="P47" s="29">
        <v>5348573</v>
      </c>
      <c r="Q47" s="30"/>
      <c r="R47" s="29">
        <v>27692538</v>
      </c>
      <c r="S47" s="30"/>
      <c r="T47" s="29">
        <v>879712</v>
      </c>
      <c r="U47" s="30"/>
      <c r="V47" s="31"/>
      <c r="W47" s="32" t="s">
        <v>30</v>
      </c>
      <c r="X47" s="33" t="s">
        <v>31</v>
      </c>
      <c r="Y47" s="30"/>
      <c r="Z47" s="33" t="s">
        <v>31</v>
      </c>
      <c r="AA47" s="30"/>
      <c r="AB47" s="29">
        <v>33920823</v>
      </c>
      <c r="AC47" s="30"/>
      <c r="AD47" s="29">
        <v>3412468</v>
      </c>
      <c r="AE47" s="30"/>
      <c r="AF47" s="29">
        <v>154131767</v>
      </c>
      <c r="AG47" s="30"/>
      <c r="AH47" s="67" t="s">
        <v>63</v>
      </c>
      <c r="AI47" s="4"/>
      <c r="AJ47" s="4"/>
    </row>
    <row r="48" spans="1:36" x14ac:dyDescent="0.35">
      <c r="A48" s="28">
        <v>1999</v>
      </c>
      <c r="B48" s="29">
        <v>21474219</v>
      </c>
      <c r="C48" s="30"/>
      <c r="D48" s="29">
        <v>6088114</v>
      </c>
      <c r="E48" s="30"/>
      <c r="F48" s="29">
        <v>78793140</v>
      </c>
      <c r="G48" s="30"/>
      <c r="H48" s="29">
        <v>12518998</v>
      </c>
      <c r="I48" s="30"/>
      <c r="J48" s="29">
        <v>118874471</v>
      </c>
      <c r="K48" s="30"/>
      <c r="L48" s="31"/>
      <c r="M48" s="32" t="s">
        <v>30</v>
      </c>
      <c r="N48" s="31"/>
      <c r="O48" s="32" t="s">
        <v>30</v>
      </c>
      <c r="P48" s="29">
        <v>4758308</v>
      </c>
      <c r="Q48" s="30"/>
      <c r="R48" s="29">
        <v>28060358</v>
      </c>
      <c r="S48" s="30"/>
      <c r="T48" s="29">
        <v>686340</v>
      </c>
      <c r="U48" s="30"/>
      <c r="V48" s="31"/>
      <c r="W48" s="32" t="s">
        <v>30</v>
      </c>
      <c r="X48" s="33" t="s">
        <v>31</v>
      </c>
      <c r="Y48" s="30"/>
      <c r="Z48" s="33" t="s">
        <v>31</v>
      </c>
      <c r="AA48" s="30"/>
      <c r="AB48" s="29">
        <v>33505006</v>
      </c>
      <c r="AC48" s="30"/>
      <c r="AD48" s="29">
        <v>3884814</v>
      </c>
      <c r="AE48" s="30"/>
      <c r="AF48" s="29">
        <v>156264291</v>
      </c>
      <c r="AG48" s="30"/>
      <c r="AH48" s="67" t="s">
        <v>63</v>
      </c>
      <c r="AI48" s="4"/>
      <c r="AJ48" s="4"/>
    </row>
    <row r="49" spans="1:36" x14ac:dyDescent="0.35">
      <c r="A49" s="34">
        <v>2000</v>
      </c>
      <c r="B49" s="35">
        <v>22055972</v>
      </c>
      <c r="C49" s="36"/>
      <c r="D49" s="35">
        <v>5596850</v>
      </c>
      <c r="E49" s="36"/>
      <c r="F49" s="35">
        <v>78798437</v>
      </c>
      <c r="G49" s="36"/>
      <c r="H49" s="35">
        <v>11926758</v>
      </c>
      <c r="I49" s="36"/>
      <c r="J49" s="35">
        <v>118378017</v>
      </c>
      <c r="K49" s="36"/>
      <c r="L49" s="37"/>
      <c r="M49" s="38" t="s">
        <v>30</v>
      </c>
      <c r="N49" s="37"/>
      <c r="O49" s="38" t="s">
        <v>30</v>
      </c>
      <c r="P49" s="35">
        <v>4135155</v>
      </c>
      <c r="Q49" s="36"/>
      <c r="R49" s="35">
        <v>28651835</v>
      </c>
      <c r="S49" s="36"/>
      <c r="T49" s="35">
        <v>839314</v>
      </c>
      <c r="U49" s="36"/>
      <c r="V49" s="37"/>
      <c r="W49" s="38" t="s">
        <v>30</v>
      </c>
      <c r="X49" s="39" t="s">
        <v>31</v>
      </c>
      <c r="Y49" s="36"/>
      <c r="Z49" s="39" t="s">
        <v>31</v>
      </c>
      <c r="AA49" s="36"/>
      <c r="AB49" s="35">
        <v>33626304</v>
      </c>
      <c r="AC49" s="36"/>
      <c r="AD49" s="35">
        <v>4668968</v>
      </c>
      <c r="AE49" s="36"/>
      <c r="AF49" s="35">
        <v>156673289</v>
      </c>
      <c r="AG49" s="36"/>
      <c r="AH49" s="67" t="s">
        <v>63</v>
      </c>
      <c r="AI49" s="4"/>
      <c r="AJ49" s="4"/>
    </row>
    <row r="50" spans="1:36" x14ac:dyDescent="0.35">
      <c r="A50" s="28">
        <v>2001</v>
      </c>
      <c r="B50" s="29">
        <v>20134647</v>
      </c>
      <c r="C50" s="30"/>
      <c r="D50" s="29">
        <v>5293001</v>
      </c>
      <c r="E50" s="30"/>
      <c r="F50" s="29">
        <v>79755122</v>
      </c>
      <c r="G50" s="30"/>
      <c r="H50" s="29">
        <v>8453676</v>
      </c>
      <c r="I50" s="30"/>
      <c r="J50" s="29">
        <v>113636446</v>
      </c>
      <c r="K50" s="30"/>
      <c r="L50" s="31"/>
      <c r="M50" s="32" t="s">
        <v>30</v>
      </c>
      <c r="N50" s="31"/>
      <c r="O50" s="32" t="s">
        <v>30</v>
      </c>
      <c r="P50" s="29">
        <v>3145269</v>
      </c>
      <c r="Q50" s="30"/>
      <c r="R50" s="29">
        <v>26888483</v>
      </c>
      <c r="S50" s="30"/>
      <c r="T50" s="29">
        <v>596396</v>
      </c>
      <c r="U50" s="30"/>
      <c r="V50" s="31"/>
      <c r="W50" s="32" t="s">
        <v>30</v>
      </c>
      <c r="X50" s="33" t="s">
        <v>31</v>
      </c>
      <c r="Y50" s="30"/>
      <c r="Z50" s="33" t="s">
        <v>31</v>
      </c>
      <c r="AA50" s="30"/>
      <c r="AB50" s="29">
        <v>30630148</v>
      </c>
      <c r="AC50" s="30"/>
      <c r="AD50" s="29">
        <v>4908080</v>
      </c>
      <c r="AE50" s="30"/>
      <c r="AF50" s="29">
        <v>149174674</v>
      </c>
      <c r="AG50" s="30"/>
      <c r="AH50" s="67" t="s">
        <v>63</v>
      </c>
      <c r="AI50" s="4"/>
      <c r="AJ50" s="4"/>
    </row>
    <row r="51" spans="1:36" x14ac:dyDescent="0.35">
      <c r="A51" s="28">
        <v>2002</v>
      </c>
      <c r="B51" s="29">
        <v>21525308</v>
      </c>
      <c r="C51" s="30"/>
      <c r="D51" s="29">
        <v>4402817</v>
      </c>
      <c r="E51" s="30"/>
      <c r="F51" s="29">
        <v>79012939</v>
      </c>
      <c r="G51" s="30"/>
      <c r="H51" s="29">
        <v>9492821</v>
      </c>
      <c r="I51" s="30"/>
      <c r="J51" s="29">
        <v>114433885</v>
      </c>
      <c r="K51" s="30"/>
      <c r="L51" s="31"/>
      <c r="M51" s="32" t="s">
        <v>30</v>
      </c>
      <c r="N51" s="31"/>
      <c r="O51" s="32" t="s">
        <v>30</v>
      </c>
      <c r="P51" s="29">
        <v>3824648</v>
      </c>
      <c r="Q51" s="30"/>
      <c r="R51" s="29">
        <v>29643207</v>
      </c>
      <c r="S51" s="30"/>
      <c r="T51" s="29">
        <v>845977</v>
      </c>
      <c r="U51" s="30"/>
      <c r="V51" s="31"/>
      <c r="W51" s="32" t="s">
        <v>30</v>
      </c>
      <c r="X51" s="33" t="s">
        <v>31</v>
      </c>
      <c r="Y51" s="30"/>
      <c r="Z51" s="33" t="s">
        <v>31</v>
      </c>
      <c r="AA51" s="30"/>
      <c r="AB51" s="29">
        <v>34313832</v>
      </c>
      <c r="AC51" s="30"/>
      <c r="AD51" s="29">
        <v>3832069</v>
      </c>
      <c r="AE51" s="30"/>
      <c r="AF51" s="29">
        <v>152579786</v>
      </c>
      <c r="AG51" s="30"/>
      <c r="AH51" s="67" t="s">
        <v>63</v>
      </c>
      <c r="AI51" s="4"/>
      <c r="AJ51" s="4"/>
    </row>
    <row r="52" spans="1:36" x14ac:dyDescent="0.35">
      <c r="A52" s="34">
        <v>2003</v>
      </c>
      <c r="B52" s="35">
        <v>19817123</v>
      </c>
      <c r="C52" s="36"/>
      <c r="D52" s="35">
        <v>5284950</v>
      </c>
      <c r="E52" s="36"/>
      <c r="F52" s="35">
        <v>78705341</v>
      </c>
      <c r="G52" s="36"/>
      <c r="H52" s="35">
        <v>12952927</v>
      </c>
      <c r="I52" s="36"/>
      <c r="J52" s="35">
        <v>116760341</v>
      </c>
      <c r="K52" s="36"/>
      <c r="L52" s="37"/>
      <c r="M52" s="38" t="s">
        <v>30</v>
      </c>
      <c r="N52" s="37"/>
      <c r="O52" s="38" t="s">
        <v>30</v>
      </c>
      <c r="P52" s="35">
        <v>4222424</v>
      </c>
      <c r="Q52" s="36"/>
      <c r="R52" s="35">
        <v>27988371</v>
      </c>
      <c r="S52" s="36"/>
      <c r="T52" s="35">
        <v>715445</v>
      </c>
      <c r="U52" s="36"/>
      <c r="V52" s="37"/>
      <c r="W52" s="38" t="s">
        <v>30</v>
      </c>
      <c r="X52" s="39" t="s">
        <v>31</v>
      </c>
      <c r="Y52" s="36"/>
      <c r="Z52" s="39" t="s">
        <v>31</v>
      </c>
      <c r="AA52" s="36"/>
      <c r="AB52" s="35">
        <v>32926240</v>
      </c>
      <c r="AC52" s="36"/>
      <c r="AD52" s="35">
        <v>4843169</v>
      </c>
      <c r="AE52" s="36"/>
      <c r="AF52" s="35">
        <v>154529750</v>
      </c>
      <c r="AG52" s="36"/>
      <c r="AH52" s="67" t="s">
        <v>63</v>
      </c>
      <c r="AI52" s="4"/>
      <c r="AJ52" s="4"/>
    </row>
    <row r="53" spans="1:36" x14ac:dyDescent="0.35">
      <c r="A53" s="28">
        <v>2004</v>
      </c>
      <c r="B53" s="29">
        <v>19772837</v>
      </c>
      <c r="C53" s="30"/>
      <c r="D53" s="29">
        <v>5967300</v>
      </c>
      <c r="E53" s="30"/>
      <c r="F53" s="29">
        <v>78959120</v>
      </c>
      <c r="G53" s="30"/>
      <c r="H53" s="29">
        <v>11684198</v>
      </c>
      <c r="I53" s="30"/>
      <c r="J53" s="29">
        <v>116383456</v>
      </c>
      <c r="K53" s="30"/>
      <c r="L53" s="31"/>
      <c r="M53" s="32" t="s">
        <v>30</v>
      </c>
      <c r="N53" s="31"/>
      <c r="O53" s="32" t="s">
        <v>30</v>
      </c>
      <c r="P53" s="29">
        <v>3248493</v>
      </c>
      <c r="Q53" s="30"/>
      <c r="R53" s="29">
        <v>28367085</v>
      </c>
      <c r="S53" s="30"/>
      <c r="T53" s="29">
        <v>796988</v>
      </c>
      <c r="U53" s="30"/>
      <c r="V53" s="31"/>
      <c r="W53" s="32" t="s">
        <v>30</v>
      </c>
      <c r="X53" s="33" t="s">
        <v>31</v>
      </c>
      <c r="Y53" s="30"/>
      <c r="Z53" s="33" t="s">
        <v>31</v>
      </c>
      <c r="AA53" s="30"/>
      <c r="AB53" s="29">
        <v>32412566</v>
      </c>
      <c r="AC53" s="30"/>
      <c r="AD53" s="29">
        <v>5129158</v>
      </c>
      <c r="AE53" s="30"/>
      <c r="AF53" s="29">
        <v>153925180</v>
      </c>
      <c r="AG53" s="30"/>
      <c r="AH53" s="67" t="s">
        <v>63</v>
      </c>
      <c r="AI53" s="4"/>
      <c r="AJ53" s="4"/>
    </row>
    <row r="54" spans="1:36" x14ac:dyDescent="0.35">
      <c r="A54" s="28">
        <v>2005</v>
      </c>
      <c r="B54" s="29">
        <v>19466106</v>
      </c>
      <c r="C54" s="30"/>
      <c r="D54" s="29">
        <v>5368360</v>
      </c>
      <c r="E54" s="30"/>
      <c r="F54" s="29">
        <v>72882307</v>
      </c>
      <c r="G54" s="30"/>
      <c r="H54" s="29">
        <v>9686987</v>
      </c>
      <c r="I54" s="30"/>
      <c r="J54" s="29">
        <v>107403760</v>
      </c>
      <c r="K54" s="30"/>
      <c r="L54" s="31"/>
      <c r="M54" s="32" t="s">
        <v>30</v>
      </c>
      <c r="N54" s="31"/>
      <c r="O54" s="32" t="s">
        <v>30</v>
      </c>
      <c r="P54" s="29">
        <v>3195441</v>
      </c>
      <c r="Q54" s="30"/>
      <c r="R54" s="29">
        <v>28270534</v>
      </c>
      <c r="S54" s="30"/>
      <c r="T54" s="29">
        <v>732553</v>
      </c>
      <c r="U54" s="30"/>
      <c r="V54" s="31"/>
      <c r="W54" s="32" t="s">
        <v>30</v>
      </c>
      <c r="X54" s="33" t="s">
        <v>31</v>
      </c>
      <c r="Y54" s="30"/>
      <c r="Z54" s="33" t="s">
        <v>31</v>
      </c>
      <c r="AA54" s="30"/>
      <c r="AB54" s="29">
        <v>32198528</v>
      </c>
      <c r="AC54" s="30"/>
      <c r="AD54" s="29">
        <v>5136905</v>
      </c>
      <c r="AE54" s="30"/>
      <c r="AF54" s="29">
        <v>144739193</v>
      </c>
      <c r="AG54" s="30"/>
      <c r="AH54" s="67" t="s">
        <v>63</v>
      </c>
      <c r="AI54" s="4"/>
      <c r="AJ54" s="4"/>
    </row>
    <row r="55" spans="1:36" x14ac:dyDescent="0.35">
      <c r="A55" s="34">
        <v>2006</v>
      </c>
      <c r="B55" s="35">
        <v>19463843</v>
      </c>
      <c r="C55" s="36"/>
      <c r="D55" s="35">
        <v>4223217</v>
      </c>
      <c r="E55" s="36"/>
      <c r="F55" s="35">
        <v>77669287</v>
      </c>
      <c r="G55" s="36"/>
      <c r="H55" s="35">
        <v>9923239</v>
      </c>
      <c r="I55" s="36"/>
      <c r="J55" s="35">
        <v>111279586</v>
      </c>
      <c r="K55" s="36"/>
      <c r="L55" s="37"/>
      <c r="M55" s="38" t="s">
        <v>30</v>
      </c>
      <c r="N55" s="37"/>
      <c r="O55" s="38" t="s">
        <v>30</v>
      </c>
      <c r="P55" s="35">
        <v>2899048</v>
      </c>
      <c r="Q55" s="36"/>
      <c r="R55" s="35">
        <v>28400016</v>
      </c>
      <c r="S55" s="36"/>
      <c r="T55" s="35">
        <v>572447</v>
      </c>
      <c r="U55" s="36"/>
      <c r="V55" s="37"/>
      <c r="W55" s="38" t="s">
        <v>30</v>
      </c>
      <c r="X55" s="39" t="s">
        <v>31</v>
      </c>
      <c r="Y55" s="36"/>
      <c r="Z55" s="39" t="s">
        <v>31</v>
      </c>
      <c r="AA55" s="36"/>
      <c r="AB55" s="35">
        <v>31871511</v>
      </c>
      <c r="AC55" s="36"/>
      <c r="AD55" s="35">
        <v>5103173</v>
      </c>
      <c r="AE55" s="36"/>
      <c r="AF55" s="35">
        <v>148254269</v>
      </c>
      <c r="AG55" s="36"/>
      <c r="AH55" s="67" t="s">
        <v>63</v>
      </c>
      <c r="AI55" s="4"/>
      <c r="AJ55" s="4"/>
    </row>
    <row r="56" spans="1:36" x14ac:dyDescent="0.35">
      <c r="A56" s="28">
        <v>2007</v>
      </c>
      <c r="B56" s="29">
        <v>16694157</v>
      </c>
      <c r="C56" s="30"/>
      <c r="D56" s="29">
        <v>4243309</v>
      </c>
      <c r="E56" s="30"/>
      <c r="F56" s="29">
        <v>77580498</v>
      </c>
      <c r="G56" s="30"/>
      <c r="H56" s="29">
        <v>9411223</v>
      </c>
      <c r="I56" s="30"/>
      <c r="J56" s="29">
        <v>107929187</v>
      </c>
      <c r="K56" s="30"/>
      <c r="L56" s="31"/>
      <c r="M56" s="32" t="s">
        <v>30</v>
      </c>
      <c r="N56" s="31"/>
      <c r="O56" s="32" t="s">
        <v>30</v>
      </c>
      <c r="P56" s="29">
        <v>1589981</v>
      </c>
      <c r="Q56" s="30"/>
      <c r="R56" s="29">
        <v>28287375</v>
      </c>
      <c r="S56" s="30"/>
      <c r="T56" s="29">
        <v>631452</v>
      </c>
      <c r="U56" s="30"/>
      <c r="V56" s="31"/>
      <c r="W56" s="32" t="s">
        <v>30</v>
      </c>
      <c r="X56" s="33" t="s">
        <v>31</v>
      </c>
      <c r="Y56" s="30"/>
      <c r="Z56" s="33" t="s">
        <v>31</v>
      </c>
      <c r="AA56" s="30"/>
      <c r="AB56" s="29">
        <v>30508807</v>
      </c>
      <c r="AC56" s="30"/>
      <c r="AD56" s="29">
        <v>4690087</v>
      </c>
      <c r="AE56" s="30"/>
      <c r="AF56" s="29">
        <v>143128081</v>
      </c>
      <c r="AG56" s="30"/>
      <c r="AH56" s="67" t="s">
        <v>63</v>
      </c>
      <c r="AI56" s="4"/>
      <c r="AJ56" s="4"/>
    </row>
    <row r="57" spans="1:36" x14ac:dyDescent="0.35">
      <c r="A57" s="28">
        <v>2008</v>
      </c>
      <c r="B57" s="29">
        <v>15702543</v>
      </c>
      <c r="C57" s="30"/>
      <c r="D57" s="29">
        <v>3219167</v>
      </c>
      <c r="E57" s="30"/>
      <c r="F57" s="29">
        <v>76421301</v>
      </c>
      <c r="G57" s="30"/>
      <c r="H57" s="29">
        <v>8507173</v>
      </c>
      <c r="I57" s="30"/>
      <c r="J57" s="29">
        <v>103850183</v>
      </c>
      <c r="K57" s="30"/>
      <c r="L57" s="31"/>
      <c r="M57" s="32" t="s">
        <v>30</v>
      </c>
      <c r="N57" s="31"/>
      <c r="O57" s="32" t="s">
        <v>30</v>
      </c>
      <c r="P57" s="29">
        <v>1675889</v>
      </c>
      <c r="Q57" s="30"/>
      <c r="R57" s="29">
        <v>26640889</v>
      </c>
      <c r="S57" s="30"/>
      <c r="T57" s="29">
        <v>821394</v>
      </c>
      <c r="U57" s="30"/>
      <c r="V57" s="31"/>
      <c r="W57" s="32" t="s">
        <v>30</v>
      </c>
      <c r="X57" s="33" t="s">
        <v>31</v>
      </c>
      <c r="Y57" s="30"/>
      <c r="Z57" s="33" t="s">
        <v>31</v>
      </c>
      <c r="AA57" s="30"/>
      <c r="AB57" s="29">
        <v>29138172</v>
      </c>
      <c r="AC57" s="30"/>
      <c r="AD57" s="29">
        <v>4124817</v>
      </c>
      <c r="AE57" s="30"/>
      <c r="AF57" s="29">
        <v>137113172</v>
      </c>
      <c r="AG57" s="30"/>
      <c r="AH57" s="67" t="s">
        <v>63</v>
      </c>
      <c r="AI57" s="4"/>
      <c r="AJ57" s="4"/>
    </row>
    <row r="58" spans="1:36" x14ac:dyDescent="0.35">
      <c r="A58" s="34">
        <v>2009</v>
      </c>
      <c r="B58" s="35">
        <v>13685701</v>
      </c>
      <c r="C58" s="36"/>
      <c r="D58" s="35">
        <v>2962917</v>
      </c>
      <c r="E58" s="36"/>
      <c r="F58" s="35">
        <v>75747924</v>
      </c>
      <c r="G58" s="36"/>
      <c r="H58" s="35">
        <v>7574301</v>
      </c>
      <c r="I58" s="36"/>
      <c r="J58" s="35">
        <v>99970843</v>
      </c>
      <c r="K58" s="36"/>
      <c r="L58" s="37"/>
      <c r="M58" s="38" t="s">
        <v>30</v>
      </c>
      <c r="N58" s="37"/>
      <c r="O58" s="38" t="s">
        <v>30</v>
      </c>
      <c r="P58" s="35">
        <v>1868336</v>
      </c>
      <c r="Q58" s="36"/>
      <c r="R58" s="35">
        <v>25292157</v>
      </c>
      <c r="S58" s="36"/>
      <c r="T58" s="35">
        <v>740469</v>
      </c>
      <c r="U58" s="36"/>
      <c r="V58" s="37"/>
      <c r="W58" s="38" t="s">
        <v>30</v>
      </c>
      <c r="X58" s="39" t="s">
        <v>31</v>
      </c>
      <c r="Y58" s="36"/>
      <c r="Z58" s="39" t="s">
        <v>31</v>
      </c>
      <c r="AA58" s="36"/>
      <c r="AB58" s="35">
        <v>27900961</v>
      </c>
      <c r="AC58" s="36"/>
      <c r="AD58" s="35">
        <v>4457306</v>
      </c>
      <c r="AE58" s="36"/>
      <c r="AF58" s="35">
        <v>132329109</v>
      </c>
      <c r="AG58" s="36"/>
      <c r="AH58" s="67" t="s">
        <v>63</v>
      </c>
      <c r="AI58" s="4"/>
      <c r="AJ58" s="4"/>
    </row>
    <row r="59" spans="1:36" x14ac:dyDescent="0.35">
      <c r="A59" s="28">
        <v>2010</v>
      </c>
      <c r="B59" s="29">
        <v>18441387</v>
      </c>
      <c r="C59" s="40" t="s">
        <v>32</v>
      </c>
      <c r="D59" s="29">
        <v>2258290</v>
      </c>
      <c r="E59" s="40" t="s">
        <v>32</v>
      </c>
      <c r="F59" s="29">
        <v>81582683</v>
      </c>
      <c r="G59" s="40" t="s">
        <v>32</v>
      </c>
      <c r="H59" s="29">
        <v>8342537</v>
      </c>
      <c r="I59" s="40" t="s">
        <v>32</v>
      </c>
      <c r="J59" s="29">
        <v>110624898</v>
      </c>
      <c r="K59" s="40" t="s">
        <v>32</v>
      </c>
      <c r="L59" s="31"/>
      <c r="M59" s="32" t="s">
        <v>30</v>
      </c>
      <c r="N59" s="31"/>
      <c r="O59" s="32" t="s">
        <v>30</v>
      </c>
      <c r="P59" s="29">
        <v>1667690</v>
      </c>
      <c r="Q59" s="40" t="s">
        <v>32</v>
      </c>
      <c r="R59" s="29">
        <v>25705664</v>
      </c>
      <c r="S59" s="40" t="s">
        <v>32</v>
      </c>
      <c r="T59" s="29">
        <v>868650</v>
      </c>
      <c r="U59" s="40" t="s">
        <v>32</v>
      </c>
      <c r="V59" s="31"/>
      <c r="W59" s="32" t="s">
        <v>30</v>
      </c>
      <c r="X59" s="29">
        <v>1798</v>
      </c>
      <c r="Y59" s="40" t="s">
        <v>32</v>
      </c>
      <c r="Z59" s="33" t="s">
        <v>31</v>
      </c>
      <c r="AA59" s="30"/>
      <c r="AB59" s="29">
        <v>28243802</v>
      </c>
      <c r="AC59" s="40" t="s">
        <v>32</v>
      </c>
      <c r="AD59" s="29">
        <v>5213564</v>
      </c>
      <c r="AE59" s="40" t="s">
        <v>32</v>
      </c>
      <c r="AF59" s="29">
        <f>J59+AD59+AB59</f>
        <v>144082264</v>
      </c>
      <c r="AG59" s="40" t="s">
        <v>32</v>
      </c>
      <c r="AH59" s="67" t="s">
        <v>63</v>
      </c>
      <c r="AI59" s="41">
        <f>J59+AB59+AD59</f>
        <v>144082264</v>
      </c>
      <c r="AJ59" s="4" t="s">
        <v>33</v>
      </c>
    </row>
    <row r="60" spans="1:36" x14ac:dyDescent="0.35">
      <c r="A60" s="28">
        <v>2011</v>
      </c>
      <c r="B60" s="42">
        <v>14490130</v>
      </c>
      <c r="C60" s="44"/>
      <c r="D60" s="42">
        <v>1891095</v>
      </c>
      <c r="E60" s="44"/>
      <c r="F60" s="42">
        <v>81911329</v>
      </c>
      <c r="G60" s="44"/>
      <c r="H60" s="42">
        <v>8623657</v>
      </c>
      <c r="I60" s="44"/>
      <c r="J60" s="29">
        <f>SUM(B60,D60,F60,H60)</f>
        <v>106916211</v>
      </c>
      <c r="K60" s="44"/>
      <c r="L60" s="45"/>
      <c r="M60" s="46" t="s">
        <v>30</v>
      </c>
      <c r="N60" s="45"/>
      <c r="O60" s="46" t="s">
        <v>30</v>
      </c>
      <c r="P60" s="42">
        <v>1798750</v>
      </c>
      <c r="Q60" s="44"/>
      <c r="R60" s="42">
        <v>26690634</v>
      </c>
      <c r="S60" s="44"/>
      <c r="T60" s="42">
        <v>916768</v>
      </c>
      <c r="U60" s="44"/>
      <c r="V60" s="45"/>
      <c r="W60" s="46" t="s">
        <v>30</v>
      </c>
      <c r="X60" s="42">
        <v>6664</v>
      </c>
      <c r="Y60" s="44"/>
      <c r="Z60" s="42">
        <v>4882</v>
      </c>
      <c r="AA60" s="44"/>
      <c r="AB60" s="29">
        <f>P60+R60+T60+X60+Z60</f>
        <v>29417698</v>
      </c>
      <c r="AC60" s="44"/>
      <c r="AD60" s="42">
        <v>5540808</v>
      </c>
      <c r="AE60" s="44"/>
      <c r="AF60" s="29">
        <f t="shared" ref="AF60:AF63" si="3">J60+AD60+AB60</f>
        <v>141874717</v>
      </c>
      <c r="AG60" s="44"/>
      <c r="AH60" s="67" t="s">
        <v>63</v>
      </c>
      <c r="AI60" s="41">
        <v>141874716.94</v>
      </c>
      <c r="AJ60" s="4" t="s">
        <v>34</v>
      </c>
    </row>
    <row r="61" spans="1:36" x14ac:dyDescent="0.35">
      <c r="A61" s="28">
        <v>2012</v>
      </c>
      <c r="B61" s="42">
        <v>12603109</v>
      </c>
      <c r="C61" s="44"/>
      <c r="D61" s="42">
        <v>2921570</v>
      </c>
      <c r="E61" s="44"/>
      <c r="F61" s="42">
        <v>86500209</v>
      </c>
      <c r="G61" s="44"/>
      <c r="H61" s="42">
        <v>8913213</v>
      </c>
      <c r="I61" s="44"/>
      <c r="J61" s="29">
        <f t="shared" ref="J61:J63" si="4">SUM(B61,D61,F61,H61)</f>
        <v>110938101</v>
      </c>
      <c r="K61" s="44"/>
      <c r="L61" s="45"/>
      <c r="M61" s="46"/>
      <c r="N61" s="45"/>
      <c r="O61" s="46"/>
      <c r="P61" s="42">
        <v>2353192</v>
      </c>
      <c r="Q61" s="44"/>
      <c r="R61" s="42">
        <v>26725161</v>
      </c>
      <c r="S61" s="44"/>
      <c r="T61" s="42">
        <v>948495</v>
      </c>
      <c r="U61" s="44"/>
      <c r="V61" s="45"/>
      <c r="W61" s="46"/>
      <c r="X61" s="42">
        <v>14186</v>
      </c>
      <c r="Y61" s="44"/>
      <c r="Z61" s="42">
        <v>19140</v>
      </c>
      <c r="AA61" s="44"/>
      <c r="AB61" s="29">
        <f t="shared" ref="AB61:AB63" si="5">P61+R61+T61+X61+Z61</f>
        <v>30060174</v>
      </c>
      <c r="AC61" s="44"/>
      <c r="AD61" s="42">
        <v>5108324</v>
      </c>
      <c r="AE61" s="44"/>
      <c r="AF61" s="29">
        <f t="shared" si="3"/>
        <v>146106599</v>
      </c>
      <c r="AG61" s="44"/>
      <c r="AH61" s="67" t="s">
        <v>63</v>
      </c>
      <c r="AI61" s="41">
        <v>146106611.15000004</v>
      </c>
      <c r="AJ61" s="4" t="s">
        <v>34</v>
      </c>
    </row>
    <row r="62" spans="1:36" x14ac:dyDescent="0.35">
      <c r="A62" s="28">
        <v>2013</v>
      </c>
      <c r="B62" s="42">
        <v>12553664</v>
      </c>
      <c r="C62" s="44"/>
      <c r="D62" s="42">
        <v>2531075</v>
      </c>
      <c r="E62" s="44"/>
      <c r="F62" s="42">
        <v>88732511</v>
      </c>
      <c r="G62" s="44"/>
      <c r="H62" s="42">
        <v>8530690</v>
      </c>
      <c r="I62" s="44"/>
      <c r="J62" s="29">
        <f t="shared" si="4"/>
        <v>112347940</v>
      </c>
      <c r="K62" s="44"/>
      <c r="L62" s="45"/>
      <c r="M62" s="46"/>
      <c r="N62" s="45"/>
      <c r="O62" s="46"/>
      <c r="P62" s="42">
        <v>3462995</v>
      </c>
      <c r="Q62" s="44"/>
      <c r="R62" s="42">
        <v>27690926</v>
      </c>
      <c r="S62" s="44"/>
      <c r="T62" s="42">
        <v>1345669</v>
      </c>
      <c r="U62" s="44"/>
      <c r="V62" s="45"/>
      <c r="W62" s="46"/>
      <c r="X62" s="42">
        <v>17253</v>
      </c>
      <c r="Y62" s="44"/>
      <c r="Z62" s="42">
        <v>37290</v>
      </c>
      <c r="AA62" s="44"/>
      <c r="AB62" s="29">
        <f t="shared" si="5"/>
        <v>32554133</v>
      </c>
      <c r="AC62" s="44"/>
      <c r="AD62" s="42">
        <v>5113000</v>
      </c>
      <c r="AE62" s="44"/>
      <c r="AF62" s="29">
        <f t="shared" si="3"/>
        <v>150015073</v>
      </c>
      <c r="AG62" s="44"/>
      <c r="AH62" s="67" t="s">
        <v>63</v>
      </c>
      <c r="AI62" s="41">
        <v>150015072.71000001</v>
      </c>
      <c r="AJ62" s="4" t="s">
        <v>34</v>
      </c>
    </row>
    <row r="63" spans="1:36" x14ac:dyDescent="0.35">
      <c r="A63" s="28">
        <v>2014</v>
      </c>
      <c r="B63" s="42">
        <v>12340713.534000004</v>
      </c>
      <c r="C63" s="44"/>
      <c r="D63" s="42">
        <v>1933638.7369999997</v>
      </c>
      <c r="E63" s="44"/>
      <c r="F63" s="42">
        <v>86209464.078999922</v>
      </c>
      <c r="G63" s="44"/>
      <c r="H63" s="42">
        <v>8663685.3510000017</v>
      </c>
      <c r="I63" s="44"/>
      <c r="J63" s="29">
        <f t="shared" si="4"/>
        <v>109147501.70099992</v>
      </c>
      <c r="K63" s="44"/>
      <c r="L63" s="45"/>
      <c r="M63" s="46"/>
      <c r="N63" s="45"/>
      <c r="O63" s="46"/>
      <c r="P63" s="42">
        <v>1282025.4890000001</v>
      </c>
      <c r="Q63" s="44"/>
      <c r="R63" s="42">
        <v>27239255.752000015</v>
      </c>
      <c r="S63" s="44"/>
      <c r="T63" s="42">
        <v>1366778.6860000005</v>
      </c>
      <c r="U63" s="44"/>
      <c r="V63" s="45"/>
      <c r="W63" s="46"/>
      <c r="X63" s="42">
        <v>16370</v>
      </c>
      <c r="Y63" s="44"/>
      <c r="Z63" s="42">
        <v>52865</v>
      </c>
      <c r="AA63" s="44"/>
      <c r="AB63" s="29">
        <f t="shared" si="5"/>
        <v>29957294.927000016</v>
      </c>
      <c r="AC63" s="44"/>
      <c r="AD63" s="42">
        <v>4978357.9299999988</v>
      </c>
      <c r="AE63" s="44"/>
      <c r="AF63" s="29">
        <f t="shared" si="3"/>
        <v>144083154.55799991</v>
      </c>
      <c r="AG63" s="44"/>
      <c r="AH63" s="67" t="s">
        <v>63</v>
      </c>
      <c r="AI63" s="41">
        <v>144083154.70799994</v>
      </c>
      <c r="AJ63" s="4" t="s">
        <v>35</v>
      </c>
    </row>
    <row r="64" spans="1:36" x14ac:dyDescent="0.35">
      <c r="A64" s="28">
        <v>2015</v>
      </c>
      <c r="B64" s="42"/>
      <c r="C64" s="44"/>
      <c r="D64" s="42"/>
      <c r="E64" s="44"/>
      <c r="F64" s="42"/>
      <c r="G64" s="44"/>
      <c r="H64" s="42"/>
      <c r="I64" s="44"/>
      <c r="J64" s="29"/>
      <c r="K64" s="44"/>
      <c r="L64" s="45"/>
      <c r="M64" s="46"/>
      <c r="N64" s="45"/>
      <c r="O64" s="46"/>
      <c r="P64" s="42"/>
      <c r="Q64" s="44"/>
      <c r="R64" s="42"/>
      <c r="S64" s="44"/>
      <c r="T64" s="42"/>
      <c r="U64" s="44"/>
      <c r="V64" s="45"/>
      <c r="W64" s="46"/>
      <c r="X64" s="42"/>
      <c r="Y64" s="44"/>
      <c r="Z64" s="42"/>
      <c r="AA64" s="44"/>
      <c r="AB64" s="29"/>
      <c r="AC64" s="44"/>
      <c r="AD64" s="29"/>
      <c r="AE64" s="44"/>
      <c r="AF64" s="29"/>
      <c r="AG64" s="44"/>
      <c r="AH64" s="68"/>
      <c r="AI64" s="41"/>
      <c r="AJ64" s="4"/>
    </row>
    <row r="65" spans="1:36" x14ac:dyDescent="0.35">
      <c r="A65" s="47" t="s">
        <v>37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 t="s">
        <v>38</v>
      </c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9"/>
      <c r="AH65" s="69"/>
      <c r="AI65" s="4"/>
      <c r="AJ65" s="4"/>
    </row>
    <row r="66" spans="1:36" x14ac:dyDescent="0.35">
      <c r="A66" s="50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2" t="s">
        <v>39</v>
      </c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3"/>
      <c r="AH66" s="70"/>
      <c r="AI66" s="4"/>
      <c r="AJ66" s="4"/>
    </row>
    <row r="67" spans="1:36" x14ac:dyDescent="0.35">
      <c r="A67" s="50" t="s">
        <v>40</v>
      </c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 t="s">
        <v>41</v>
      </c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4"/>
      <c r="AH67" s="69"/>
      <c r="AI67" s="4"/>
      <c r="AJ67" s="4"/>
    </row>
    <row r="68" spans="1:36" x14ac:dyDescent="0.35">
      <c r="A68" s="50" t="s">
        <v>42</v>
      </c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 t="s">
        <v>43</v>
      </c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4"/>
      <c r="AH68" s="69"/>
      <c r="AI68" s="4"/>
      <c r="AJ68" s="4"/>
    </row>
    <row r="69" spans="1:36" x14ac:dyDescent="0.35">
      <c r="A69" s="50" t="s">
        <v>44</v>
      </c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2" t="s">
        <v>45</v>
      </c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3"/>
      <c r="AH69" s="70"/>
      <c r="AI69" s="4"/>
      <c r="AJ69" s="4"/>
    </row>
    <row r="70" spans="1:36" x14ac:dyDescent="0.35">
      <c r="A70" s="50" t="s">
        <v>46</v>
      </c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2" t="s">
        <v>47</v>
      </c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3"/>
      <c r="AH70" s="70"/>
      <c r="AI70" s="4"/>
      <c r="AJ70" s="4"/>
    </row>
    <row r="71" spans="1:36" x14ac:dyDescent="0.35">
      <c r="A71" s="50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2" t="s">
        <v>48</v>
      </c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3"/>
      <c r="AH71" s="70"/>
      <c r="AI71" s="4"/>
      <c r="AJ71" s="4"/>
    </row>
    <row r="72" spans="1:36" x14ac:dyDescent="0.35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2" t="s">
        <v>49</v>
      </c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3"/>
      <c r="AH72" s="70"/>
      <c r="AI72" s="4"/>
      <c r="AJ72" s="4"/>
    </row>
    <row r="73" spans="1:36" x14ac:dyDescent="0.35">
      <c r="A73" s="50" t="s">
        <v>50</v>
      </c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5" t="s">
        <v>51</v>
      </c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6"/>
      <c r="AH73" s="71"/>
      <c r="AI73" s="4"/>
      <c r="AJ73" s="4"/>
    </row>
    <row r="74" spans="1:36" x14ac:dyDescent="0.35">
      <c r="A74" s="50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5" t="s">
        <v>52</v>
      </c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6"/>
      <c r="AH74" s="71"/>
      <c r="AI74" s="4"/>
      <c r="AJ74" s="4"/>
    </row>
    <row r="75" spans="1:36" x14ac:dyDescent="0.35">
      <c r="A75" s="50" t="s">
        <v>53</v>
      </c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2" t="s">
        <v>54</v>
      </c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3"/>
      <c r="AH75" s="70"/>
      <c r="AI75" s="4"/>
      <c r="AJ75" s="4"/>
    </row>
    <row r="76" spans="1:36" x14ac:dyDescent="0.35">
      <c r="A76" s="57" t="s">
        <v>55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 t="s">
        <v>56</v>
      </c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3"/>
      <c r="AH76" s="70"/>
      <c r="AI76" s="4"/>
      <c r="AJ76" s="4"/>
    </row>
    <row r="77" spans="1:36" x14ac:dyDescent="0.35">
      <c r="A77" s="57" t="s">
        <v>57</v>
      </c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 t="s">
        <v>58</v>
      </c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3"/>
      <c r="AH77" s="70"/>
      <c r="AI77" s="4"/>
      <c r="AJ77" s="4"/>
    </row>
    <row r="78" spans="1:36" x14ac:dyDescent="0.35">
      <c r="A78" s="57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 t="s">
        <v>59</v>
      </c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3"/>
      <c r="AH78" s="70"/>
      <c r="AI78" s="4"/>
      <c r="AJ78" s="4"/>
    </row>
    <row r="79" spans="1:36" x14ac:dyDescent="0.35">
      <c r="A79" s="57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8" t="s">
        <v>60</v>
      </c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9"/>
      <c r="AH79" s="72"/>
      <c r="AI79" s="4"/>
      <c r="AJ79" s="4"/>
    </row>
    <row r="80" spans="1:36" x14ac:dyDescent="0.35">
      <c r="A80" s="60" t="s">
        <v>61</v>
      </c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3"/>
      <c r="AH80" s="73"/>
      <c r="AI80" s="4"/>
      <c r="AJ80" s="4"/>
    </row>
  </sheetData>
  <mergeCells count="70">
    <mergeCell ref="A80:P80"/>
    <mergeCell ref="Q80:AG80"/>
    <mergeCell ref="A77:P77"/>
    <mergeCell ref="Q77:AG77"/>
    <mergeCell ref="A78:P78"/>
    <mergeCell ref="Q78:AG78"/>
    <mergeCell ref="A79:P79"/>
    <mergeCell ref="Q79:AG79"/>
    <mergeCell ref="A73:P74"/>
    <mergeCell ref="Q73:AG73"/>
    <mergeCell ref="Q74:AG74"/>
    <mergeCell ref="A75:P75"/>
    <mergeCell ref="Q75:AG75"/>
    <mergeCell ref="A76:P76"/>
    <mergeCell ref="Q76:AG76"/>
    <mergeCell ref="A68:P68"/>
    <mergeCell ref="Q68:AG68"/>
    <mergeCell ref="A69:P69"/>
    <mergeCell ref="Q69:AG69"/>
    <mergeCell ref="A70:P72"/>
    <mergeCell ref="Q70:AG70"/>
    <mergeCell ref="Q71:AG71"/>
    <mergeCell ref="Q72:AG72"/>
    <mergeCell ref="B9:AG9"/>
    <mergeCell ref="B37:AG37"/>
    <mergeCell ref="A65:P66"/>
    <mergeCell ref="Q65:AG65"/>
    <mergeCell ref="Q66:AG66"/>
    <mergeCell ref="A67:P67"/>
    <mergeCell ref="Q67:AG67"/>
    <mergeCell ref="F8:G8"/>
    <mergeCell ref="H8:I8"/>
    <mergeCell ref="L8:M8"/>
    <mergeCell ref="N8:O8"/>
    <mergeCell ref="P8:Q8"/>
    <mergeCell ref="R8:S8"/>
    <mergeCell ref="F7:G7"/>
    <mergeCell ref="H7:I7"/>
    <mergeCell ref="L7:M7"/>
    <mergeCell ref="N7:O7"/>
    <mergeCell ref="P7:Q7"/>
    <mergeCell ref="V7:W7"/>
    <mergeCell ref="P6:Q6"/>
    <mergeCell ref="R6:U7"/>
    <mergeCell ref="V6:W6"/>
    <mergeCell ref="X6:Y8"/>
    <mergeCell ref="Z6:AA8"/>
    <mergeCell ref="AB6:AC8"/>
    <mergeCell ref="T8:U8"/>
    <mergeCell ref="V8:W8"/>
    <mergeCell ref="N4:O4"/>
    <mergeCell ref="L5:M5"/>
    <mergeCell ref="N5:O5"/>
    <mergeCell ref="B6:C8"/>
    <mergeCell ref="D6:E8"/>
    <mergeCell ref="F6:G6"/>
    <mergeCell ref="H6:I6"/>
    <mergeCell ref="J6:K8"/>
    <mergeCell ref="L6:M6"/>
    <mergeCell ref="N6:O6"/>
    <mergeCell ref="A1:AG1"/>
    <mergeCell ref="A2:AG2"/>
    <mergeCell ref="A3:A8"/>
    <mergeCell ref="B3:K5"/>
    <mergeCell ref="L3:M3"/>
    <mergeCell ref="N3:O3"/>
    <mergeCell ref="P3:AC5"/>
    <mergeCell ref="AD3:AE8"/>
    <mergeCell ref="AF3:AG8"/>
    <mergeCell ref="L4:M4"/>
  </mergeCells>
  <hyperlinks>
    <hyperlink ref="Q73" r:id="rId1" location="electricity" display="http://www.eia.gov/totalenergy/data/monthly/ - electricity" xr:uid="{C1C56A45-E2AE-4660-9692-559BD7013EC7}"/>
    <hyperlink ref="Q74" r:id="rId2" display="http://www.eia.gov/electricity/" xr:uid="{EAABE3D5-5A66-4795-98A4-035A59FD7D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Rabideau, Isabelle</dc:creator>
  <cp:lastModifiedBy>Rabideau, Isabelle</cp:lastModifiedBy>
  <dcterms:created xsi:type="dcterms:W3CDTF">2020-12-18T14:06:05Z</dcterms:created>
  <dcterms:modified xsi:type="dcterms:W3CDTF">2020-12-18T14:45:48Z</dcterms:modified>
</cp:coreProperties>
</file>