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sands/source/repos/investment_analysis/excel/moodys methodologies/"/>
    </mc:Choice>
  </mc:AlternateContent>
  <xr:revisionPtr revIDLastSave="0" documentId="13_ncr:1_{4FF5F247-9ECF-CD47-8297-42076088EB0E}" xr6:coauthVersionLast="46" xr6:coauthVersionMax="46" xr10:uidLastSave="{00000000-0000-0000-0000-000000000000}"/>
  <bookViews>
    <workbookView xWindow="180" yWindow="520" windowWidth="28440" windowHeight="17240" activeTab="3" xr2:uid="{59C7993A-895C-2442-B812-F5F18B2E060E}"/>
  </bookViews>
  <sheets>
    <sheet name="Sheet1" sheetId="1" r:id="rId1"/>
    <sheet name="Sheet2" sheetId="2" r:id="rId2"/>
    <sheet name="Sheet3" sheetId="3" r:id="rId3"/>
    <sheet name="S&amp;P500 Sector Composi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" l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</calcChain>
</file>

<file path=xl/sharedStrings.xml><?xml version="1.0" encoding="utf-8"?>
<sst xmlns="http://schemas.openxmlformats.org/spreadsheetml/2006/main" count="270" uniqueCount="104">
  <si>
    <t>Moodys Rating Methodology Scorecard</t>
  </si>
  <si>
    <t>Aggregate Score Rating</t>
  </si>
  <si>
    <t>Sub-factor weighting</t>
  </si>
  <si>
    <t>Aaa</t>
  </si>
  <si>
    <t>Aa</t>
  </si>
  <si>
    <t>A</t>
  </si>
  <si>
    <t>Baa</t>
  </si>
  <si>
    <t>Ba</t>
  </si>
  <si>
    <t>B</t>
  </si>
  <si>
    <t>Caa</t>
  </si>
  <si>
    <t>Ca</t>
  </si>
  <si>
    <t>Rating</t>
  </si>
  <si>
    <t>Overall Score</t>
  </si>
  <si>
    <t>Value</t>
  </si>
  <si>
    <t>&gt;</t>
  </si>
  <si>
    <t>&lt;</t>
  </si>
  <si>
    <t>-</t>
  </si>
  <si>
    <t>Aa1</t>
  </si>
  <si>
    <t xml:space="preserve">Aa </t>
  </si>
  <si>
    <t>EBITDA Margin</t>
  </si>
  <si>
    <t>Aa2</t>
  </si>
  <si>
    <t xml:space="preserve">A </t>
  </si>
  <si>
    <t>Aa3</t>
  </si>
  <si>
    <t xml:space="preserve">Baa </t>
  </si>
  <si>
    <t>Debt / EBITDA</t>
  </si>
  <si>
    <t>A1</t>
  </si>
  <si>
    <t xml:space="preserve">Ba </t>
  </si>
  <si>
    <t>FCF / Debt</t>
  </si>
  <si>
    <t>A2</t>
  </si>
  <si>
    <t>EBIT / Interest Expense</t>
  </si>
  <si>
    <t>A3</t>
  </si>
  <si>
    <t xml:space="preserve">Caa </t>
  </si>
  <si>
    <t>Financial Policy</t>
  </si>
  <si>
    <t>Baa1</t>
  </si>
  <si>
    <t xml:space="preserve">Ca </t>
  </si>
  <si>
    <t>Baa2</t>
  </si>
  <si>
    <t>Universe</t>
  </si>
  <si>
    <t>Baa3</t>
  </si>
  <si>
    <t>Ba1</t>
  </si>
  <si>
    <t>Ba2</t>
  </si>
  <si>
    <t>Ba3</t>
  </si>
  <si>
    <t>B1</t>
  </si>
  <si>
    <t>B2</t>
  </si>
  <si>
    <t>B3</t>
  </si>
  <si>
    <t>Caa1</t>
  </si>
  <si>
    <t>Caa2</t>
  </si>
  <si>
    <t>Caa3</t>
  </si>
  <si>
    <t>C</t>
  </si>
  <si>
    <t>Opperating Margin</t>
  </si>
  <si>
    <t>Revenue</t>
  </si>
  <si>
    <t>Buisness Profile</t>
  </si>
  <si>
    <t>Opperating Margin Stability</t>
  </si>
  <si>
    <t>Scale</t>
  </si>
  <si>
    <t>Profitability</t>
  </si>
  <si>
    <t>Leverage &amp; Coverage</t>
  </si>
  <si>
    <t>Symbols</t>
  </si>
  <si>
    <t>Column1</t>
  </si>
  <si>
    <t>R0</t>
  </si>
  <si>
    <t>R1</t>
  </si>
  <si>
    <t>R2</t>
  </si>
  <si>
    <t>(EBITDA-Capex) / Revenue</t>
  </si>
  <si>
    <t>R3</t>
  </si>
  <si>
    <t>R4</t>
  </si>
  <si>
    <t>R5</t>
  </si>
  <si>
    <t>R6</t>
  </si>
  <si>
    <t>R7</t>
  </si>
  <si>
    <t>TTM ($, B)</t>
  </si>
  <si>
    <t>EBITDA</t>
  </si>
  <si>
    <t>Capex</t>
  </si>
  <si>
    <t>Debt</t>
  </si>
  <si>
    <t>FCF</t>
  </si>
  <si>
    <t>EBIT</t>
  </si>
  <si>
    <t>Interest Expense</t>
  </si>
  <si>
    <t>EBIT /  Avg. Assets</t>
  </si>
  <si>
    <t>Debt / Book Capitalization</t>
  </si>
  <si>
    <t>RCF / Net Debt</t>
  </si>
  <si>
    <t>MLM</t>
  </si>
  <si>
    <t>HUN</t>
  </si>
  <si>
    <t>MDU</t>
  </si>
  <si>
    <t>CE</t>
  </si>
  <si>
    <t>FCX</t>
  </si>
  <si>
    <t>UNVR</t>
  </si>
  <si>
    <t>SCCO</t>
  </si>
  <si>
    <t>SMG</t>
  </si>
  <si>
    <t>LYSCF</t>
  </si>
  <si>
    <t>Materials</t>
  </si>
  <si>
    <t>LIN</t>
  </si>
  <si>
    <t>ECL</t>
  </si>
  <si>
    <t>APD</t>
  </si>
  <si>
    <t>SHW</t>
  </si>
  <si>
    <t>NEM</t>
  </si>
  <si>
    <t>DD</t>
  </si>
  <si>
    <t>DOW</t>
  </si>
  <si>
    <t>PPG</t>
  </si>
  <si>
    <t>CTVA</t>
  </si>
  <si>
    <t>BLL</t>
  </si>
  <si>
    <t/>
  </si>
  <si>
    <t>MU</t>
  </si>
  <si>
    <t>KLAC</t>
  </si>
  <si>
    <t>AVGO</t>
  </si>
  <si>
    <t>QCOM</t>
  </si>
  <si>
    <t>NXPI</t>
  </si>
  <si>
    <t>AMAT</t>
  </si>
  <si>
    <t>TXN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</si>
</sst>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\x"/>
    <numFmt numFmtId="165" formatCode="0.0%"/>
    <numFmt numFmtId="166" formatCode="0.00\x"/>
    <numFmt numFmtId="167" formatCode="_(&quot;$&quot;* #,##0.000_);_(&quot;$&quot;* \(#,##0.000\);_(&quot;$&quot;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wrapText="1"/>
    </xf>
    <xf numFmtId="9" fontId="3" fillId="0" borderId="6" xfId="3" applyFont="1" applyFill="1" applyBorder="1" applyAlignment="1">
      <alignment horizontal="center" wrapText="1"/>
    </xf>
    <xf numFmtId="9" fontId="3" fillId="0" borderId="7" xfId="3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9" fontId="3" fillId="0" borderId="10" xfId="3" applyFont="1" applyFill="1" applyBorder="1" applyAlignment="1">
      <alignment horizontal="center" vertical="center" wrapText="1"/>
    </xf>
    <xf numFmtId="9" fontId="3" fillId="0" borderId="11" xfId="3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wrapText="1"/>
    </xf>
    <xf numFmtId="9" fontId="2" fillId="0" borderId="6" xfId="3" applyFont="1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44" fontId="2" fillId="0" borderId="7" xfId="2" applyFont="1" applyFill="1" applyBorder="1" applyAlignment="1">
      <alignment horizontal="center" wrapText="1"/>
    </xf>
    <xf numFmtId="44" fontId="2" fillId="0" borderId="8" xfId="2" applyFont="1" applyFill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43" fontId="2" fillId="0" borderId="0" xfId="1" applyFont="1" applyFill="1" applyBorder="1" applyAlignment="1">
      <alignment horizontal="center" wrapText="1"/>
    </xf>
    <xf numFmtId="43" fontId="2" fillId="0" borderId="14" xfId="1" applyFont="1" applyFill="1" applyBorder="1" applyAlignment="1">
      <alignment horizontal="center" wrapText="1"/>
    </xf>
    <xf numFmtId="0" fontId="4" fillId="0" borderId="15" xfId="0" applyFont="1" applyBorder="1" applyAlignment="1">
      <alignment horizontal="center" wrapText="1"/>
    </xf>
    <xf numFmtId="9" fontId="2" fillId="0" borderId="13" xfId="3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43" fontId="2" fillId="0" borderId="0" xfId="3" applyNumberFormat="1" applyFont="1" applyFill="1" applyBorder="1" applyAlignment="1">
      <alignment horizontal="center" wrapText="1"/>
    </xf>
    <xf numFmtId="43" fontId="2" fillId="0" borderId="14" xfId="3" applyNumberFormat="1" applyFont="1" applyFill="1" applyBorder="1" applyAlignment="1">
      <alignment horizontal="center" wrapText="1"/>
    </xf>
    <xf numFmtId="9" fontId="2" fillId="0" borderId="0" xfId="3" applyFont="1" applyFill="1" applyBorder="1" applyAlignment="1">
      <alignment horizontal="center" wrapText="1"/>
    </xf>
    <xf numFmtId="9" fontId="2" fillId="0" borderId="16" xfId="3" applyFont="1" applyFill="1" applyBorder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164" fontId="2" fillId="0" borderId="16" xfId="0" applyNumberFormat="1" applyFont="1" applyBorder="1" applyAlignment="1">
      <alignment horizontal="center" wrapText="1"/>
    </xf>
    <xf numFmtId="165" fontId="2" fillId="0" borderId="0" xfId="3" applyNumberFormat="1" applyFont="1" applyFill="1" applyBorder="1" applyAlignment="1">
      <alignment horizontal="center" wrapText="1"/>
    </xf>
    <xf numFmtId="0" fontId="4" fillId="0" borderId="17" xfId="0" applyFont="1" applyBorder="1" applyAlignment="1">
      <alignment horizontal="center" wrapText="1"/>
    </xf>
    <xf numFmtId="166" fontId="2" fillId="0" borderId="0" xfId="3" applyNumberFormat="1" applyFont="1" applyFill="1" applyBorder="1" applyAlignment="1">
      <alignment horizontal="center" wrapText="1"/>
    </xf>
    <xf numFmtId="0" fontId="4" fillId="0" borderId="18" xfId="0" applyFont="1" applyBorder="1" applyAlignment="1">
      <alignment horizontal="center" wrapText="1"/>
    </xf>
    <xf numFmtId="9" fontId="2" fillId="0" borderId="19" xfId="3" applyFont="1" applyFill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  <xf numFmtId="0" fontId="2" fillId="3" borderId="15" xfId="0" applyFont="1" applyFill="1" applyBorder="1" applyAlignment="1">
      <alignment horizontal="center" wrapText="1"/>
    </xf>
    <xf numFmtId="9" fontId="2" fillId="3" borderId="21" xfId="3" applyFont="1" applyFill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43" fontId="2" fillId="0" borderId="22" xfId="3" applyNumberFormat="1" applyFont="1" applyFill="1" applyBorder="1" applyAlignment="1">
      <alignment horizontal="center" wrapText="1"/>
    </xf>
    <xf numFmtId="0" fontId="2" fillId="2" borderId="12" xfId="0" applyFont="1" applyFill="1" applyBorder="1" applyAlignment="1">
      <alignment horizontal="center" wrapText="1"/>
    </xf>
    <xf numFmtId="9" fontId="2" fillId="0" borderId="7" xfId="3" applyFont="1" applyFill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9" fontId="2" fillId="0" borderId="24" xfId="3" applyFont="1" applyFill="1" applyBorder="1" applyAlignment="1">
      <alignment horizontal="center" wrapText="1"/>
    </xf>
    <xf numFmtId="0" fontId="2" fillId="0" borderId="24" xfId="0" applyFont="1" applyBorder="1" applyAlignment="1">
      <alignment horizontal="center" wrapText="1"/>
    </xf>
    <xf numFmtId="0" fontId="2" fillId="0" borderId="25" xfId="0" applyFont="1" applyBorder="1" applyAlignment="1">
      <alignment horizontal="center" wrapText="1"/>
    </xf>
    <xf numFmtId="43" fontId="2" fillId="0" borderId="26" xfId="3" applyNumberFormat="1" applyFont="1" applyFill="1" applyBorder="1" applyAlignment="1">
      <alignment horizontal="center" wrapText="1"/>
    </xf>
    <xf numFmtId="0" fontId="2" fillId="0" borderId="0" xfId="0" applyFont="1"/>
    <xf numFmtId="43" fontId="2" fillId="0" borderId="0" xfId="1" applyFont="1" applyFill="1" applyBorder="1"/>
    <xf numFmtId="165" fontId="2" fillId="0" borderId="0" xfId="3" applyNumberFormat="1" applyFont="1" applyFill="1" applyBorder="1"/>
    <xf numFmtId="164" fontId="2" fillId="0" borderId="0" xfId="3" applyNumberFormat="1" applyFont="1" applyFill="1" applyBorder="1"/>
    <xf numFmtId="9" fontId="2" fillId="0" borderId="0" xfId="3" applyFont="1" applyFill="1" applyBorder="1"/>
    <xf numFmtId="0" fontId="2" fillId="3" borderId="1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43" fontId="2" fillId="2" borderId="27" xfId="1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5" borderId="27" xfId="0" applyFont="1" applyFill="1" applyBorder="1" applyAlignment="1">
      <alignment horizontal="center" vertical="center"/>
    </xf>
    <xf numFmtId="9" fontId="2" fillId="3" borderId="27" xfId="3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9" fontId="2" fillId="3" borderId="10" xfId="3" applyFont="1" applyFill="1" applyBorder="1" applyAlignment="1">
      <alignment horizontal="center" vertical="center"/>
    </xf>
    <xf numFmtId="43" fontId="2" fillId="3" borderId="10" xfId="1" applyFont="1" applyFill="1" applyBorder="1" applyAlignment="1">
      <alignment horizontal="center" vertical="center"/>
    </xf>
    <xf numFmtId="9" fontId="2" fillId="3" borderId="10" xfId="0" applyNumberFormat="1" applyFont="1" applyFill="1" applyBorder="1" applyAlignment="1">
      <alignment horizontal="center" vertical="center"/>
    </xf>
    <xf numFmtId="9" fontId="2" fillId="3" borderId="11" xfId="3" applyFont="1" applyFill="1" applyBorder="1" applyAlignment="1">
      <alignment horizontal="center" vertical="center"/>
    </xf>
    <xf numFmtId="0" fontId="2" fillId="0" borderId="15" xfId="0" applyFont="1" applyBorder="1"/>
    <xf numFmtId="43" fontId="2" fillId="3" borderId="0" xfId="1" quotePrefix="1" applyFont="1" applyFill="1" applyBorder="1"/>
    <xf numFmtId="0" fontId="2" fillId="3" borderId="0" xfId="0" applyFont="1" applyFill="1"/>
    <xf numFmtId="0" fontId="2" fillId="3" borderId="14" xfId="0" applyFont="1" applyFill="1" applyBorder="1"/>
    <xf numFmtId="0" fontId="2" fillId="0" borderId="15" xfId="0" applyFont="1" applyBorder="1" applyAlignment="1">
      <alignment horizontal="center"/>
    </xf>
    <xf numFmtId="44" fontId="2" fillId="0" borderId="0" xfId="2" applyFont="1" applyFill="1" applyBorder="1" applyAlignment="1">
      <alignment horizontal="center"/>
    </xf>
    <xf numFmtId="43" fontId="2" fillId="3" borderId="0" xfId="1" applyFont="1" applyFill="1" applyBorder="1" applyAlignment="1">
      <alignment horizontal="center"/>
    </xf>
    <xf numFmtId="165" fontId="2" fillId="0" borderId="0" xfId="3" applyNumberFormat="1" applyFont="1" applyFill="1" applyBorder="1" applyAlignment="1">
      <alignment horizontal="center"/>
    </xf>
    <xf numFmtId="164" fontId="2" fillId="0" borderId="0" xfId="3" applyNumberFormat="1" applyFont="1" applyFill="1" applyBorder="1" applyAlignment="1">
      <alignment horizontal="center"/>
    </xf>
    <xf numFmtId="9" fontId="2" fillId="0" borderId="0" xfId="3" applyFont="1" applyFill="1" applyBorder="1" applyAlignment="1">
      <alignment horizontal="center"/>
    </xf>
    <xf numFmtId="43" fontId="2" fillId="3" borderId="14" xfId="1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44" fontId="2" fillId="0" borderId="24" xfId="2" applyFont="1" applyFill="1" applyBorder="1" applyAlignment="1">
      <alignment horizontal="center"/>
    </xf>
    <xf numFmtId="43" fontId="2" fillId="3" borderId="24" xfId="1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/>
    </xf>
    <xf numFmtId="165" fontId="2" fillId="0" borderId="24" xfId="3" applyNumberFormat="1" applyFont="1" applyFill="1" applyBorder="1" applyAlignment="1">
      <alignment horizontal="center"/>
    </xf>
    <xf numFmtId="164" fontId="2" fillId="0" borderId="24" xfId="3" applyNumberFormat="1" applyFont="1" applyFill="1" applyBorder="1" applyAlignment="1">
      <alignment horizontal="center"/>
    </xf>
    <xf numFmtId="9" fontId="2" fillId="0" borderId="24" xfId="3" applyFont="1" applyFill="1" applyBorder="1" applyAlignment="1">
      <alignment horizontal="center"/>
    </xf>
    <xf numFmtId="0" fontId="2" fillId="3" borderId="26" xfId="0" applyFont="1" applyFill="1" applyBorder="1" applyAlignment="1">
      <alignment horizontal="center"/>
    </xf>
    <xf numFmtId="44" fontId="2" fillId="0" borderId="1" xfId="2" applyFont="1" applyFill="1" applyBorder="1" applyAlignment="1"/>
    <xf numFmtId="44" fontId="2" fillId="0" borderId="27" xfId="2" applyFont="1" applyFill="1" applyBorder="1" applyAlignment="1"/>
    <xf numFmtId="44" fontId="2" fillId="0" borderId="27" xfId="2" applyFont="1" applyFill="1" applyBorder="1"/>
    <xf numFmtId="44" fontId="2" fillId="0" borderId="4" xfId="2" applyFont="1" applyFill="1" applyBorder="1"/>
    <xf numFmtId="44" fontId="2" fillId="0" borderId="0" xfId="2" applyFont="1" applyFill="1" applyBorder="1"/>
    <xf numFmtId="44" fontId="2" fillId="0" borderId="14" xfId="2" applyFont="1" applyFill="1" applyBorder="1"/>
    <xf numFmtId="167" fontId="2" fillId="0" borderId="0" xfId="2" applyNumberFormat="1" applyFont="1" applyFill="1" applyBorder="1" applyAlignment="1">
      <alignment horizontal="center"/>
    </xf>
    <xf numFmtId="167" fontId="2" fillId="0" borderId="14" xfId="2" applyNumberFormat="1" applyFont="1" applyFill="1" applyBorder="1" applyAlignment="1">
      <alignment horizontal="center"/>
    </xf>
    <xf numFmtId="167" fontId="2" fillId="0" borderId="24" xfId="2" applyNumberFormat="1" applyFont="1" applyFill="1" applyBorder="1" applyAlignment="1">
      <alignment horizontal="center"/>
    </xf>
    <xf numFmtId="167" fontId="2" fillId="0" borderId="26" xfId="2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0" fillId="0" borderId="20" xfId="0" applyBorder="1"/>
    <xf numFmtId="0" fontId="0" fillId="0" borderId="13" xfId="0" applyBorder="1"/>
    <xf numFmtId="0" fontId="0" fillId="0" borderId="29" xfId="0" applyBorder="1"/>
    <xf numFmtId="0" fontId="0" fillId="0" borderId="0" xfId="0" applyAlignment="1">
      <alignment horizontal="center"/>
    </xf>
    <xf numFmtId="0" fontId="2" fillId="0" borderId="16" xfId="0" applyFont="1" applyFill="1" applyBorder="1" applyAlignment="1">
      <alignment horizontal="center" wrapText="1"/>
    </xf>
    <xf numFmtId="9" fontId="2" fillId="2" borderId="2" xfId="3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/>
    </xf>
    <xf numFmtId="0" fontId="2" fillId="5" borderId="27" xfId="0" applyFont="1" applyFill="1" applyBorder="1" applyAlignment="1">
      <alignment horizontal="center" vertical="center"/>
    </xf>
    <xf numFmtId="9" fontId="2" fillId="3" borderId="10" xfId="3" applyFont="1" applyFill="1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0" xfId="0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46">
    <dxf>
      <numFmt numFmtId="167" formatCode="_(&quot;$&quot;* #,##0.000_);_(&quot;$&quot;* \(#,##0.000\);_(&quot;$&quot;* &quot;-&quot;??_);_(@_)"/>
      <alignment horizontal="center" vertical="bottom" textRotation="0" wrapText="0" indent="0" justifyLastLine="0" shrinkToFit="0" readingOrder="0"/>
    </dxf>
    <dxf>
      <numFmt numFmtId="167" formatCode="_(&quot;$&quot;* #,##0.000_);_(&quot;$&quot;* \(#,##0.000\);_(&quot;$&quot;* &quot;-&quot;??_);_(@_)"/>
      <alignment horizontal="center" vertical="bottom" textRotation="0" wrapText="0" indent="0" justifyLastLine="0" shrinkToFit="0" readingOrder="0"/>
    </dxf>
    <dxf>
      <numFmt numFmtId="167" formatCode="_(&quot;$&quot;* #,##0.000_);_(&quot;$&quot;* \(#,##0.000\);_(&quot;$&quot;* &quot;-&quot;??_);_(@_)"/>
      <alignment horizontal="center" vertical="bottom" textRotation="0" wrapText="0" indent="0" justifyLastLine="0" shrinkToFit="0" readingOrder="0"/>
    </dxf>
    <dxf>
      <numFmt numFmtId="167" formatCode="_(&quot;$&quot;* #,##0.000_);_(&quot;$&quot;* \(#,##0.000\);_(&quot;$&quot;* &quot;-&quot;??_);_(@_)"/>
      <alignment horizontal="center" vertical="bottom" textRotation="0" wrapText="0" indent="0" justifyLastLine="0" shrinkToFit="0" readingOrder="0"/>
    </dxf>
    <dxf>
      <numFmt numFmtId="167" formatCode="_(&quot;$&quot;* #,##0.000_);_(&quot;$&quot;* \(#,##0.000\);_(&quot;$&quot;* &quot;-&quot;??_);_(@_)"/>
      <alignment horizontal="center" vertical="bottom" textRotation="0" wrapText="0" indent="0" justifyLastLine="0" shrinkToFit="0" readingOrder="0"/>
    </dxf>
    <dxf>
      <numFmt numFmtId="167" formatCode="_(&quot;$&quot;* #,##0.000_);_(&quot;$&quot;* \(#,##0.000\);_(&quot;$&quot;* &quot;-&quot;??_);_(@_)"/>
      <alignment horizontal="center" vertical="bottom" textRotation="0" wrapText="0" indent="0" justifyLastLine="0" shrinkToFit="0" readingOrder="0"/>
    </dxf>
    <dxf>
      <numFmt numFmtId="167" formatCode="_(&quot;$&quot;* #,##0.000_);_(&quot;$&quot;* \(#,##0.000\);_(&quot;$&quot;* &quot;-&quot;??_);_(@_)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rgb="FF000000"/>
          <bgColor rgb="FFF2F2F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000000"/>
          <bgColor rgb="FFF2F2F2"/>
        </patternFill>
      </fill>
      <alignment horizontal="center" vertical="bottom" textRotation="0" wrapText="0" indent="0" justifyLastLine="0" shrinkToFit="0" readingOrder="0"/>
    </dxf>
    <dxf>
      <numFmt numFmtId="35" formatCode="_(* #,##0.00_);_(* \(#,##0.00\);_(* &quot;-&quot;??_);_(@_)"/>
      <fill>
        <patternFill patternType="solid">
          <fgColor rgb="FF000000"/>
          <bgColor rgb="FFF2F2F2"/>
        </patternFill>
      </fill>
      <alignment horizontal="center" vertical="bottom" textRotation="0" wrapText="0" indent="0" justifyLastLine="0" shrinkToFit="0" readingOrder="0"/>
    </dxf>
    <dxf>
      <numFmt numFmtId="164" formatCode="0.0\x"/>
      <alignment horizontal="center" vertical="bottom" textRotation="0" wrapText="0" indent="0" justifyLastLine="0" shrinkToFit="0" readingOrder="0"/>
    </dxf>
    <dxf>
      <numFmt numFmtId="35" formatCode="_(* #,##0.00_);_(* \(#,##0.00\);_(* &quot;-&quot;??_);_(@_)"/>
      <fill>
        <patternFill patternType="solid">
          <fgColor rgb="FF000000"/>
          <bgColor rgb="FFF2F2F2"/>
        </patternFill>
      </fill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35" formatCode="_(* #,##0.00_);_(* \(#,##0.00\);_(* &quot;-&quot;??_);_(@_)"/>
      <fill>
        <patternFill patternType="solid">
          <fgColor rgb="FF000000"/>
          <bgColor rgb="FFF2F2F2"/>
        </patternFill>
      </fill>
      <alignment horizontal="center" vertical="bottom" textRotation="0" wrapText="0" indent="0" justifyLastLine="0" shrinkToFit="0" readingOrder="0"/>
    </dxf>
    <dxf>
      <numFmt numFmtId="164" formatCode="0.0\x"/>
      <alignment horizontal="center" vertical="bottom" textRotation="0" wrapText="0" indent="0" justifyLastLine="0" shrinkToFit="0" readingOrder="0"/>
    </dxf>
    <dxf>
      <numFmt numFmtId="35" formatCode="_(* #,##0.00_);_(* \(#,##0.00\);_(* &quot;-&quot;??_);_(@_)"/>
      <fill>
        <patternFill patternType="solid">
          <fgColor rgb="FF000000"/>
          <bgColor rgb="FFF2F2F2"/>
        </patternFill>
      </fill>
      <alignment horizontal="center" vertical="bottom" textRotation="0" wrapText="0" indent="0" justifyLastLine="0" shrinkToFit="0" readingOrder="0"/>
    </dxf>
    <dxf>
      <numFmt numFmtId="165" formatCode="0.0%"/>
      <alignment horizontal="center" vertical="bottom" textRotation="0" wrapText="0" indent="0" justifyLastLine="0" shrinkToFit="0" readingOrder="0"/>
    </dxf>
    <dxf>
      <numFmt numFmtId="35" formatCode="_(* #,##0.00_);_(* \(#,##0.00\);_(* &quot;-&quot;??_);_(@_)"/>
      <fill>
        <patternFill patternType="solid">
          <fgColor rgb="FF000000"/>
          <bgColor rgb="FFF2F2F2"/>
        </patternFill>
      </fill>
      <alignment horizontal="center" vertical="bottom" textRotation="0" wrapText="0" indent="0" justifyLastLine="0" shrinkToFit="0" readingOrder="0"/>
    </dxf>
    <dxf>
      <numFmt numFmtId="165" formatCode="0.0%"/>
      <alignment horizontal="center" vertical="bottom" textRotation="0" wrapText="0" indent="0" justifyLastLine="0" shrinkToFit="0" readingOrder="0"/>
    </dxf>
    <dxf>
      <fill>
        <patternFill patternType="solid">
          <fgColor rgb="FF000000"/>
          <bgColor rgb="FFF2F2F2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5" formatCode="_(* #,##0.00_);_(* \(#,##0.00\);_(* &quot;-&quot;??_);_(@_)"/>
      <fill>
        <patternFill patternType="solid">
          <fgColor rgb="FF000000"/>
          <bgColor rgb="FFF2F2F2"/>
        </patternFill>
      </fill>
      <alignment horizontal="center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DDEBF7"/>
        </patternFill>
      </fill>
    </dxf>
    <dxf>
      <fill>
        <patternFill>
          <bgColor rgb="FFDDEBF7"/>
        </patternFill>
      </fill>
    </dxf>
    <dxf>
      <fill>
        <patternFill>
          <bgColor rgb="FFD6DCE4"/>
        </patternFill>
      </fill>
    </dxf>
    <dxf>
      <fill>
        <patternFill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ont>
        <b/>
        <color rgb="FF2F75B5"/>
      </font>
    </dxf>
    <dxf>
      <font>
        <b/>
        <color rgb="FF2F75B5"/>
      </font>
    </dxf>
    <dxf>
      <font>
        <b/>
        <color rgb="FF2F75B5"/>
      </font>
      <border>
        <top style="thin">
          <color rgb="FF5B9BD5"/>
        </top>
      </border>
    </dxf>
    <dxf>
      <font>
        <b/>
        <color rgb="FF2F75B5"/>
      </font>
      <border>
        <bottom style="thin">
          <color rgb="FF5B9BD5"/>
        </bottom>
      </border>
    </dxf>
    <dxf>
      <font>
        <color rgb="FF2F75B5"/>
      </font>
      <border>
        <top style="thin">
          <color rgb="FF5B9BD5"/>
        </top>
        <bottom style="thin">
          <color rgb="FF5B9BD5"/>
        </bottom>
      </border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ont>
        <b/>
        <color rgb="FF2F75B5"/>
      </font>
    </dxf>
    <dxf>
      <font>
        <b/>
        <color rgb="FF2F75B5"/>
      </font>
    </dxf>
    <dxf>
      <font>
        <b/>
        <color rgb="FF2F75B5"/>
      </font>
      <border>
        <top style="thin">
          <color rgb="FF5B9BD5"/>
        </top>
      </border>
    </dxf>
    <dxf>
      <font>
        <b/>
        <color rgb="FF2F75B5"/>
      </font>
      <border>
        <bottom style="thin">
          <color rgb="FF5B9BD5"/>
        </bottom>
      </border>
    </dxf>
    <dxf>
      <font>
        <color rgb="FF2F75B5"/>
      </font>
      <border>
        <top style="thin">
          <color rgb="FF5B9BD5"/>
        </top>
        <bottom style="thin">
          <color rgb="FF5B9BD5"/>
        </bottom>
      </border>
    </dxf>
  </dxfs>
  <tableStyles count="2" defaultTableStyle="TableStyleMedium2" defaultPivotStyle="PivotStyleLight16">
    <tableStyle name="TableStyleLight6 2" pivot="0" count="7" xr9:uid="{2D1DFE5B-29C7-4641-9EF4-28719CC3C0BD}">
      <tableStyleElement type="wholeTable" dxfId="45"/>
      <tableStyleElement type="headerRow" dxfId="44"/>
      <tableStyleElement type="totalRow" dxfId="43"/>
      <tableStyleElement type="firstColumn" dxfId="42"/>
      <tableStyleElement type="lastColumn" dxfId="41"/>
      <tableStyleElement type="firstRowStripe" dxfId="40"/>
      <tableStyleElement type="firstColumnStripe" dxfId="39"/>
    </tableStyle>
    <tableStyle name="TableStyleLight6 3" pivot="0" count="7" xr9:uid="{0A356BD0-F420-094D-B099-ED3D9ACB1895}">
      <tableStyleElement type="wholeTable" dxfId="38"/>
      <tableStyleElement type="headerRow" dxfId="37"/>
      <tableStyleElement type="totalRow" dxfId="36"/>
      <tableStyleElement type="firstColumn" dxfId="35"/>
      <tableStyleElement type="lastColumn" dxfId="34"/>
      <tableStyleElement type="firstRowStripe" dxfId="33"/>
      <tableStyleElement type="firstColumnStripe" dxfId="3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203200</xdr:colOff>
      <xdr:row>0</xdr:row>
      <xdr:rowOff>114300</xdr:rowOff>
    </xdr:from>
    <xdr:to>
      <xdr:col>11</xdr:col>
      <xdr:colOff>101600</xdr:colOff>
      <xdr:row>36</xdr:row>
      <xdr:rowOff>19246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78A991-829E-6C41-B216-C21AAE2BC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200" y="114300"/>
          <a:ext cx="8978900" cy="7220146"/>
        </a:xfrm>
        <a:prstGeom prst="rect">
          <a:avLst/>
        </a:prstGeom>
      </xdr:spPr>
    </xdr:pic>
    <xdr:clientData/>
  </xdr:twoCellAnchor>
  <xdr:twoCellAnchor editAs="oneCell">
    <xdr:from>
      <xdr:col>11</xdr:col>
      <xdr:colOff>152400</xdr:colOff>
      <xdr:row>0</xdr:row>
      <xdr:rowOff>88900</xdr:rowOff>
    </xdr:from>
    <xdr:to>
      <xdr:col>19</xdr:col>
      <xdr:colOff>304800</xdr:colOff>
      <xdr:row>19</xdr:row>
      <xdr:rowOff>139700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0267E52-CE2E-6F49-A5F6-AE60AC3578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32900" y="88900"/>
          <a:ext cx="6756400" cy="3911600"/>
        </a:xfrm>
        <a:prstGeom prst="rect">
          <a:avLst/>
        </a:prstGeom>
      </xdr:spPr>
    </xdr:pic>
    <xdr:clientData/>
  </xdr:twoCellAnchor>
  <xdr:twoCellAnchor editAs="oneCell">
    <xdr:from>
      <xdr:col>11</xdr:col>
      <xdr:colOff>165100</xdr:colOff>
      <xdr:row>20</xdr:row>
      <xdr:rowOff>76200</xdr:rowOff>
    </xdr:from>
    <xdr:to>
      <xdr:col>19</xdr:col>
      <xdr:colOff>101600</xdr:colOff>
      <xdr:row>46</xdr:row>
      <xdr:rowOff>63500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1A074DE-369E-1B4A-B0F4-594042C284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245600" y="4140200"/>
          <a:ext cx="6540500" cy="5270500"/>
        </a:xfrm>
        <a:prstGeom prst="rect">
          <a:avLst/>
        </a:prstGeom>
      </xdr:spPr>
    </xdr:pic>
    <xdr:clientData/>
  </xdr:twoCellAnchor>
  <xdr:twoCellAnchor editAs="oneCell">
    <xdr:from>
      <xdr:col>19</xdr:col>
      <xdr:colOff>206829</xdr:colOff>
      <xdr:row>29</xdr:row>
      <xdr:rowOff>152400</xdr:rowOff>
    </xdr:from>
    <xdr:to>
      <xdr:col>27</xdr:col>
      <xdr:colOff>270328</xdr:colOff>
      <xdr:row>57</xdr:row>
      <xdr:rowOff>139700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B55DD6B-E458-FB4C-9DFC-F87327CFD4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063686" y="5939971"/>
          <a:ext cx="6740071" cy="5575300"/>
        </a:xfrm>
        <a:prstGeom prst="rect">
          <a:avLst/>
        </a:prstGeom>
      </xdr:spPr>
    </xdr:pic>
    <xdr:clientData/>
  </xdr:twoCellAnchor>
  <xdr:twoCellAnchor editAs="oneCell">
    <xdr:from>
      <xdr:col>19</xdr:col>
      <xdr:colOff>426358</xdr:colOff>
      <xdr:row>2</xdr:row>
      <xdr:rowOff>63500</xdr:rowOff>
    </xdr:from>
    <xdr:to>
      <xdr:col>28</xdr:col>
      <xdr:colOff>769258</xdr:colOff>
      <xdr:row>28</xdr:row>
      <xdr:rowOff>146692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1437D0C-97AA-8543-B3B0-E58D6D0A0F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283215" y="462643"/>
          <a:ext cx="7854043" cy="527204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0CDA7E-F965-614F-A138-69B7CD59ADE7}" name="Table2" displayName="Table2" ref="D9:U19" totalsRowShown="0" dataDxfId="27">
  <autoFilter ref="D9:U19" xr:uid="{75EACF75-B458-4647-A863-C7489C26A68C}"/>
  <sortState xmlns:xlrd2="http://schemas.microsoft.com/office/spreadsheetml/2017/richdata2" ref="D10:U19">
    <sortCondition ref="F7:F17"/>
  </sortState>
  <tableColumns count="18">
    <tableColumn id="1" xr3:uid="{3D81DC30-AFB5-0F45-A34D-B367A69D35DB}" name="Symbols" dataDxfId="26"/>
    <tableColumn id="18" xr3:uid="{C64ACF31-A0EC-9042-9034-515AA430733C}" name="Column1" dataDxfId="25"/>
    <tableColumn id="2" xr3:uid="{51AEE88C-07CA-8146-80C8-299A1D3A305C}" name="Revenue" dataDxfId="24" dataCellStyle="Currency"/>
    <tableColumn id="11" xr3:uid="{1964D153-4976-C24C-9089-35E30C156D14}" name="R0" dataDxfId="23" dataCellStyle="Comma"/>
    <tableColumn id="3" xr3:uid="{966F072D-8A08-0341-80A7-DBF98F2FDD35}" name="Buisness Profile" dataDxfId="22"/>
    <tableColumn id="12" xr3:uid="{C18B2E26-496B-3F4F-8DA8-091AFA8E8A65}" name="R1" dataDxfId="21"/>
    <tableColumn id="4" xr3:uid="{0F5A30C5-EB7E-544E-B128-F2DF1FB2FDD2}" name="EBITDA Margin" dataDxfId="20" dataCellStyle="Percent"/>
    <tableColumn id="13" xr3:uid="{6789EFAC-844A-F84F-BCC0-E512A55F8E84}" name="R2" dataDxfId="19"/>
    <tableColumn id="5" xr3:uid="{59D5C366-CCC1-5D41-B140-D65E28BB3FEC}" name="(EBITDA-Capex) / Revenue" dataDxfId="18" dataCellStyle="Percent"/>
    <tableColumn id="15" xr3:uid="{1B254322-9B91-A94E-B659-6777BB900255}" name="R3" dataDxfId="17"/>
    <tableColumn id="6" xr3:uid="{0FBE0BFE-F02E-184B-B76A-3369B02CC2FB}" name="Debt / EBITDA" dataDxfId="16" dataCellStyle="Percent"/>
    <tableColumn id="16" xr3:uid="{7BD60CF8-136C-AC4A-8A19-C05A15FB0C98}" name="R4" dataDxfId="15"/>
    <tableColumn id="7" xr3:uid="{F287BDD9-9D5D-4448-A463-FF0C38C8E05D}" name="FCF / Debt" dataDxfId="14" dataCellStyle="Percent"/>
    <tableColumn id="17" xr3:uid="{827AD351-8027-4444-88E2-4448829C7878}" name="R5" dataDxfId="13"/>
    <tableColumn id="8" xr3:uid="{4FE5E30B-EA4F-1B48-A6AE-5423D01599FC}" name="EBIT / Interest Expense" dataDxfId="12" dataCellStyle="Percent"/>
    <tableColumn id="10" xr3:uid="{CABAB0AF-8137-A447-927B-D11891D753EF}" name="R6" dataDxfId="11"/>
    <tableColumn id="14" xr3:uid="{CD41EDAB-1579-F840-9C7E-9588FE90DDB1}" name="Financial Policy" dataDxfId="10"/>
    <tableColumn id="9" xr3:uid="{2D681FDD-C11C-4140-8F10-37C4B57D7A9D}" name="R7" dataDxfId="9"/>
  </tableColumns>
  <tableStyleInfo name="TableStyleLight6 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BA10AB-F77B-7542-96B3-B77A467488AC}" name="Table24" displayName="Table24" ref="E9:L19" totalsRowShown="0" dataDxfId="8">
  <autoFilter ref="E9:L19" xr:uid="{0984522C-CFD3-5647-90CA-B17622891E3C}"/>
  <sortState xmlns:xlrd2="http://schemas.microsoft.com/office/spreadsheetml/2017/richdata2" ref="E10:L19">
    <sortCondition descending="1" ref="F6:F16"/>
  </sortState>
  <tableColumns count="8">
    <tableColumn id="1" xr3:uid="{AD87C39B-1DE4-DA46-B0DF-84D81C0FFA24}" name="Symbols" dataDxfId="7"/>
    <tableColumn id="2" xr3:uid="{9CC8644B-BAA4-6544-A1D1-EF5FEC466123}" name="Revenue" dataDxfId="6" dataCellStyle="Currency"/>
    <tableColumn id="3" xr3:uid="{8D2E5E5B-65AB-2946-A066-0AD2495C0838}" name="EBITDA" dataDxfId="5" dataCellStyle="Currency"/>
    <tableColumn id="4" xr3:uid="{A1791F34-FCFB-1247-9CAC-0C79D3734E12}" name="Capex" dataDxfId="4" dataCellStyle="Currency"/>
    <tableColumn id="5" xr3:uid="{2123C311-EA11-A647-B200-C17A099D52AE}" name="Debt" dataDxfId="3" dataCellStyle="Currency"/>
    <tableColumn id="6" xr3:uid="{D1731BEF-9A5D-C048-9746-D15E513152C9}" name="FCF" dataDxfId="2" dataCellStyle="Currency"/>
    <tableColumn id="7" xr3:uid="{773E9F3C-AF31-E243-B30A-337DA3699885}" name="EBIT" dataDxfId="1" dataCellStyle="Currency"/>
    <tableColumn id="8" xr3:uid="{BFC33E43-DB7E-E148-8A35-E223D1FEEF9B}" name="Interest Expense" dataDxfId="0" dataCellStyle="Currency"/>
  </tableColumns>
  <tableStyleInfo name="TableStyleLight6 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33DF4-E13A-8D49-BADF-CCE05BB7D0F4}">
  <dimension ref="F5:T39"/>
  <sheetViews>
    <sheetView topLeftCell="B1" workbookViewId="0">
      <selection activeCell="L25" sqref="L25"/>
    </sheetView>
  </sheetViews>
  <sheetFormatPr baseColWidth="10" defaultRowHeight="16" x14ac:dyDescent="0.2"/>
  <cols>
    <col min="5" max="5" width="10.83203125" customWidth="1"/>
    <col min="6" max="6" width="27.33203125" customWidth="1"/>
  </cols>
  <sheetData>
    <row r="5" spans="6:20" ht="17" thickBot="1" x14ac:dyDescent="0.25"/>
    <row r="6" spans="6:20" x14ac:dyDescent="0.2">
      <c r="F6" s="1" t="s">
        <v>85</v>
      </c>
      <c r="G6" s="107" t="s">
        <v>0</v>
      </c>
      <c r="H6" s="107"/>
      <c r="I6" s="107"/>
      <c r="J6" s="107"/>
      <c r="K6" s="107"/>
      <c r="L6" s="107"/>
      <c r="M6" s="107"/>
      <c r="N6" s="107"/>
      <c r="O6" s="107"/>
      <c r="P6" s="107"/>
      <c r="Q6" s="108" t="s">
        <v>1</v>
      </c>
      <c r="R6" s="108"/>
      <c r="S6" s="109" t="s">
        <v>1</v>
      </c>
      <c r="T6" s="110"/>
    </row>
    <row r="7" spans="6:20" ht="32" x14ac:dyDescent="0.2">
      <c r="F7" s="2"/>
      <c r="G7" s="3" t="s">
        <v>2</v>
      </c>
      <c r="H7" s="4"/>
      <c r="I7" s="5" t="s">
        <v>3</v>
      </c>
      <c r="J7" s="5" t="s">
        <v>4</v>
      </c>
      <c r="K7" s="5" t="s">
        <v>5</v>
      </c>
      <c r="L7" s="5" t="s">
        <v>6</v>
      </c>
      <c r="M7" s="5" t="s">
        <v>7</v>
      </c>
      <c r="N7" s="5" t="s">
        <v>8</v>
      </c>
      <c r="O7" s="5" t="s">
        <v>9</v>
      </c>
      <c r="P7" s="6" t="s">
        <v>10</v>
      </c>
      <c r="Q7" s="7" t="s">
        <v>11</v>
      </c>
      <c r="R7" s="8" t="s">
        <v>12</v>
      </c>
      <c r="S7" s="7" t="s">
        <v>11</v>
      </c>
      <c r="T7" s="9" t="s">
        <v>13</v>
      </c>
    </row>
    <row r="8" spans="6:20" x14ac:dyDescent="0.2">
      <c r="F8" s="10" t="s">
        <v>49</v>
      </c>
      <c r="G8" s="11"/>
      <c r="H8" s="12" t="s">
        <v>14</v>
      </c>
      <c r="I8" s="13"/>
      <c r="J8" s="13"/>
      <c r="K8" s="13"/>
      <c r="L8" s="13"/>
      <c r="M8" s="13"/>
      <c r="N8" s="13"/>
      <c r="O8" s="13"/>
      <c r="P8" s="14" t="s">
        <v>15</v>
      </c>
      <c r="Q8" s="15" t="s">
        <v>3</v>
      </c>
      <c r="R8" s="16">
        <v>1.5</v>
      </c>
      <c r="S8" s="15" t="s">
        <v>3</v>
      </c>
      <c r="T8" s="17">
        <v>1</v>
      </c>
    </row>
    <row r="9" spans="6:20" x14ac:dyDescent="0.2">
      <c r="F9" s="18" t="s">
        <v>50</v>
      </c>
      <c r="G9" s="19"/>
      <c r="H9" s="20" t="s">
        <v>16</v>
      </c>
      <c r="I9" s="21"/>
      <c r="J9" s="21"/>
      <c r="K9" s="21"/>
      <c r="L9" s="21"/>
      <c r="M9" s="21"/>
      <c r="N9" s="21"/>
      <c r="O9" s="21"/>
      <c r="P9" s="22" t="s">
        <v>16</v>
      </c>
      <c r="Q9" s="15" t="s">
        <v>17</v>
      </c>
      <c r="R9" s="23">
        <f>R8+1</f>
        <v>2.5</v>
      </c>
      <c r="S9" s="15" t="s">
        <v>18</v>
      </c>
      <c r="T9" s="24">
        <v>3</v>
      </c>
    </row>
    <row r="10" spans="6:20" x14ac:dyDescent="0.2">
      <c r="F10" s="18" t="s">
        <v>48</v>
      </c>
      <c r="G10" s="19"/>
      <c r="H10" s="20" t="s">
        <v>14</v>
      </c>
      <c r="I10" s="25"/>
      <c r="J10" s="25"/>
      <c r="K10" s="25"/>
      <c r="L10" s="25"/>
      <c r="M10" s="25"/>
      <c r="N10" s="25"/>
      <c r="O10" s="25"/>
      <c r="P10" s="26" t="s">
        <v>15</v>
      </c>
      <c r="Q10" s="15" t="s">
        <v>20</v>
      </c>
      <c r="R10" s="23">
        <f t="shared" ref="R10:R14" si="0">R9+1</f>
        <v>3.5</v>
      </c>
      <c r="S10" s="15" t="s">
        <v>21</v>
      </c>
      <c r="T10" s="24">
        <v>6</v>
      </c>
    </row>
    <row r="11" spans="6:20" ht="18" customHeight="1" x14ac:dyDescent="0.2">
      <c r="F11" s="18" t="s">
        <v>51</v>
      </c>
      <c r="G11" s="19"/>
      <c r="H11" s="20" t="s">
        <v>14</v>
      </c>
      <c r="I11" s="25"/>
      <c r="J11" s="25"/>
      <c r="K11" s="25"/>
      <c r="L11" s="25"/>
      <c r="M11" s="25"/>
      <c r="N11" s="25"/>
      <c r="O11" s="25"/>
      <c r="P11" s="26" t="s">
        <v>15</v>
      </c>
      <c r="Q11" s="15" t="s">
        <v>22</v>
      </c>
      <c r="R11" s="23">
        <f t="shared" si="0"/>
        <v>4.5</v>
      </c>
      <c r="S11" s="15" t="s">
        <v>23</v>
      </c>
      <c r="T11" s="24">
        <v>9</v>
      </c>
    </row>
    <row r="12" spans="6:20" x14ac:dyDescent="0.2">
      <c r="F12" s="18" t="s">
        <v>73</v>
      </c>
      <c r="G12" s="19"/>
      <c r="H12" s="20" t="s">
        <v>15</v>
      </c>
      <c r="I12" s="27"/>
      <c r="J12" s="27"/>
      <c r="K12" s="27"/>
      <c r="L12" s="27"/>
      <c r="M12" s="27"/>
      <c r="N12" s="27"/>
      <c r="O12" s="27"/>
      <c r="P12" s="28" t="s">
        <v>14</v>
      </c>
      <c r="Q12" s="15" t="s">
        <v>25</v>
      </c>
      <c r="R12" s="23">
        <f t="shared" si="0"/>
        <v>5.5</v>
      </c>
      <c r="S12" s="15" t="s">
        <v>26</v>
      </c>
      <c r="T12" s="24">
        <v>12</v>
      </c>
    </row>
    <row r="13" spans="6:20" x14ac:dyDescent="0.2">
      <c r="F13" s="18" t="s">
        <v>74</v>
      </c>
      <c r="G13" s="19"/>
      <c r="H13" s="20" t="s">
        <v>14</v>
      </c>
      <c r="I13" s="29"/>
      <c r="J13" s="29"/>
      <c r="K13" s="29"/>
      <c r="L13" s="29"/>
      <c r="M13" s="29"/>
      <c r="N13" s="29"/>
      <c r="O13" s="29"/>
      <c r="P13" s="26" t="s">
        <v>15</v>
      </c>
      <c r="Q13" s="15" t="s">
        <v>28</v>
      </c>
      <c r="R13" s="23">
        <f t="shared" si="0"/>
        <v>6.5</v>
      </c>
      <c r="S13" s="15" t="s">
        <v>8</v>
      </c>
      <c r="T13" s="24">
        <v>15</v>
      </c>
    </row>
    <row r="14" spans="6:20" x14ac:dyDescent="0.2">
      <c r="F14" s="30" t="s">
        <v>24</v>
      </c>
      <c r="G14" s="25"/>
      <c r="H14" s="20" t="s">
        <v>14</v>
      </c>
      <c r="I14" s="31"/>
      <c r="J14" s="31"/>
      <c r="K14" s="31"/>
      <c r="L14" s="31"/>
      <c r="M14" s="31"/>
      <c r="N14" s="31"/>
      <c r="O14" s="31"/>
      <c r="P14" s="26" t="s">
        <v>15</v>
      </c>
      <c r="Q14" s="15" t="s">
        <v>30</v>
      </c>
      <c r="R14" s="23">
        <f t="shared" si="0"/>
        <v>7.5</v>
      </c>
      <c r="S14" s="15" t="s">
        <v>31</v>
      </c>
      <c r="T14" s="24">
        <v>18</v>
      </c>
    </row>
    <row r="15" spans="6:20" x14ac:dyDescent="0.2">
      <c r="F15" s="30" t="s">
        <v>29</v>
      </c>
      <c r="G15" s="25"/>
      <c r="H15" s="20"/>
      <c r="I15" s="31"/>
      <c r="J15" s="31"/>
      <c r="K15" s="31"/>
      <c r="L15" s="31"/>
      <c r="M15" s="31"/>
      <c r="N15" s="31"/>
      <c r="O15" s="31"/>
      <c r="P15" s="26"/>
      <c r="Q15" s="15" t="s">
        <v>33</v>
      </c>
      <c r="R15" s="23">
        <f t="shared" ref="R15:R28" si="1">R14+1</f>
        <v>8.5</v>
      </c>
      <c r="S15" s="15" t="s">
        <v>34</v>
      </c>
      <c r="T15" s="24">
        <v>20</v>
      </c>
    </row>
    <row r="16" spans="6:20" x14ac:dyDescent="0.2">
      <c r="F16" s="30" t="s">
        <v>75</v>
      </c>
      <c r="G16" s="25"/>
      <c r="H16" s="20"/>
      <c r="I16" s="31"/>
      <c r="J16" s="31"/>
      <c r="K16" s="31"/>
      <c r="L16" s="31"/>
      <c r="M16" s="31"/>
      <c r="N16" s="31"/>
      <c r="O16" s="31"/>
      <c r="P16" s="26"/>
      <c r="Q16" s="15" t="s">
        <v>35</v>
      </c>
      <c r="R16" s="23">
        <f t="shared" si="1"/>
        <v>9.5</v>
      </c>
      <c r="S16" s="15"/>
      <c r="T16" s="24"/>
    </row>
    <row r="17" spans="6:20" x14ac:dyDescent="0.2">
      <c r="F17" s="30"/>
      <c r="G17" s="25"/>
      <c r="H17" s="20"/>
      <c r="I17" s="31"/>
      <c r="J17" s="31"/>
      <c r="K17" s="31"/>
      <c r="L17" s="31"/>
      <c r="M17" s="31"/>
      <c r="N17" s="31"/>
      <c r="O17" s="31"/>
      <c r="P17" s="26"/>
      <c r="Q17" s="15" t="s">
        <v>37</v>
      </c>
      <c r="R17" s="23">
        <f t="shared" si="1"/>
        <v>10.5</v>
      </c>
      <c r="S17" s="15"/>
      <c r="T17" s="24"/>
    </row>
    <row r="18" spans="6:20" x14ac:dyDescent="0.2">
      <c r="F18" s="32"/>
      <c r="G18" s="33"/>
      <c r="H18" s="20" t="s">
        <v>16</v>
      </c>
      <c r="I18" s="34" t="s">
        <v>16</v>
      </c>
      <c r="J18" s="34" t="s">
        <v>16</v>
      </c>
      <c r="K18" s="34" t="s">
        <v>16</v>
      </c>
      <c r="L18" s="34" t="s">
        <v>16</v>
      </c>
      <c r="M18" s="34" t="s">
        <v>16</v>
      </c>
      <c r="N18" s="34" t="s">
        <v>16</v>
      </c>
      <c r="O18" s="34" t="s">
        <v>16</v>
      </c>
      <c r="P18" s="35" t="s">
        <v>16</v>
      </c>
      <c r="Q18" s="15" t="s">
        <v>38</v>
      </c>
      <c r="R18" s="23">
        <f t="shared" si="1"/>
        <v>11.5</v>
      </c>
      <c r="T18" s="102"/>
    </row>
    <row r="19" spans="6:20" x14ac:dyDescent="0.2">
      <c r="F19" s="36"/>
      <c r="G19" s="37">
        <f>SUM(G8:G18)</f>
        <v>0</v>
      </c>
      <c r="H19" s="11"/>
      <c r="I19" s="21"/>
      <c r="J19" s="21"/>
      <c r="K19" s="21"/>
      <c r="L19" s="21"/>
      <c r="M19" s="21"/>
      <c r="N19" s="21"/>
      <c r="O19" s="21"/>
      <c r="P19" s="21"/>
      <c r="Q19" s="15" t="s">
        <v>39</v>
      </c>
      <c r="R19" s="23">
        <f t="shared" si="1"/>
        <v>12.5</v>
      </c>
      <c r="S19" s="38"/>
      <c r="T19" s="39"/>
    </row>
    <row r="20" spans="6:20" x14ac:dyDescent="0.2">
      <c r="F20" s="40" t="s">
        <v>36</v>
      </c>
      <c r="G20" s="11"/>
      <c r="H20" s="41"/>
      <c r="I20" s="42"/>
      <c r="J20" s="42"/>
      <c r="K20" s="42"/>
      <c r="L20" s="42"/>
      <c r="M20" s="42"/>
      <c r="N20" s="42"/>
      <c r="O20" s="42"/>
      <c r="P20" s="43"/>
      <c r="Q20" s="15" t="s">
        <v>40</v>
      </c>
      <c r="R20" s="23">
        <f t="shared" si="1"/>
        <v>13.5</v>
      </c>
      <c r="S20" s="15"/>
      <c r="T20" s="24"/>
    </row>
    <row r="21" spans="6:20" x14ac:dyDescent="0.2">
      <c r="F21" s="44" t="s">
        <v>76</v>
      </c>
      <c r="G21" s="25"/>
      <c r="H21" s="25"/>
      <c r="I21" s="21"/>
      <c r="J21" s="21"/>
      <c r="K21" s="21"/>
      <c r="L21" s="21"/>
      <c r="M21" s="21"/>
      <c r="N21" s="21"/>
      <c r="O21" s="21"/>
      <c r="P21" s="21"/>
      <c r="Q21" s="15" t="s">
        <v>41</v>
      </c>
      <c r="R21" s="23">
        <f t="shared" si="1"/>
        <v>14.5</v>
      </c>
      <c r="S21" s="15"/>
      <c r="T21" s="24"/>
    </row>
    <row r="22" spans="6:20" x14ac:dyDescent="0.2">
      <c r="F22" s="45" t="s">
        <v>84</v>
      </c>
      <c r="G22" s="21"/>
      <c r="H22" s="25"/>
      <c r="I22" s="21"/>
      <c r="J22" s="21"/>
      <c r="K22" s="21"/>
      <c r="L22" s="21"/>
      <c r="M22" s="21"/>
      <c r="N22" s="21"/>
      <c r="O22" s="21"/>
      <c r="P22" s="21"/>
      <c r="Q22" s="15" t="s">
        <v>42</v>
      </c>
      <c r="R22" s="23">
        <f t="shared" si="1"/>
        <v>15.5</v>
      </c>
      <c r="S22" s="15"/>
      <c r="T22" s="24"/>
    </row>
    <row r="23" spans="6:20" x14ac:dyDescent="0.2">
      <c r="F23" s="105" t="s">
        <v>82</v>
      </c>
      <c r="G23" s="25"/>
      <c r="H23" s="25"/>
      <c r="I23" s="21"/>
      <c r="J23" s="21"/>
      <c r="K23" s="21"/>
      <c r="L23" s="21"/>
      <c r="M23" s="21"/>
      <c r="N23" s="21"/>
      <c r="O23" s="21"/>
      <c r="P23" s="21"/>
      <c r="Q23" s="15" t="s">
        <v>43</v>
      </c>
      <c r="R23" s="23">
        <f t="shared" si="1"/>
        <v>16.5</v>
      </c>
      <c r="S23" s="15"/>
      <c r="T23" s="24"/>
    </row>
    <row r="24" spans="6:20" x14ac:dyDescent="0.2">
      <c r="F24" s="45" t="s">
        <v>79</v>
      </c>
      <c r="G24" s="25"/>
      <c r="H24" s="25"/>
      <c r="I24" s="21"/>
      <c r="J24" s="21"/>
      <c r="K24" s="21"/>
      <c r="L24" s="21"/>
      <c r="M24" s="21"/>
      <c r="N24" s="21"/>
      <c r="O24" s="21"/>
      <c r="P24" s="21"/>
      <c r="Q24" s="15" t="s">
        <v>44</v>
      </c>
      <c r="R24" s="23">
        <f t="shared" si="1"/>
        <v>17.5</v>
      </c>
      <c r="S24" s="15"/>
      <c r="T24" s="24"/>
    </row>
    <row r="25" spans="6:20" x14ac:dyDescent="0.2">
      <c r="F25" s="45" t="s">
        <v>80</v>
      </c>
      <c r="G25" s="25"/>
      <c r="H25" s="25"/>
      <c r="I25" s="21"/>
      <c r="J25" s="21"/>
      <c r="K25" s="21"/>
      <c r="L25" s="21"/>
      <c r="M25" s="21"/>
      <c r="N25" s="21"/>
      <c r="O25" s="21"/>
      <c r="P25" s="21"/>
      <c r="Q25" s="15" t="s">
        <v>45</v>
      </c>
      <c r="R25" s="23">
        <f t="shared" si="1"/>
        <v>18.5</v>
      </c>
      <c r="S25" s="15"/>
      <c r="T25" s="24"/>
    </row>
    <row r="26" spans="6:20" x14ac:dyDescent="0.2">
      <c r="F26" s="45" t="s">
        <v>81</v>
      </c>
      <c r="G26" s="25"/>
      <c r="H26" s="25"/>
      <c r="I26" s="21"/>
      <c r="J26" s="21"/>
      <c r="K26" s="21"/>
      <c r="L26" s="21"/>
      <c r="M26" s="21"/>
      <c r="N26" s="21"/>
      <c r="O26" s="21"/>
      <c r="P26" s="21"/>
      <c r="Q26" s="15" t="s">
        <v>46</v>
      </c>
      <c r="R26" s="23">
        <f t="shared" si="1"/>
        <v>19.5</v>
      </c>
      <c r="S26" s="15"/>
      <c r="T26" s="24"/>
    </row>
    <row r="27" spans="6:20" x14ac:dyDescent="0.2">
      <c r="F27" s="45" t="s">
        <v>83</v>
      </c>
      <c r="G27" s="25"/>
      <c r="H27" s="25"/>
      <c r="I27" s="21"/>
      <c r="J27" s="21"/>
      <c r="K27" s="21"/>
      <c r="L27" s="21"/>
      <c r="M27" s="21"/>
      <c r="N27" s="21"/>
      <c r="O27" s="21"/>
      <c r="P27" s="21"/>
      <c r="Q27" s="15" t="s">
        <v>10</v>
      </c>
      <c r="R27" s="23">
        <f t="shared" si="1"/>
        <v>20.5</v>
      </c>
      <c r="S27" s="15"/>
      <c r="T27" s="24"/>
    </row>
    <row r="28" spans="6:20" x14ac:dyDescent="0.2">
      <c r="F28" s="45" t="s">
        <v>77</v>
      </c>
      <c r="G28" s="25"/>
      <c r="H28" s="25"/>
      <c r="I28" s="21"/>
      <c r="J28" s="21"/>
      <c r="K28" s="21"/>
      <c r="L28" s="21"/>
      <c r="M28" s="21"/>
      <c r="N28" s="21"/>
      <c r="O28" s="21"/>
      <c r="P28" s="21"/>
      <c r="Q28" s="15" t="s">
        <v>47</v>
      </c>
      <c r="R28" s="23">
        <f t="shared" si="1"/>
        <v>21.5</v>
      </c>
      <c r="S28" s="101"/>
      <c r="T28" s="24"/>
    </row>
    <row r="29" spans="6:20" x14ac:dyDescent="0.2">
      <c r="F29" s="114" t="s">
        <v>86</v>
      </c>
      <c r="G29" s="25"/>
      <c r="H29" s="25"/>
      <c r="I29" s="21"/>
      <c r="J29" s="21"/>
      <c r="K29" s="21"/>
      <c r="L29" s="21"/>
      <c r="M29" s="21"/>
      <c r="N29" s="21"/>
      <c r="O29" s="21"/>
      <c r="P29" s="21"/>
      <c r="Q29" s="103"/>
      <c r="S29" s="15"/>
      <c r="T29" s="24"/>
    </row>
    <row r="30" spans="6:20" x14ac:dyDescent="0.2">
      <c r="F30" s="45" t="s">
        <v>78</v>
      </c>
      <c r="G30" s="25"/>
      <c r="H30" s="25"/>
      <c r="I30" s="21"/>
      <c r="J30" s="21"/>
      <c r="K30" s="21"/>
      <c r="L30" s="21"/>
      <c r="M30" s="21"/>
      <c r="N30" s="21"/>
      <c r="O30" s="21"/>
      <c r="P30" s="21"/>
      <c r="Q30" s="103"/>
      <c r="S30" s="15"/>
      <c r="T30" s="24"/>
    </row>
    <row r="31" spans="6:20" ht="17" thickBot="1" x14ac:dyDescent="0.25">
      <c r="F31" s="106" t="s">
        <v>87</v>
      </c>
      <c r="G31" s="46"/>
      <c r="H31" s="46"/>
      <c r="I31" s="47"/>
      <c r="J31" s="47"/>
      <c r="K31" s="47"/>
      <c r="L31" s="47"/>
      <c r="M31" s="47"/>
      <c r="N31" s="47"/>
      <c r="O31" s="47"/>
      <c r="P31" s="47"/>
      <c r="Q31" s="104"/>
      <c r="R31" s="102"/>
      <c r="S31" s="48"/>
      <c r="T31" s="49"/>
    </row>
    <row r="32" spans="6:20" x14ac:dyDescent="0.2">
      <c r="F32" s="106" t="s">
        <v>88</v>
      </c>
    </row>
    <row r="33" spans="6:6" x14ac:dyDescent="0.2">
      <c r="F33" s="106" t="s">
        <v>89</v>
      </c>
    </row>
    <row r="34" spans="6:6" x14ac:dyDescent="0.2">
      <c r="F34" s="106" t="s">
        <v>90</v>
      </c>
    </row>
    <row r="35" spans="6:6" x14ac:dyDescent="0.2">
      <c r="F35" s="106" t="s">
        <v>91</v>
      </c>
    </row>
    <row r="36" spans="6:6" x14ac:dyDescent="0.2">
      <c r="F36" s="106" t="s">
        <v>92</v>
      </c>
    </row>
    <row r="37" spans="6:6" x14ac:dyDescent="0.2">
      <c r="F37" s="106" t="s">
        <v>93</v>
      </c>
    </row>
    <row r="38" spans="6:6" x14ac:dyDescent="0.2">
      <c r="F38" s="106" t="s">
        <v>94</v>
      </c>
    </row>
    <row r="39" spans="6:6" x14ac:dyDescent="0.2">
      <c r="F39" s="106" t="s">
        <v>95</v>
      </c>
    </row>
  </sheetData>
  <mergeCells count="3">
    <mergeCell ref="G6:P6"/>
    <mergeCell ref="Q6:R6"/>
    <mergeCell ref="S6:T6"/>
  </mergeCells>
  <conditionalFormatting sqref="H7 H19:H31">
    <cfRule type="cellIs" dxfId="31" priority="4" operator="equal">
      <formula>"&gt;"</formula>
    </cfRule>
    <cfRule type="cellIs" dxfId="30" priority="5" operator="equal">
      <formula>"&lt;"</formula>
    </cfRule>
  </conditionalFormatting>
  <conditionalFormatting sqref="F7:P18 Q7:R28 S19:T31 S7:T17 F24:F28 F21:F22 F30:F39">
    <cfRule type="expression" dxfId="29" priority="3">
      <formula>MOD(ROW(),2)=0</formula>
    </cfRule>
  </conditionalFormatting>
  <conditionalFormatting sqref="F22">
    <cfRule type="expression" dxfId="28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87B6B-0ADD-934F-99BF-48D0F72D7280}">
  <dimension ref="D6:U19"/>
  <sheetViews>
    <sheetView workbookViewId="0">
      <selection activeCell="I22" sqref="I22"/>
    </sheetView>
  </sheetViews>
  <sheetFormatPr baseColWidth="10" defaultRowHeight="16" x14ac:dyDescent="0.2"/>
  <sheetData>
    <row r="6" spans="4:21" ht="17" thickBot="1" x14ac:dyDescent="0.25">
      <c r="D6" s="50"/>
      <c r="E6" s="50"/>
      <c r="F6" s="50"/>
      <c r="G6" s="51"/>
      <c r="H6" s="50"/>
      <c r="I6" s="50"/>
      <c r="J6" s="52"/>
      <c r="K6" s="50"/>
      <c r="L6" s="52"/>
      <c r="M6" s="50"/>
      <c r="N6" s="53"/>
      <c r="O6" s="50"/>
      <c r="P6" s="54"/>
      <c r="Q6" s="50"/>
      <c r="R6" s="54"/>
      <c r="S6" s="50"/>
      <c r="T6" s="50"/>
      <c r="U6" s="50"/>
    </row>
    <row r="7" spans="4:21" x14ac:dyDescent="0.2">
      <c r="D7" s="55"/>
      <c r="E7" s="56"/>
      <c r="F7" s="57" t="s">
        <v>52</v>
      </c>
      <c r="G7" s="58"/>
      <c r="H7" s="56" t="s">
        <v>50</v>
      </c>
      <c r="I7" s="56"/>
      <c r="J7" s="111" t="s">
        <v>53</v>
      </c>
      <c r="K7" s="111"/>
      <c r="L7" s="111"/>
      <c r="M7" s="59"/>
      <c r="N7" s="112" t="s">
        <v>54</v>
      </c>
      <c r="O7" s="112"/>
      <c r="P7" s="112"/>
      <c r="Q7" s="112"/>
      <c r="R7" s="112"/>
      <c r="S7" s="60"/>
      <c r="T7" s="61" t="s">
        <v>32</v>
      </c>
      <c r="U7" s="62"/>
    </row>
    <row r="8" spans="4:21" x14ac:dyDescent="0.2">
      <c r="D8" s="63"/>
      <c r="E8" s="64"/>
      <c r="F8" s="65">
        <v>0.2</v>
      </c>
      <c r="G8" s="66"/>
      <c r="H8" s="65">
        <v>0.25</v>
      </c>
      <c r="I8" s="65"/>
      <c r="J8" s="113">
        <v>0.1</v>
      </c>
      <c r="K8" s="113"/>
      <c r="L8" s="113"/>
      <c r="M8" s="65"/>
      <c r="N8" s="113">
        <v>0.25</v>
      </c>
      <c r="O8" s="113"/>
      <c r="P8" s="113"/>
      <c r="Q8" s="113"/>
      <c r="R8" s="113"/>
      <c r="S8" s="65"/>
      <c r="T8" s="67">
        <v>0.2</v>
      </c>
      <c r="U8" s="68"/>
    </row>
    <row r="9" spans="4:21" x14ac:dyDescent="0.2">
      <c r="D9" s="69" t="s">
        <v>55</v>
      </c>
      <c r="E9" s="50" t="s">
        <v>56</v>
      </c>
      <c r="F9" s="50" t="s">
        <v>49</v>
      </c>
      <c r="G9" s="70" t="s">
        <v>57</v>
      </c>
      <c r="H9" s="50" t="s">
        <v>50</v>
      </c>
      <c r="I9" s="71" t="s">
        <v>58</v>
      </c>
      <c r="J9" s="52" t="s">
        <v>19</v>
      </c>
      <c r="K9" s="71" t="s">
        <v>59</v>
      </c>
      <c r="L9" s="52" t="s">
        <v>60</v>
      </c>
      <c r="M9" s="71" t="s">
        <v>61</v>
      </c>
      <c r="N9" s="53" t="s">
        <v>24</v>
      </c>
      <c r="O9" s="71" t="s">
        <v>62</v>
      </c>
      <c r="P9" s="54" t="s">
        <v>27</v>
      </c>
      <c r="Q9" s="71" t="s">
        <v>63</v>
      </c>
      <c r="R9" s="54" t="s">
        <v>29</v>
      </c>
      <c r="S9" s="71" t="s">
        <v>64</v>
      </c>
      <c r="T9" s="50" t="s">
        <v>32</v>
      </c>
      <c r="U9" s="72" t="s">
        <v>65</v>
      </c>
    </row>
    <row r="10" spans="4:21" x14ac:dyDescent="0.2">
      <c r="D10" s="73" t="s">
        <v>96</v>
      </c>
      <c r="E10" s="20"/>
      <c r="F10" s="74" t="e">
        <v>#REF!</v>
      </c>
      <c r="G10" s="75" t="e">
        <v>#REF!</v>
      </c>
      <c r="H10" s="20" t="s">
        <v>16</v>
      </c>
      <c r="I10" s="75"/>
      <c r="J10" s="76" t="s">
        <v>96</v>
      </c>
      <c r="K10" s="75" t="s">
        <v>10</v>
      </c>
      <c r="L10" s="76" t="s">
        <v>96</v>
      </c>
      <c r="M10" s="75" t="s">
        <v>10</v>
      </c>
      <c r="N10" s="77" t="s">
        <v>96</v>
      </c>
      <c r="O10" s="75" t="s">
        <v>3</v>
      </c>
      <c r="P10" s="78" t="s">
        <v>96</v>
      </c>
      <c r="Q10" s="75" t="s">
        <v>10</v>
      </c>
      <c r="R10" s="77" t="s">
        <v>96</v>
      </c>
      <c r="S10" s="75" t="s">
        <v>10</v>
      </c>
      <c r="T10" s="20" t="s">
        <v>16</v>
      </c>
      <c r="U10" s="79"/>
    </row>
    <row r="11" spans="4:21" x14ac:dyDescent="0.2">
      <c r="D11" s="73" t="s">
        <v>96</v>
      </c>
      <c r="E11" s="20"/>
      <c r="F11" s="74" t="e">
        <v>#REF!</v>
      </c>
      <c r="G11" s="75" t="e">
        <v>#REF!</v>
      </c>
      <c r="H11" s="20" t="s">
        <v>16</v>
      </c>
      <c r="I11" s="80"/>
      <c r="J11" s="76" t="s">
        <v>96</v>
      </c>
      <c r="K11" s="80" t="s">
        <v>10</v>
      </c>
      <c r="L11" s="76" t="s">
        <v>96</v>
      </c>
      <c r="M11" s="80" t="s">
        <v>10</v>
      </c>
      <c r="N11" s="77" t="s">
        <v>96</v>
      </c>
      <c r="O11" s="75" t="s">
        <v>3</v>
      </c>
      <c r="P11" s="78" t="s">
        <v>96</v>
      </c>
      <c r="Q11" s="75" t="s">
        <v>10</v>
      </c>
      <c r="R11" s="77" t="s">
        <v>96</v>
      </c>
      <c r="S11" s="80" t="s">
        <v>10</v>
      </c>
      <c r="T11" s="20" t="s">
        <v>16</v>
      </c>
      <c r="U11" s="81"/>
    </row>
    <row r="12" spans="4:21" x14ac:dyDescent="0.2">
      <c r="D12" s="73" t="s">
        <v>96</v>
      </c>
      <c r="E12" s="20"/>
      <c r="F12" s="74" t="e">
        <v>#REF!</v>
      </c>
      <c r="G12" s="75" t="e">
        <v>#REF!</v>
      </c>
      <c r="H12" s="20" t="s">
        <v>16</v>
      </c>
      <c r="I12" s="80"/>
      <c r="J12" s="76" t="s">
        <v>96</v>
      </c>
      <c r="K12" s="80" t="s">
        <v>10</v>
      </c>
      <c r="L12" s="76" t="s">
        <v>96</v>
      </c>
      <c r="M12" s="80" t="s">
        <v>10</v>
      </c>
      <c r="N12" s="77" t="s">
        <v>96</v>
      </c>
      <c r="O12" s="75" t="s">
        <v>3</v>
      </c>
      <c r="P12" s="78" t="s">
        <v>96</v>
      </c>
      <c r="Q12" s="75" t="s">
        <v>10</v>
      </c>
      <c r="R12" s="77" t="s">
        <v>96</v>
      </c>
      <c r="S12" s="80" t="s">
        <v>10</v>
      </c>
      <c r="T12" s="20" t="s">
        <v>16</v>
      </c>
      <c r="U12" s="81"/>
    </row>
    <row r="13" spans="4:21" x14ac:dyDescent="0.2">
      <c r="D13" s="73" t="s">
        <v>96</v>
      </c>
      <c r="E13" s="20"/>
      <c r="F13" s="74" t="e">
        <v>#REF!</v>
      </c>
      <c r="G13" s="75" t="e">
        <v>#REF!</v>
      </c>
      <c r="H13" s="20" t="s">
        <v>16</v>
      </c>
      <c r="I13" s="80"/>
      <c r="J13" s="76" t="s">
        <v>96</v>
      </c>
      <c r="K13" s="80" t="s">
        <v>10</v>
      </c>
      <c r="L13" s="76" t="s">
        <v>96</v>
      </c>
      <c r="M13" s="80" t="s">
        <v>10</v>
      </c>
      <c r="N13" s="77" t="s">
        <v>96</v>
      </c>
      <c r="O13" s="75" t="s">
        <v>3</v>
      </c>
      <c r="P13" s="78" t="s">
        <v>96</v>
      </c>
      <c r="Q13" s="75" t="s">
        <v>10</v>
      </c>
      <c r="R13" s="77" t="s">
        <v>96</v>
      </c>
      <c r="S13" s="80" t="s">
        <v>10</v>
      </c>
      <c r="T13" s="20" t="s">
        <v>16</v>
      </c>
      <c r="U13" s="81"/>
    </row>
    <row r="14" spans="4:21" x14ac:dyDescent="0.2">
      <c r="D14" s="73" t="s">
        <v>96</v>
      </c>
      <c r="E14" s="20"/>
      <c r="F14" s="74" t="e">
        <v>#REF!</v>
      </c>
      <c r="G14" s="75" t="e">
        <v>#REF!</v>
      </c>
      <c r="H14" s="20" t="s">
        <v>16</v>
      </c>
      <c r="I14" s="80"/>
      <c r="J14" s="76" t="s">
        <v>96</v>
      </c>
      <c r="K14" s="80" t="s">
        <v>10</v>
      </c>
      <c r="L14" s="76" t="s">
        <v>96</v>
      </c>
      <c r="M14" s="80" t="s">
        <v>10</v>
      </c>
      <c r="N14" s="77" t="s">
        <v>96</v>
      </c>
      <c r="O14" s="75" t="s">
        <v>3</v>
      </c>
      <c r="P14" s="78" t="s">
        <v>96</v>
      </c>
      <c r="Q14" s="75" t="s">
        <v>10</v>
      </c>
      <c r="R14" s="77" t="s">
        <v>96</v>
      </c>
      <c r="S14" s="80" t="s">
        <v>10</v>
      </c>
      <c r="T14" s="20" t="s">
        <v>16</v>
      </c>
      <c r="U14" s="81"/>
    </row>
    <row r="15" spans="4:21" x14ac:dyDescent="0.2">
      <c r="D15" s="73" t="s">
        <v>96</v>
      </c>
      <c r="E15" s="20"/>
      <c r="F15" s="74" t="e">
        <v>#REF!</v>
      </c>
      <c r="G15" s="75" t="e">
        <v>#REF!</v>
      </c>
      <c r="H15" s="20" t="s">
        <v>16</v>
      </c>
      <c r="I15" s="80"/>
      <c r="J15" s="76" t="s">
        <v>96</v>
      </c>
      <c r="K15" s="80" t="s">
        <v>10</v>
      </c>
      <c r="L15" s="76" t="s">
        <v>96</v>
      </c>
      <c r="M15" s="80" t="s">
        <v>10</v>
      </c>
      <c r="N15" s="77" t="s">
        <v>96</v>
      </c>
      <c r="O15" s="75" t="s">
        <v>3</v>
      </c>
      <c r="P15" s="78" t="s">
        <v>96</v>
      </c>
      <c r="Q15" s="75" t="s">
        <v>10</v>
      </c>
      <c r="R15" s="77" t="s">
        <v>96</v>
      </c>
      <c r="S15" s="80" t="s">
        <v>10</v>
      </c>
      <c r="T15" s="20" t="s">
        <v>16</v>
      </c>
      <c r="U15" s="81"/>
    </row>
    <row r="16" spans="4:21" x14ac:dyDescent="0.2">
      <c r="D16" s="73" t="s">
        <v>96</v>
      </c>
      <c r="E16" s="20"/>
      <c r="F16" s="74" t="e">
        <v>#REF!</v>
      </c>
      <c r="G16" s="75" t="e">
        <v>#REF!</v>
      </c>
      <c r="H16" s="20" t="s">
        <v>16</v>
      </c>
      <c r="I16" s="80"/>
      <c r="J16" s="76" t="s">
        <v>96</v>
      </c>
      <c r="K16" s="80" t="s">
        <v>10</v>
      </c>
      <c r="L16" s="76" t="s">
        <v>96</v>
      </c>
      <c r="M16" s="80" t="s">
        <v>10</v>
      </c>
      <c r="N16" s="77" t="s">
        <v>96</v>
      </c>
      <c r="O16" s="75" t="s">
        <v>3</v>
      </c>
      <c r="P16" s="78" t="s">
        <v>96</v>
      </c>
      <c r="Q16" s="75" t="s">
        <v>10</v>
      </c>
      <c r="R16" s="77" t="s">
        <v>96</v>
      </c>
      <c r="S16" s="80" t="s">
        <v>10</v>
      </c>
      <c r="T16" s="20" t="s">
        <v>16</v>
      </c>
      <c r="U16" s="81"/>
    </row>
    <row r="17" spans="4:21" x14ac:dyDescent="0.2">
      <c r="D17" s="73" t="s">
        <v>96</v>
      </c>
      <c r="E17" s="20"/>
      <c r="F17" s="74" t="e">
        <v>#REF!</v>
      </c>
      <c r="G17" s="75" t="e">
        <v>#REF!</v>
      </c>
      <c r="H17" s="20" t="s">
        <v>16</v>
      </c>
      <c r="I17" s="80"/>
      <c r="J17" s="76" t="s">
        <v>96</v>
      </c>
      <c r="K17" s="80" t="s">
        <v>10</v>
      </c>
      <c r="L17" s="76" t="s">
        <v>96</v>
      </c>
      <c r="M17" s="80" t="s">
        <v>10</v>
      </c>
      <c r="N17" s="77" t="s">
        <v>96</v>
      </c>
      <c r="O17" s="75" t="s">
        <v>3</v>
      </c>
      <c r="P17" s="78" t="s">
        <v>96</v>
      </c>
      <c r="Q17" s="75" t="s">
        <v>10</v>
      </c>
      <c r="R17" s="77" t="s">
        <v>96</v>
      </c>
      <c r="S17" s="80" t="s">
        <v>10</v>
      </c>
      <c r="T17" s="20" t="s">
        <v>16</v>
      </c>
      <c r="U17" s="81"/>
    </row>
    <row r="18" spans="4:21" x14ac:dyDescent="0.2">
      <c r="D18" s="73" t="s">
        <v>96</v>
      </c>
      <c r="E18" s="20"/>
      <c r="F18" s="74" t="e">
        <v>#REF!</v>
      </c>
      <c r="G18" s="75" t="e">
        <v>#REF!</v>
      </c>
      <c r="H18" s="20" t="s">
        <v>16</v>
      </c>
      <c r="I18" s="80"/>
      <c r="J18" s="76" t="s">
        <v>96</v>
      </c>
      <c r="K18" s="80" t="s">
        <v>10</v>
      </c>
      <c r="L18" s="76" t="s">
        <v>96</v>
      </c>
      <c r="M18" s="80" t="s">
        <v>10</v>
      </c>
      <c r="N18" s="77" t="s">
        <v>96</v>
      </c>
      <c r="O18" s="75" t="s">
        <v>3</v>
      </c>
      <c r="P18" s="78" t="s">
        <v>96</v>
      </c>
      <c r="Q18" s="75" t="s">
        <v>10</v>
      </c>
      <c r="R18" s="77" t="s">
        <v>96</v>
      </c>
      <c r="S18" s="80" t="s">
        <v>10</v>
      </c>
      <c r="T18" s="20" t="s">
        <v>16</v>
      </c>
      <c r="U18" s="81"/>
    </row>
    <row r="19" spans="4:21" ht="17" thickBot="1" x14ac:dyDescent="0.25">
      <c r="D19" s="82" t="s">
        <v>96</v>
      </c>
      <c r="E19" s="83"/>
      <c r="F19" s="84" t="e">
        <v>#REF!</v>
      </c>
      <c r="G19" s="85" t="e">
        <v>#REF!</v>
      </c>
      <c r="H19" s="83" t="s">
        <v>16</v>
      </c>
      <c r="I19" s="86"/>
      <c r="J19" s="87" t="s">
        <v>96</v>
      </c>
      <c r="K19" s="86" t="s">
        <v>10</v>
      </c>
      <c r="L19" s="87" t="s">
        <v>96</v>
      </c>
      <c r="M19" s="86" t="s">
        <v>10</v>
      </c>
      <c r="N19" s="88" t="s">
        <v>96</v>
      </c>
      <c r="O19" s="85" t="s">
        <v>3</v>
      </c>
      <c r="P19" s="89" t="s">
        <v>96</v>
      </c>
      <c r="Q19" s="85" t="s">
        <v>10</v>
      </c>
      <c r="R19" s="88" t="s">
        <v>96</v>
      </c>
      <c r="S19" s="86" t="s">
        <v>10</v>
      </c>
      <c r="T19" s="83" t="s">
        <v>16</v>
      </c>
      <c r="U19" s="90"/>
    </row>
  </sheetData>
  <mergeCells count="4">
    <mergeCell ref="J7:L7"/>
    <mergeCell ref="N7:R7"/>
    <mergeCell ref="J8:L8"/>
    <mergeCell ref="N8:R8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CCA01-4528-A143-B7BE-0E2A53AF0E7D}">
  <dimension ref="E7:L19"/>
  <sheetViews>
    <sheetView workbookViewId="0">
      <selection activeCell="K24" sqref="K24"/>
    </sheetView>
  </sheetViews>
  <sheetFormatPr baseColWidth="10" defaultRowHeight="16" x14ac:dyDescent="0.2"/>
  <sheetData>
    <row r="7" spans="5:12" ht="17" thickBot="1" x14ac:dyDescent="0.25"/>
    <row r="8" spans="5:12" x14ac:dyDescent="0.2">
      <c r="E8" s="91" t="s">
        <v>66</v>
      </c>
      <c r="F8" s="92"/>
      <c r="G8" s="93"/>
      <c r="H8" s="93"/>
      <c r="I8" s="93"/>
      <c r="J8" s="93"/>
      <c r="K8" s="93"/>
      <c r="L8" s="94"/>
    </row>
    <row r="9" spans="5:12" x14ac:dyDescent="0.2">
      <c r="E9" s="69" t="s">
        <v>55</v>
      </c>
      <c r="F9" s="95" t="s">
        <v>49</v>
      </c>
      <c r="G9" s="95" t="s">
        <v>67</v>
      </c>
      <c r="H9" s="95" t="s">
        <v>68</v>
      </c>
      <c r="I9" s="95" t="s">
        <v>69</v>
      </c>
      <c r="J9" s="95" t="s">
        <v>70</v>
      </c>
      <c r="K9" s="95" t="s">
        <v>71</v>
      </c>
      <c r="L9" s="96" t="s">
        <v>72</v>
      </c>
    </row>
    <row r="10" spans="5:12" x14ac:dyDescent="0.2">
      <c r="E10" s="73" t="s">
        <v>97</v>
      </c>
      <c r="F10" s="97">
        <v>26.69</v>
      </c>
      <c r="G10" s="97">
        <v>9.157</v>
      </c>
      <c r="H10" s="97">
        <v>1.407</v>
      </c>
      <c r="I10" s="97">
        <v>15.7</v>
      </c>
      <c r="J10" s="97">
        <v>2.706</v>
      </c>
      <c r="K10" s="97">
        <v>2.5259999999999998</v>
      </c>
      <c r="L10" s="98">
        <v>-0.59599999999999997</v>
      </c>
    </row>
    <row r="11" spans="5:12" x14ac:dyDescent="0.2">
      <c r="E11" s="73" t="s">
        <v>96</v>
      </c>
      <c r="F11" s="97">
        <v>23.89</v>
      </c>
      <c r="G11" s="97">
        <v>3.254</v>
      </c>
      <c r="H11" s="97">
        <v>0.46300000000000002</v>
      </c>
      <c r="I11" s="97">
        <v>41.9</v>
      </c>
      <c r="J11" s="97">
        <v>11.6</v>
      </c>
      <c r="K11" s="97">
        <v>1.837</v>
      </c>
      <c r="L11" s="98">
        <v>-1.9410000000000001</v>
      </c>
    </row>
    <row r="12" spans="5:12" x14ac:dyDescent="0.2">
      <c r="E12" s="73" t="s">
        <v>96</v>
      </c>
      <c r="F12" s="97">
        <v>22.06</v>
      </c>
      <c r="G12" s="97">
        <v>2.36</v>
      </c>
      <c r="H12" s="97">
        <v>0.82230000000000003</v>
      </c>
      <c r="I12" s="97">
        <v>6.3559999999999999</v>
      </c>
      <c r="J12" s="97">
        <v>-0.77100000000000002</v>
      </c>
      <c r="K12" s="97">
        <v>0.86</v>
      </c>
      <c r="L12" s="98">
        <v>-0.19500000000000001</v>
      </c>
    </row>
    <row r="13" spans="5:12" x14ac:dyDescent="0.2">
      <c r="E13" s="73" t="s">
        <v>96</v>
      </c>
      <c r="F13" s="97">
        <v>18.2</v>
      </c>
      <c r="G13" s="97">
        <v>1.37</v>
      </c>
      <c r="H13" s="97">
        <v>0.42199999999999999</v>
      </c>
      <c r="I13" s="97">
        <v>5.4489999999999998</v>
      </c>
      <c r="J13" s="97">
        <v>1.3</v>
      </c>
      <c r="K13" s="97">
        <v>1.2829999999999999</v>
      </c>
      <c r="L13" s="98">
        <v>-0.61</v>
      </c>
    </row>
    <row r="14" spans="5:12" x14ac:dyDescent="0.2">
      <c r="E14" s="73" t="s">
        <v>98</v>
      </c>
      <c r="F14" s="97">
        <v>16.68</v>
      </c>
      <c r="G14" s="97">
        <v>1.798</v>
      </c>
      <c r="H14" s="97">
        <v>0.113</v>
      </c>
      <c r="I14" s="97">
        <v>5.9640000000000004</v>
      </c>
      <c r="J14" s="97">
        <v>4.694</v>
      </c>
      <c r="K14" s="97">
        <v>1.5069999999999999</v>
      </c>
      <c r="L14" s="98">
        <v>-0.185</v>
      </c>
    </row>
    <row r="15" spans="5:12" x14ac:dyDescent="0.2">
      <c r="E15" s="73" t="s">
        <v>99</v>
      </c>
      <c r="F15" s="97">
        <v>14.46</v>
      </c>
      <c r="G15" s="97">
        <v>2.056</v>
      </c>
      <c r="H15" s="97">
        <v>0.64900000000000002</v>
      </c>
      <c r="I15" s="97">
        <v>6.24</v>
      </c>
      <c r="J15" s="97">
        <v>5.4939999999999998</v>
      </c>
      <c r="K15" s="97">
        <v>1.8129999999999999</v>
      </c>
      <c r="L15" s="98">
        <v>-0.19</v>
      </c>
    </row>
    <row r="16" spans="5:12" x14ac:dyDescent="0.2">
      <c r="E16" s="73" t="s">
        <v>100</v>
      </c>
      <c r="F16" s="97">
        <v>11.93</v>
      </c>
      <c r="G16" s="97">
        <v>1.0880000000000001</v>
      </c>
      <c r="H16" s="97">
        <v>0.154</v>
      </c>
      <c r="I16" s="97">
        <v>4.992</v>
      </c>
      <c r="J16" s="97">
        <v>0.8327</v>
      </c>
      <c r="K16" s="97">
        <v>1.01</v>
      </c>
      <c r="L16" s="98">
        <v>0</v>
      </c>
    </row>
    <row r="17" spans="5:12" x14ac:dyDescent="0.2">
      <c r="E17" s="73" t="s">
        <v>101</v>
      </c>
      <c r="F17" s="97">
        <v>9.76</v>
      </c>
      <c r="G17" s="97">
        <v>0.67300000000000004</v>
      </c>
      <c r="H17" s="97">
        <v>0.29399999999999998</v>
      </c>
      <c r="I17" s="97">
        <v>0.33</v>
      </c>
      <c r="J17" s="97">
        <v>0.77700000000000002</v>
      </c>
      <c r="K17" s="97">
        <v>1.369</v>
      </c>
      <c r="L17" s="98">
        <v>4.7E-2</v>
      </c>
    </row>
    <row r="18" spans="5:12" x14ac:dyDescent="0.2">
      <c r="E18" s="73" t="s">
        <v>102</v>
      </c>
      <c r="F18" s="97">
        <v>8.61</v>
      </c>
      <c r="G18" s="97">
        <v>0.77900000000000003</v>
      </c>
      <c r="H18" s="97">
        <v>0.52200000000000002</v>
      </c>
      <c r="I18" s="97">
        <v>7.6</v>
      </c>
      <c r="J18" s="97">
        <v>2.0939999999999999</v>
      </c>
      <c r="K18" s="97">
        <v>0.46300000000000002</v>
      </c>
      <c r="L18" s="98">
        <v>0</v>
      </c>
    </row>
    <row r="19" spans="5:12" ht="17" thickBot="1" x14ac:dyDescent="0.25">
      <c r="E19" s="82" t="s">
        <v>103</v>
      </c>
      <c r="F19" s="99">
        <v>6.07</v>
      </c>
      <c r="G19" s="99">
        <v>0.65400000000000003</v>
      </c>
      <c r="H19" s="99">
        <v>0.15260000000000001</v>
      </c>
      <c r="I19" s="99">
        <v>3.44</v>
      </c>
      <c r="J19" s="99">
        <v>1.6259999999999999</v>
      </c>
      <c r="K19" s="99">
        <v>0.56999999999999995</v>
      </c>
      <c r="L19" s="100">
        <v>0.122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59C6A-7780-1942-8465-E9DE9B6C6CFB}">
  <dimension ref="U2:AA2"/>
  <sheetViews>
    <sheetView tabSelected="1" zoomScale="70" zoomScaleNormal="70" workbookViewId="0">
      <selection activeCell="H44" sqref="H44"/>
    </sheetView>
  </sheetViews>
  <sheetFormatPr baseColWidth="10" defaultRowHeight="16" x14ac:dyDescent="0.2"/>
  <sheetData>
    <row r="2" spans="21:27" x14ac:dyDescent="0.2">
      <c r="U2" s="115"/>
      <c r="V2" s="115"/>
      <c r="W2" s="115"/>
      <c r="X2" s="115"/>
      <c r="Y2" s="115"/>
      <c r="Z2" s="115"/>
      <c r="AA2" s="115"/>
    </row>
  </sheetData>
  <mergeCells count="1">
    <mergeCell ref="U2:AA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S&amp;P500 Sector Composition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2021-03-16T06:29:10Z</dcterms:created>
  <dcterms:modified xsi:type="dcterms:W3CDTF">2021-03-16T16:44:30Z</dcterms:modified>
</cp:coreProperties>
</file>