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xpc67\Desktop\"/>
    </mc:Choice>
  </mc:AlternateContent>
  <xr:revisionPtr revIDLastSave="0" documentId="13_ncr:1_{B40A62FB-E907-4DA4-B0C5-DBC2E6876C28}" xr6:coauthVersionLast="47" xr6:coauthVersionMax="47" xr10:uidLastSave="{00000000-0000-0000-0000-000000000000}"/>
  <bookViews>
    <workbookView xWindow="1140" yWindow="1990" windowWidth="18240" windowHeight="967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1" l="1"/>
  <c r="D80" i="1"/>
  <c r="D60" i="1"/>
  <c r="D46" i="1"/>
  <c r="D77" i="1"/>
  <c r="D72" i="1"/>
  <c r="D63" i="1"/>
  <c r="D43" i="1"/>
  <c r="D48" i="1"/>
  <c r="D53" i="1"/>
  <c r="D59" i="1"/>
  <c r="D44" i="1"/>
  <c r="D61" i="1"/>
  <c r="D74" i="1"/>
  <c r="D3" i="1"/>
  <c r="D14" i="1"/>
  <c r="D9" i="1"/>
  <c r="D12" i="1"/>
  <c r="D11" i="1"/>
  <c r="D7" i="1"/>
  <c r="D21" i="1"/>
  <c r="D15" i="1"/>
  <c r="D24" i="1"/>
  <c r="D23" i="1"/>
  <c r="D5" i="1"/>
  <c r="D6" i="1"/>
  <c r="D13" i="1"/>
  <c r="D19" i="1"/>
  <c r="D17" i="1"/>
  <c r="D2" i="1"/>
  <c r="D22" i="1"/>
  <c r="D25" i="1"/>
  <c r="D26" i="1"/>
  <c r="D8" i="1"/>
  <c r="D66" i="1"/>
  <c r="D75" i="1"/>
  <c r="D37" i="1"/>
  <c r="D49" i="1"/>
  <c r="D4" i="1"/>
  <c r="D51" i="1"/>
  <c r="D10" i="1"/>
  <c r="D73" i="1"/>
  <c r="D30" i="1"/>
  <c r="D62" i="1"/>
  <c r="D65" i="1"/>
  <c r="D36" i="1"/>
  <c r="D70" i="1"/>
  <c r="D56" i="1"/>
  <c r="D42" i="1"/>
  <c r="D38" i="1"/>
  <c r="D18" i="1"/>
  <c r="D55" i="1"/>
  <c r="D27" i="1"/>
  <c r="D29" i="1"/>
  <c r="D71" i="1"/>
  <c r="D50" i="1"/>
  <c r="D16" i="1"/>
  <c r="D20" i="1"/>
  <c r="D69" i="1"/>
  <c r="D58" i="1"/>
  <c r="D35" i="1"/>
  <c r="D32" i="1"/>
  <c r="D45" i="1"/>
  <c r="D57" i="1"/>
  <c r="D34" i="1"/>
  <c r="D52" i="1"/>
  <c r="D39" i="1"/>
  <c r="D64" i="1"/>
  <c r="D31" i="1"/>
  <c r="D67" i="1"/>
  <c r="D40" i="1"/>
  <c r="D68" i="1"/>
  <c r="D33" i="1"/>
  <c r="D47" i="1"/>
  <c r="D28" i="1"/>
  <c r="D79" i="1"/>
  <c r="D54" i="1"/>
  <c r="D41" i="1"/>
  <c r="D76" i="1"/>
  <c r="F2" i="1" l="1"/>
  <c r="F4" i="1" s="1"/>
</calcChain>
</file>

<file path=xl/sharedStrings.xml><?xml version="1.0" encoding="utf-8"?>
<sst xmlns="http://schemas.openxmlformats.org/spreadsheetml/2006/main" count="95" uniqueCount="93">
  <si>
    <t>acc</t>
    <phoneticPr fontId="1" type="noConversion"/>
  </si>
  <si>
    <t>Distorted Fate</t>
    <phoneticPr fontId="1" type="noConversion"/>
  </si>
  <si>
    <t>Fractured Angel</t>
    <phoneticPr fontId="1" type="noConversion"/>
  </si>
  <si>
    <t>CROSS+SOUL</t>
    <phoneticPr fontId="1" type="noConversion"/>
  </si>
  <si>
    <t>Antithese[AT]</t>
    <phoneticPr fontId="1" type="noConversion"/>
  </si>
  <si>
    <t>La Campanella</t>
    <phoneticPr fontId="1" type="noConversion"/>
  </si>
  <si>
    <t>Shadow[AT]</t>
    <phoneticPr fontId="1" type="noConversion"/>
  </si>
  <si>
    <t>+ERABY+E CONNEC+10N</t>
    <phoneticPr fontId="1" type="noConversion"/>
  </si>
  <si>
    <t>零號車輛</t>
    <phoneticPr fontId="1" type="noConversion"/>
  </si>
  <si>
    <t>明鏡烈火</t>
    <phoneticPr fontId="1" type="noConversion"/>
  </si>
  <si>
    <t>Re: End of a Dream</t>
    <phoneticPr fontId="1" type="noConversion"/>
  </si>
  <si>
    <t>Retribution</t>
    <phoneticPr fontId="1" type="noConversion"/>
  </si>
  <si>
    <t>RESSiSTANCE</t>
    <phoneticPr fontId="1" type="noConversion"/>
  </si>
  <si>
    <t>DESTRUCTION 3,2,1</t>
    <phoneticPr fontId="1" type="noConversion"/>
  </si>
  <si>
    <t>Chronostasis</t>
    <phoneticPr fontId="1" type="noConversion"/>
  </si>
  <si>
    <t>Ad astra per aspera</t>
    <phoneticPr fontId="1" type="noConversion"/>
  </si>
  <si>
    <t>S.A.T.E.L.L.I.T.E[AT]</t>
    <phoneticPr fontId="1" type="noConversion"/>
  </si>
  <si>
    <t>Cthugha[AT]</t>
    <phoneticPr fontId="1" type="noConversion"/>
  </si>
  <si>
    <t>SeURa no Six</t>
    <phoneticPr fontId="1" type="noConversion"/>
  </si>
  <si>
    <t>Rrhar'il</t>
    <phoneticPr fontId="1" type="noConversion"/>
  </si>
  <si>
    <t>Palescreen</t>
    <phoneticPr fontId="1" type="noConversion"/>
  </si>
  <si>
    <t>NMR</t>
    <phoneticPr fontId="1" type="noConversion"/>
  </si>
  <si>
    <t>GOODRAGE</t>
    <phoneticPr fontId="1" type="noConversion"/>
  </si>
  <si>
    <t>c.s.q.n.</t>
    <phoneticPr fontId="1" type="noConversion"/>
  </si>
  <si>
    <t>Aleph-0</t>
    <phoneticPr fontId="1" type="noConversion"/>
  </si>
  <si>
    <t>千紫万紅</t>
    <phoneticPr fontId="1" type="noConversion"/>
  </si>
  <si>
    <t>inferno city</t>
    <phoneticPr fontId="1" type="noConversion"/>
  </si>
  <si>
    <t>SIGMA</t>
    <phoneticPr fontId="1" type="noConversion"/>
  </si>
  <si>
    <t>PRAGMATISM -RESURRECTION-</t>
    <phoneticPr fontId="1" type="noConversion"/>
  </si>
  <si>
    <t>Iagllta</t>
    <phoneticPr fontId="1" type="noConversion"/>
  </si>
  <si>
    <t>G.V.N.</t>
    <phoneticPr fontId="1" type="noConversion"/>
  </si>
  <si>
    <t>Cthugha</t>
    <phoneticPr fontId="1" type="noConversion"/>
  </si>
  <si>
    <t>Compute it with some…</t>
    <phoneticPr fontId="1" type="noConversion"/>
  </si>
  <si>
    <t>Silence is Golden, Speech is Golden</t>
    <phoneticPr fontId="1" type="noConversion"/>
  </si>
  <si>
    <t>Poison AND/OR Affection</t>
    <phoneticPr fontId="1" type="noConversion"/>
  </si>
  <si>
    <t>opia</t>
    <phoneticPr fontId="1" type="noConversion"/>
  </si>
  <si>
    <t>Kerberos</t>
    <phoneticPr fontId="1" type="noConversion"/>
  </si>
  <si>
    <t>Horizon Blue</t>
    <phoneticPr fontId="1" type="noConversion"/>
  </si>
  <si>
    <t>El Condor Pasa</t>
    <phoneticPr fontId="1" type="noConversion"/>
  </si>
  <si>
    <t>DNA</t>
    <phoneticPr fontId="1" type="noConversion"/>
  </si>
  <si>
    <t>Concvssion</t>
    <phoneticPr fontId="1" type="noConversion"/>
  </si>
  <si>
    <t>Credits[AT]</t>
    <phoneticPr fontId="1" type="noConversion"/>
  </si>
  <si>
    <t>Upshift</t>
    <phoneticPr fontId="1" type="noConversion"/>
  </si>
  <si>
    <t>Stasis</t>
    <phoneticPr fontId="1" type="noConversion"/>
  </si>
  <si>
    <t>PANIC PARADISE</t>
    <phoneticPr fontId="1" type="noConversion"/>
  </si>
  <si>
    <t>NO ONE YES MAN</t>
    <phoneticPr fontId="1" type="noConversion"/>
  </si>
  <si>
    <t>Nhelv</t>
    <phoneticPr fontId="1" type="noConversion"/>
  </si>
  <si>
    <t>Labyrinth in Kowloon</t>
    <phoneticPr fontId="1" type="noConversion"/>
  </si>
  <si>
    <t>Inverted World</t>
    <phoneticPr fontId="1" type="noConversion"/>
  </si>
  <si>
    <t>GOODFORTUNE</t>
    <phoneticPr fontId="1" type="noConversion"/>
  </si>
  <si>
    <t>RKS</t>
    <phoneticPr fontId="1" type="noConversion"/>
  </si>
  <si>
    <t>You are the Miserable[AT]</t>
    <phoneticPr fontId="1" type="noConversion"/>
  </si>
  <si>
    <t>狂喜蘭舞[AT]</t>
    <phoneticPr fontId="1" type="noConversion"/>
  </si>
  <si>
    <t>papipupipupipa</t>
    <phoneticPr fontId="1" type="noConversion"/>
  </si>
  <si>
    <t>Bounded Quietude</t>
    <phoneticPr fontId="1" type="noConversion"/>
  </si>
  <si>
    <t>a truth seeker -Communication with Utopia will be lost-</t>
    <phoneticPr fontId="1" type="noConversion"/>
  </si>
  <si>
    <t>iL-Artifact</t>
    <phoneticPr fontId="1" type="noConversion"/>
  </si>
  <si>
    <r>
      <t>Cuvism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[AT]</t>
    </r>
    <phoneticPr fontId="1" type="noConversion"/>
  </si>
  <si>
    <t>TECHNOPOLIS 2085[AT]</t>
    <phoneticPr fontId="1" type="noConversion"/>
  </si>
  <si>
    <t>Another Me(D_AAN)</t>
    <phoneticPr fontId="1" type="noConversion"/>
  </si>
  <si>
    <t>K.Moe (VIP)</t>
    <phoneticPr fontId="1" type="noConversion"/>
  </si>
  <si>
    <t>祈 -我ら神祖と共に歩む者なり-</t>
    <phoneticPr fontId="1" type="noConversion"/>
  </si>
  <si>
    <t>Lyrith -迷宮リリス-</t>
    <phoneticPr fontId="1" type="noConversion"/>
  </si>
  <si>
    <t>Lyrith -迷宮リリス-[AT]</t>
    <phoneticPr fontId="1" type="noConversion"/>
  </si>
  <si>
    <t>单曲rks</t>
    <phoneticPr fontId="1" type="noConversion"/>
  </si>
  <si>
    <t>定数</t>
    <phoneticPr fontId="1" type="noConversion"/>
  </si>
  <si>
    <t>曲名</t>
    <phoneticPr fontId="1" type="noConversion"/>
  </si>
  <si>
    <t>PRAGMATISM -RESURRECTION-[AT]</t>
    <phoneticPr fontId="1" type="noConversion"/>
  </si>
  <si>
    <t>Re: End of a Dream[AT]</t>
    <phoneticPr fontId="1" type="noConversion"/>
  </si>
  <si>
    <t>Igallta[AT]</t>
    <phoneticPr fontId="1" type="noConversion"/>
  </si>
  <si>
    <t>ATHAZA</t>
    <phoneticPr fontId="1" type="noConversion"/>
  </si>
  <si>
    <t>Der Richter</t>
    <phoneticPr fontId="1" type="noConversion"/>
  </si>
  <si>
    <t>月詠に鳴る[AT]</t>
    <phoneticPr fontId="1" type="noConversion"/>
  </si>
  <si>
    <t>ATHAZA[AT]</t>
    <phoneticPr fontId="1" type="noConversion"/>
  </si>
  <si>
    <t>Indelible Scar[AT]</t>
    <phoneticPr fontId="1" type="noConversion"/>
  </si>
  <si>
    <t>volcanic[AT]</t>
    <phoneticPr fontId="1" type="noConversion"/>
  </si>
  <si>
    <t>INFiNiTE ENERZY -Overdoze-[AT]</t>
    <phoneticPr fontId="1" type="noConversion"/>
  </si>
  <si>
    <t>Spasmodic[AT]</t>
    <phoneticPr fontId="1" type="noConversion"/>
  </si>
  <si>
    <t>Stasis[AT]</t>
    <phoneticPr fontId="1" type="noConversion"/>
  </si>
  <si>
    <t>祈 -我ら神祖と共に歩む者なり-[AT]</t>
    <phoneticPr fontId="1" type="noConversion"/>
  </si>
  <si>
    <t>DESTRUCTION 3,2,1[AT]</t>
    <phoneticPr fontId="1" type="noConversion"/>
  </si>
  <si>
    <t>Distorted Fate{AT]</t>
    <phoneticPr fontId="1" type="noConversion"/>
  </si>
  <si>
    <t>Rrhar'il[AT]</t>
    <phoneticPr fontId="1" type="noConversion"/>
  </si>
  <si>
    <t>自来水</t>
    <phoneticPr fontId="1" type="noConversion"/>
  </si>
  <si>
    <t>pH缓冲液</t>
    <phoneticPr fontId="1" type="noConversion"/>
  </si>
  <si>
    <t>蛋清稀释液</t>
    <phoneticPr fontId="1" type="noConversion"/>
  </si>
  <si>
    <t>黄瓜匀浆</t>
    <phoneticPr fontId="1" type="noConversion"/>
  </si>
  <si>
    <t>0.1mol/L HCl</t>
    <phoneticPr fontId="1" type="noConversion"/>
  </si>
  <si>
    <t>0.1mol/L NaOH</t>
    <phoneticPr fontId="1" type="noConversion"/>
  </si>
  <si>
    <t>加入不同滴数后的pH</t>
    <phoneticPr fontId="1" type="noConversion"/>
  </si>
  <si>
    <t>波长</t>
    <phoneticPr fontId="1" type="noConversion"/>
  </si>
  <si>
    <t>样品1</t>
    <phoneticPr fontId="1" type="noConversion"/>
  </si>
  <si>
    <t>样品2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</si>
</sst>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0_ 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176" fontId="0" fillId="0" borderId="0" xfId="0" applyNumberFormat="1"/>
    <xf numFmtId="176" fontId="0" fillId="0" borderId="2" xfId="0" applyNumberFormat="1" applyBorder="1"/>
    <xf numFmtId="49" fontId="2" fillId="0" borderId="0" xfId="0" applyNumberFormat="1" applyFont="1"/>
    <xf numFmtId="0" fontId="2" fillId="0" borderId="0" xfId="0" applyFont="1"/>
    <xf numFmtId="176" fontId="2" fillId="0" borderId="0" xfId="0" applyNumberFormat="1" applyFont="1"/>
    <xf numFmtId="178" fontId="4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9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49" fontId="0" fillId="0" borderId="0" xfId="0" quotePrefix="1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8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388888888888893"/>
          <c:y val="9.72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2443588615844"/>
          <c:y val="0.20168775091044777"/>
          <c:w val="0.84878152900397719"/>
          <c:h val="0.714828468822266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Sheet1!$B$2:$B$67</c:f>
              <c:numCache>
                <c:formatCode>General</c:formatCode>
                <c:ptCount val="66"/>
                <c:pt idx="0">
                  <c:v>15.9</c:v>
                </c:pt>
                <c:pt idx="1">
                  <c:v>15.8</c:v>
                </c:pt>
                <c:pt idx="2">
                  <c:v>16.399999999999999</c:v>
                </c:pt>
                <c:pt idx="3">
                  <c:v>15.9</c:v>
                </c:pt>
                <c:pt idx="4">
                  <c:v>15.9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15.9</c:v>
                </c:pt>
                <c:pt idx="9">
                  <c:v>15.8</c:v>
                </c:pt>
                <c:pt idx="10">
                  <c:v>15.6</c:v>
                </c:pt>
                <c:pt idx="11">
                  <c:v>15.6</c:v>
                </c:pt>
                <c:pt idx="12">
                  <c:v>15.5</c:v>
                </c:pt>
                <c:pt idx="13">
                  <c:v>15.5</c:v>
                </c:pt>
                <c:pt idx="14">
                  <c:v>15.7</c:v>
                </c:pt>
                <c:pt idx="15">
                  <c:v>15.8</c:v>
                </c:pt>
                <c:pt idx="16">
                  <c:v>15.9</c:v>
                </c:pt>
                <c:pt idx="17">
                  <c:v>15.7</c:v>
                </c:pt>
                <c:pt idx="18">
                  <c:v>15.7</c:v>
                </c:pt>
                <c:pt idx="19">
                  <c:v>16.100000000000001</c:v>
                </c:pt>
                <c:pt idx="20">
                  <c:v>15.4</c:v>
                </c:pt>
                <c:pt idx="21">
                  <c:v>15.7</c:v>
                </c:pt>
                <c:pt idx="22">
                  <c:v>15.4</c:v>
                </c:pt>
                <c:pt idx="23">
                  <c:v>15.7</c:v>
                </c:pt>
                <c:pt idx="24">
                  <c:v>15.5</c:v>
                </c:pt>
                <c:pt idx="25">
                  <c:v>15.8</c:v>
                </c:pt>
                <c:pt idx="26">
                  <c:v>15.5</c:v>
                </c:pt>
                <c:pt idx="27">
                  <c:v>15.8</c:v>
                </c:pt>
                <c:pt idx="28">
                  <c:v>15.4</c:v>
                </c:pt>
                <c:pt idx="29">
                  <c:v>15.6</c:v>
                </c:pt>
                <c:pt idx="30">
                  <c:v>15.7</c:v>
                </c:pt>
                <c:pt idx="31">
                  <c:v>15.5</c:v>
                </c:pt>
                <c:pt idx="32">
                  <c:v>15.7</c:v>
                </c:pt>
                <c:pt idx="33">
                  <c:v>15.7</c:v>
                </c:pt>
                <c:pt idx="34">
                  <c:v>15.4</c:v>
                </c:pt>
                <c:pt idx="35">
                  <c:v>16.2</c:v>
                </c:pt>
                <c:pt idx="36">
                  <c:v>15.9</c:v>
                </c:pt>
                <c:pt idx="37">
                  <c:v>15.6</c:v>
                </c:pt>
                <c:pt idx="38">
                  <c:v>15.5</c:v>
                </c:pt>
                <c:pt idx="39">
                  <c:v>15.3</c:v>
                </c:pt>
                <c:pt idx="40">
                  <c:v>15.9</c:v>
                </c:pt>
                <c:pt idx="41">
                  <c:v>15.5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16.399999999999999</c:v>
                </c:pt>
                <c:pt idx="45">
                  <c:v>15.4</c:v>
                </c:pt>
                <c:pt idx="46">
                  <c:v>15.6</c:v>
                </c:pt>
                <c:pt idx="47">
                  <c:v>16.3</c:v>
                </c:pt>
                <c:pt idx="48">
                  <c:v>15.8</c:v>
                </c:pt>
                <c:pt idx="49">
                  <c:v>16.7</c:v>
                </c:pt>
                <c:pt idx="50">
                  <c:v>15.6</c:v>
                </c:pt>
                <c:pt idx="51">
                  <c:v>15.5</c:v>
                </c:pt>
                <c:pt idx="52">
                  <c:v>15.4</c:v>
                </c:pt>
                <c:pt idx="53">
                  <c:v>15.8</c:v>
                </c:pt>
                <c:pt idx="54">
                  <c:v>15.9</c:v>
                </c:pt>
                <c:pt idx="55">
                  <c:v>15.6</c:v>
                </c:pt>
                <c:pt idx="56">
                  <c:v>15.7</c:v>
                </c:pt>
                <c:pt idx="57">
                  <c:v>16.2</c:v>
                </c:pt>
                <c:pt idx="58">
                  <c:v>16.3</c:v>
                </c:pt>
                <c:pt idx="59">
                  <c:v>16.2</c:v>
                </c:pt>
                <c:pt idx="60">
                  <c:v>15.4</c:v>
                </c:pt>
                <c:pt idx="61">
                  <c:v>16.7</c:v>
                </c:pt>
                <c:pt idx="62">
                  <c:v>15.6</c:v>
                </c:pt>
                <c:pt idx="63">
                  <c:v>15.4</c:v>
                </c:pt>
                <c:pt idx="64">
                  <c:v>15.5</c:v>
                </c:pt>
                <c:pt idx="65">
                  <c:v>15.5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99.9</c:v>
                </c:pt>
                <c:pt idx="1">
                  <c:v>100</c:v>
                </c:pt>
                <c:pt idx="2">
                  <c:v>99.15</c:v>
                </c:pt>
                <c:pt idx="3">
                  <c:v>99.77</c:v>
                </c:pt>
                <c:pt idx="4">
                  <c:v>99.71</c:v>
                </c:pt>
                <c:pt idx="5">
                  <c:v>99.81</c:v>
                </c:pt>
                <c:pt idx="6">
                  <c:v>99.76</c:v>
                </c:pt>
                <c:pt idx="7">
                  <c:v>99.71</c:v>
                </c:pt>
                <c:pt idx="8">
                  <c:v>99.55</c:v>
                </c:pt>
                <c:pt idx="9">
                  <c:v>99.66</c:v>
                </c:pt>
                <c:pt idx="10">
                  <c:v>99.94</c:v>
                </c:pt>
                <c:pt idx="11">
                  <c:v>99.89</c:v>
                </c:pt>
                <c:pt idx="12">
                  <c:v>100</c:v>
                </c:pt>
                <c:pt idx="13">
                  <c:v>99.93</c:v>
                </c:pt>
                <c:pt idx="14">
                  <c:v>99.64</c:v>
                </c:pt>
                <c:pt idx="15">
                  <c:v>99.46</c:v>
                </c:pt>
                <c:pt idx="16">
                  <c:v>99.28</c:v>
                </c:pt>
                <c:pt idx="17">
                  <c:v>99.54</c:v>
                </c:pt>
                <c:pt idx="18">
                  <c:v>99.52</c:v>
                </c:pt>
                <c:pt idx="19">
                  <c:v>98.96</c:v>
                </c:pt>
                <c:pt idx="20">
                  <c:v>99.91</c:v>
                </c:pt>
                <c:pt idx="21">
                  <c:v>99.47</c:v>
                </c:pt>
                <c:pt idx="22">
                  <c:v>99.9</c:v>
                </c:pt>
                <c:pt idx="23">
                  <c:v>99.46</c:v>
                </c:pt>
                <c:pt idx="24">
                  <c:v>99.72</c:v>
                </c:pt>
                <c:pt idx="25">
                  <c:v>99.24</c:v>
                </c:pt>
                <c:pt idx="26">
                  <c:v>99.66</c:v>
                </c:pt>
                <c:pt idx="27">
                  <c:v>99.22</c:v>
                </c:pt>
                <c:pt idx="28">
                  <c:v>99.79</c:v>
                </c:pt>
                <c:pt idx="29">
                  <c:v>99.49</c:v>
                </c:pt>
                <c:pt idx="30">
                  <c:v>99.34</c:v>
                </c:pt>
                <c:pt idx="31">
                  <c:v>99.62</c:v>
                </c:pt>
                <c:pt idx="32">
                  <c:v>99.33</c:v>
                </c:pt>
                <c:pt idx="33">
                  <c:v>99.31</c:v>
                </c:pt>
                <c:pt idx="34">
                  <c:v>99.69</c:v>
                </c:pt>
                <c:pt idx="35">
                  <c:v>98.57</c:v>
                </c:pt>
                <c:pt idx="36">
                  <c:v>98.95</c:v>
                </c:pt>
                <c:pt idx="37">
                  <c:v>99.35</c:v>
                </c:pt>
                <c:pt idx="38">
                  <c:v>99.49</c:v>
                </c:pt>
                <c:pt idx="39">
                  <c:v>99.77</c:v>
                </c:pt>
                <c:pt idx="40">
                  <c:v>98.88</c:v>
                </c:pt>
                <c:pt idx="41">
                  <c:v>99.4</c:v>
                </c:pt>
                <c:pt idx="42">
                  <c:v>98.55</c:v>
                </c:pt>
                <c:pt idx="43">
                  <c:v>99.2</c:v>
                </c:pt>
                <c:pt idx="44">
                  <c:v>98.07</c:v>
                </c:pt>
                <c:pt idx="45">
                  <c:v>99.43</c:v>
                </c:pt>
                <c:pt idx="46">
                  <c:v>99.13</c:v>
                </c:pt>
                <c:pt idx="47">
                  <c:v>98.06</c:v>
                </c:pt>
                <c:pt idx="48">
                  <c:v>98.65</c:v>
                </c:pt>
                <c:pt idx="49">
                  <c:v>97.44</c:v>
                </c:pt>
                <c:pt idx="50">
                  <c:v>98.91</c:v>
                </c:pt>
                <c:pt idx="51">
                  <c:v>99.04</c:v>
                </c:pt>
                <c:pt idx="52">
                  <c:v>99.18</c:v>
                </c:pt>
                <c:pt idx="53">
                  <c:v>98.58</c:v>
                </c:pt>
                <c:pt idx="54">
                  <c:v>98.41</c:v>
                </c:pt>
                <c:pt idx="55">
                  <c:v>98.75</c:v>
                </c:pt>
                <c:pt idx="56">
                  <c:v>98.59</c:v>
                </c:pt>
                <c:pt idx="57">
                  <c:v>97.91</c:v>
                </c:pt>
                <c:pt idx="58">
                  <c:v>97.73</c:v>
                </c:pt>
                <c:pt idx="59">
                  <c:v>97.73</c:v>
                </c:pt>
                <c:pt idx="60">
                  <c:v>98.82</c:v>
                </c:pt>
                <c:pt idx="61">
                  <c:v>96.93</c:v>
                </c:pt>
                <c:pt idx="62">
                  <c:v>98.38</c:v>
                </c:pt>
                <c:pt idx="63">
                  <c:v>98.66</c:v>
                </c:pt>
                <c:pt idx="64">
                  <c:v>98.28</c:v>
                </c:pt>
                <c:pt idx="65">
                  <c:v>98.22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6-4CF4-B8E1-2791F89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29455"/>
        <c:axId val="1000329935"/>
      </c:scatterChart>
      <c:valAx>
        <c:axId val="10003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329935"/>
        <c:crosses val="autoZero"/>
        <c:crossBetween val="midCat"/>
      </c:valAx>
      <c:valAx>
        <c:axId val="1000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32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金溶胶颗粒吸光度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样品1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Sheet3!$B$2:$AA$2</c:f>
              <c:numCache>
                <c:formatCode>General</c:formatCode>
                <c:ptCount val="2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</c:numCache>
            </c:numRef>
          </c:cat>
          <c:val>
            <c:numRef>
              <c:f>Sheet3!$B$3:$AA$3</c:f>
              <c:numCache>
                <c:formatCode>General</c:formatCode>
                <c:ptCount val="26"/>
                <c:pt idx="0">
                  <c:v>0.185</c:v>
                </c:pt>
                <c:pt idx="1">
                  <c:v>0.184</c:v>
                </c:pt>
                <c:pt idx="2">
                  <c:v>0.182</c:v>
                </c:pt>
                <c:pt idx="3">
                  <c:v>0.18</c:v>
                </c:pt>
                <c:pt idx="4">
                  <c:v>0.17899999999999999</c:v>
                </c:pt>
                <c:pt idx="5">
                  <c:v>0.17699999999999999</c:v>
                </c:pt>
                <c:pt idx="6">
                  <c:v>0.17599999999999999</c:v>
                </c:pt>
                <c:pt idx="7">
                  <c:v>0.17599999999999999</c:v>
                </c:pt>
                <c:pt idx="8">
                  <c:v>0.18</c:v>
                </c:pt>
                <c:pt idx="9">
                  <c:v>0.19</c:v>
                </c:pt>
                <c:pt idx="10">
                  <c:v>0.21099999999999999</c:v>
                </c:pt>
                <c:pt idx="11">
                  <c:v>0.249</c:v>
                </c:pt>
                <c:pt idx="12">
                  <c:v>0.29199999999999998</c:v>
                </c:pt>
                <c:pt idx="13">
                  <c:v>0.33100000000000002</c:v>
                </c:pt>
                <c:pt idx="14">
                  <c:v>0.36699999999999999</c:v>
                </c:pt>
                <c:pt idx="15">
                  <c:v>0.40500000000000003</c:v>
                </c:pt>
                <c:pt idx="16">
                  <c:v>0.40400000000000003</c:v>
                </c:pt>
                <c:pt idx="17">
                  <c:v>0.379</c:v>
                </c:pt>
                <c:pt idx="18">
                  <c:v>0.35799999999999998</c:v>
                </c:pt>
                <c:pt idx="19">
                  <c:v>0.31</c:v>
                </c:pt>
                <c:pt idx="20">
                  <c:v>0.26</c:v>
                </c:pt>
                <c:pt idx="21">
                  <c:v>0.21099999999999999</c:v>
                </c:pt>
                <c:pt idx="22">
                  <c:v>0.16200000000000001</c:v>
                </c:pt>
                <c:pt idx="23">
                  <c:v>0.123</c:v>
                </c:pt>
                <c:pt idx="24">
                  <c:v>9.8000000000000004E-2</c:v>
                </c:pt>
                <c:pt idx="25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0-4CF1-8E5B-E010A5F84C60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样品2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Sheet3!$B$2:$AA$2</c:f>
              <c:numCache>
                <c:formatCode>General</c:formatCode>
                <c:ptCount val="2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</c:numCache>
            </c:numRef>
          </c:cat>
          <c:val>
            <c:numRef>
              <c:f>Sheet3!$B$4:$AA$4</c:f>
              <c:numCache>
                <c:formatCode>General</c:formatCode>
                <c:ptCount val="26"/>
                <c:pt idx="0">
                  <c:v>0.60699999999999998</c:v>
                </c:pt>
                <c:pt idx="1">
                  <c:v>0.59499999999999997</c:v>
                </c:pt>
                <c:pt idx="2">
                  <c:v>0.58099999999999996</c:v>
                </c:pt>
                <c:pt idx="3">
                  <c:v>0.56899999999999995</c:v>
                </c:pt>
                <c:pt idx="4">
                  <c:v>0.55600000000000005</c:v>
                </c:pt>
                <c:pt idx="5">
                  <c:v>0.54600000000000004</c:v>
                </c:pt>
                <c:pt idx="6">
                  <c:v>0.54</c:v>
                </c:pt>
                <c:pt idx="7">
                  <c:v>0.53500000000000003</c:v>
                </c:pt>
                <c:pt idx="8">
                  <c:v>0.54100000000000004</c:v>
                </c:pt>
                <c:pt idx="9">
                  <c:v>0.56799999999999995</c:v>
                </c:pt>
                <c:pt idx="10">
                  <c:v>0.63100000000000001</c:v>
                </c:pt>
                <c:pt idx="11">
                  <c:v>0.73199999999999998</c:v>
                </c:pt>
                <c:pt idx="12">
                  <c:v>0.85399999999999998</c:v>
                </c:pt>
                <c:pt idx="13">
                  <c:v>0.95299999999999996</c:v>
                </c:pt>
                <c:pt idx="14">
                  <c:v>1.087</c:v>
                </c:pt>
                <c:pt idx="15">
                  <c:v>1.204</c:v>
                </c:pt>
                <c:pt idx="16">
                  <c:v>1.325</c:v>
                </c:pt>
                <c:pt idx="17">
                  <c:v>1.3620000000000001</c:v>
                </c:pt>
                <c:pt idx="18">
                  <c:v>1.26</c:v>
                </c:pt>
                <c:pt idx="19">
                  <c:v>1.0760000000000001</c:v>
                </c:pt>
                <c:pt idx="20">
                  <c:v>0.91600000000000004</c:v>
                </c:pt>
                <c:pt idx="21">
                  <c:v>0.76700000000000002</c:v>
                </c:pt>
                <c:pt idx="22">
                  <c:v>0.66200000000000003</c:v>
                </c:pt>
                <c:pt idx="23">
                  <c:v>0.56499999999999995</c:v>
                </c:pt>
                <c:pt idx="24">
                  <c:v>0.46400000000000002</c:v>
                </c:pt>
                <c:pt idx="25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0-4CF1-8E5B-E010A5F8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46511"/>
        <c:axId val="164945071"/>
      </c:lineChart>
      <c:catAx>
        <c:axId val="1649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/nm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077050780853885"/>
              <c:y val="0.8804725732902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45071"/>
        <c:crosses val="autoZero"/>
        <c:auto val="1"/>
        <c:lblAlgn val="ctr"/>
        <c:lblOffset val="100"/>
        <c:noMultiLvlLbl val="0"/>
      </c:catAx>
      <c:valAx>
        <c:axId val="164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吸光度</a:t>
                </a:r>
              </a:p>
            </c:rich>
          </c:tx>
          <c:layout>
            <c:manualLayout>
              <c:xMode val="edge"/>
              <c:yMode val="edge"/>
              <c:x val="1.5136853976129648E-2"/>
              <c:y val="5.9367162438028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不同实验材料</a:t>
            </a:r>
            <a:r>
              <a:rPr lang="en-US" altLang="zh-CN"/>
              <a:t>pH</a:t>
            </a:r>
            <a:r>
              <a:rPr lang="zh-CN" altLang="en-US"/>
              <a:t>变化结果</a:t>
            </a:r>
          </a:p>
        </c:rich>
      </c:tx>
      <c:layout>
        <c:manualLayout>
          <c:xMode val="edge"/>
          <c:yMode val="edge"/>
          <c:x val="0.40283821699712608"/>
          <c:y val="2.70535270313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35008577082287E-2"/>
          <c:y val="0.15651492818068002"/>
          <c:w val="0.91403691252402242"/>
          <c:h val="0.66696434628691958"/>
        </c:manualLayout>
      </c:layout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自来水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Sheet2!$B$3:$N$3</c:f>
              <c:numCache>
                <c:formatCode>General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Sheet2!$B$4:$N$4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5.5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AE1-A0B9-E596C1208A8D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pH缓冲液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Sheet2!$B$3:$N$3</c:f>
              <c:numCache>
                <c:formatCode>General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Sheet2!$B$5:$N$5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AE1-A0B9-E596C1208A8D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蛋清稀释液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Sheet2!$B$3:$N$3</c:f>
              <c:numCache>
                <c:formatCode>General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Sheet2!$B$6:$N$6</c:f>
              <c:numCache>
                <c:formatCode>General</c:formatCode>
                <c:ptCount val="13"/>
                <c:pt idx="0">
                  <c:v>5.0999999999999996</c:v>
                </c:pt>
                <c:pt idx="1">
                  <c:v>6</c:v>
                </c:pt>
                <c:pt idx="2">
                  <c:v>6</c:v>
                </c:pt>
                <c:pt idx="3">
                  <c:v>6.5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AE1-A0B9-E596C1208A8D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黄瓜匀浆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Sheet2!$B$3:$N$3</c:f>
              <c:numCache>
                <c:formatCode>General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Sheet2!$B$7:$N$7</c:f>
              <c:numCache>
                <c:formatCode>General</c:formatCode>
                <c:ptCount val="13"/>
                <c:pt idx="0">
                  <c:v>2.5</c:v>
                </c:pt>
                <c:pt idx="1">
                  <c:v>3.5</c:v>
                </c:pt>
                <c:pt idx="2">
                  <c:v>4.0999999999999996</c:v>
                </c:pt>
                <c:pt idx="3">
                  <c:v>6</c:v>
                </c:pt>
                <c:pt idx="4">
                  <c:v>6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8.5</c:v>
                </c:pt>
                <c:pt idx="11">
                  <c:v>9.5</c:v>
                </c:pt>
                <c:pt idx="1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E-4AE1-A0B9-E596C120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12176"/>
        <c:axId val="757913136"/>
      </c:lineChart>
      <c:catAx>
        <c:axId val="7579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913136"/>
        <c:crosses val="autoZero"/>
        <c:auto val="1"/>
        <c:lblAlgn val="ctr"/>
        <c:lblOffset val="100"/>
        <c:noMultiLvlLbl val="0"/>
      </c:catAx>
      <c:valAx>
        <c:axId val="7579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9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11342437468472"/>
          <c:y val="0.93694512703384558"/>
          <c:w val="0.5775059541455424"/>
          <c:h val="5.95273509337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109496</xdr:colOff>
      <xdr:row>31</xdr:row>
      <xdr:rowOff>68748</xdr:rowOff>
    </xdr:from>
    <xdr:to>
      <xdr:col>22</xdr:col>
      <xdr:colOff>49915</xdr:colOff>
      <xdr:row>46</xdr:row>
      <xdr:rowOff>170165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13D1F7-AFBC-71E9-2F61-F62362666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420249</xdr:colOff>
      <xdr:row>5</xdr:row>
      <xdr:rowOff>117462</xdr:rowOff>
    </xdr:from>
    <xdr:to>
      <xdr:col>14</xdr:col>
      <xdr:colOff>517071</xdr:colOff>
      <xdr:row>32</xdr:row>
      <xdr:rowOff>72572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F5BD9E-1BB9-4DFA-B469-48A39015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298828</xdr:colOff>
      <xdr:row>8</xdr:row>
      <xdr:rowOff>25588</xdr:rowOff>
    </xdr:from>
    <xdr:to>
      <xdr:col>26</xdr:col>
      <xdr:colOff>31750</xdr:colOff>
      <xdr:row>28</xdr:row>
      <xdr:rowOff>69849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93B8A2-1856-DFA1-448C-DEEEF69C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zoomScale="139" zoomScaleNormal="115" workbookViewId="0">
      <selection activeCell="F18" sqref="F18"/>
    </sheetView>
  </sheetViews>
  <sheetFormatPr defaultRowHeight="14" x14ac:dyDescent="0.3"/>
  <cols>
    <col min="1" max="1" width="33" customWidth="1"/>
    <col min="6" max="6" width="15.4140625" customWidth="1"/>
  </cols>
  <sheetData>
    <row r="1" spans="1:7" x14ac:dyDescent="0.3">
      <c r="A1" s="1" t="s">
        <v>66</v>
      </c>
      <c r="B1" s="1" t="s">
        <v>65</v>
      </c>
      <c r="C1" s="1" t="s">
        <v>0</v>
      </c>
      <c r="D1" s="1" t="s">
        <v>64</v>
      </c>
      <c r="E1" s="5"/>
      <c r="F1" s="7" t="s">
        <v>50</v>
      </c>
      <c r="G1" s="6"/>
    </row>
    <row r="2" spans="1:7" x14ac:dyDescent="0.3">
      <c r="A2" s="2" t="s">
        <v>2</v>
      </c>
      <c r="B2">
        <v>15.9</v>
      </c>
      <c r="C2">
        <v>99.9</v>
      </c>
      <c r="D2" s="8">
        <f t="shared" ref="D2:D33" si="0">(((C2-55)/45)^2)*B2</f>
        <v>15.829411851851855</v>
      </c>
      <c r="F2" s="30">
        <f>(SUM(D2:D20)+15.8)/20</f>
        <v>15.587028804938274</v>
      </c>
    </row>
    <row r="3" spans="1:7" x14ac:dyDescent="0.3">
      <c r="A3" s="15" t="s">
        <v>55</v>
      </c>
      <c r="B3" s="16">
        <v>15.8</v>
      </c>
      <c r="C3" s="16">
        <v>100</v>
      </c>
      <c r="D3" s="17">
        <f t="shared" si="0"/>
        <v>15.8</v>
      </c>
      <c r="F3" s="31"/>
    </row>
    <row r="4" spans="1:7" ht="14" customHeight="1" x14ac:dyDescent="0.3">
      <c r="A4" s="2" t="s">
        <v>68</v>
      </c>
      <c r="B4">
        <v>16.399999999999999</v>
      </c>
      <c r="C4">
        <v>99.15</v>
      </c>
      <c r="D4" s="8">
        <f t="shared" si="0"/>
        <v>15.786295802469139</v>
      </c>
      <c r="F4" s="14">
        <f>F2</f>
        <v>15.587028804938274</v>
      </c>
    </row>
    <row r="5" spans="1:7" ht="14" customHeight="1" x14ac:dyDescent="0.3">
      <c r="A5" s="2" t="s">
        <v>61</v>
      </c>
      <c r="B5">
        <v>15.9</v>
      </c>
      <c r="C5">
        <v>99.77</v>
      </c>
      <c r="D5" s="8">
        <f t="shared" si="0"/>
        <v>15.737882029629628</v>
      </c>
      <c r="F5" s="13"/>
    </row>
    <row r="6" spans="1:7" x14ac:dyDescent="0.3">
      <c r="A6" s="2" t="s">
        <v>1</v>
      </c>
      <c r="B6">
        <v>15.9</v>
      </c>
      <c r="C6">
        <v>99.71</v>
      </c>
      <c r="D6" s="8">
        <f t="shared" si="0"/>
        <v>15.695727007407404</v>
      </c>
    </row>
    <row r="7" spans="1:7" x14ac:dyDescent="0.3">
      <c r="A7" s="2" t="s">
        <v>17</v>
      </c>
      <c r="B7">
        <v>15.8</v>
      </c>
      <c r="C7">
        <v>99.81</v>
      </c>
      <c r="D7" s="8">
        <f t="shared" si="0"/>
        <v>15.666859446913584</v>
      </c>
    </row>
    <row r="8" spans="1:7" x14ac:dyDescent="0.3">
      <c r="A8" s="2" t="s">
        <v>62</v>
      </c>
      <c r="B8">
        <v>15.8</v>
      </c>
      <c r="C8">
        <v>99.76</v>
      </c>
      <c r="D8" s="8">
        <f t="shared" si="0"/>
        <v>15.631916088888895</v>
      </c>
    </row>
    <row r="9" spans="1:7" x14ac:dyDescent="0.3">
      <c r="A9" s="2" t="s">
        <v>13</v>
      </c>
      <c r="B9">
        <v>15.8</v>
      </c>
      <c r="C9">
        <v>99.71</v>
      </c>
      <c r="D9" s="8">
        <f t="shared" si="0"/>
        <v>15.597011743209872</v>
      </c>
    </row>
    <row r="10" spans="1:7" x14ac:dyDescent="0.3">
      <c r="A10" s="2" t="s">
        <v>54</v>
      </c>
      <c r="B10">
        <v>15.9</v>
      </c>
      <c r="C10">
        <v>99.55</v>
      </c>
      <c r="D10" s="8">
        <f t="shared" si="0"/>
        <v>15.583589999999999</v>
      </c>
    </row>
    <row r="11" spans="1:7" x14ac:dyDescent="0.3">
      <c r="A11" s="2" t="s">
        <v>9</v>
      </c>
      <c r="B11">
        <v>15.8</v>
      </c>
      <c r="C11">
        <v>99.66</v>
      </c>
      <c r="D11" s="8">
        <f t="shared" si="0"/>
        <v>15.562146409876542</v>
      </c>
    </row>
    <row r="12" spans="1:7" x14ac:dyDescent="0.3">
      <c r="A12" s="2" t="s">
        <v>25</v>
      </c>
      <c r="B12">
        <v>15.6</v>
      </c>
      <c r="C12">
        <v>99.94</v>
      </c>
      <c r="D12" s="8">
        <f t="shared" si="0"/>
        <v>15.55842773333333</v>
      </c>
    </row>
    <row r="13" spans="1:7" x14ac:dyDescent="0.3">
      <c r="A13" s="2" t="s">
        <v>10</v>
      </c>
      <c r="B13" s="18">
        <v>15.6</v>
      </c>
      <c r="C13">
        <v>99.89</v>
      </c>
      <c r="D13" s="8">
        <f t="shared" si="0"/>
        <v>15.523826548148147</v>
      </c>
    </row>
    <row r="14" spans="1:7" x14ac:dyDescent="0.3">
      <c r="A14" s="2" t="s">
        <v>26</v>
      </c>
      <c r="B14" s="18">
        <v>15.5</v>
      </c>
      <c r="C14">
        <v>100</v>
      </c>
      <c r="D14" s="8">
        <f t="shared" si="0"/>
        <v>15.5</v>
      </c>
    </row>
    <row r="15" spans="1:7" x14ac:dyDescent="0.3">
      <c r="A15" s="2" t="s">
        <v>36</v>
      </c>
      <c r="B15">
        <v>15.5</v>
      </c>
      <c r="C15">
        <v>99.93</v>
      </c>
      <c r="D15" s="8">
        <f t="shared" si="0"/>
        <v>15.451815283950623</v>
      </c>
    </row>
    <row r="16" spans="1:7" x14ac:dyDescent="0.3">
      <c r="A16" s="2" t="s">
        <v>18</v>
      </c>
      <c r="B16">
        <v>15.7</v>
      </c>
      <c r="C16">
        <v>99.64</v>
      </c>
      <c r="D16" s="8">
        <f t="shared" si="0"/>
        <v>15.449804799999999</v>
      </c>
    </row>
    <row r="17" spans="1:4" x14ac:dyDescent="0.3">
      <c r="A17" s="2" t="s">
        <v>15</v>
      </c>
      <c r="B17">
        <v>15.8</v>
      </c>
      <c r="C17">
        <v>99.46</v>
      </c>
      <c r="D17" s="8">
        <f t="shared" si="0"/>
        <v>15.423075199999998</v>
      </c>
    </row>
    <row r="18" spans="1:4" x14ac:dyDescent="0.3">
      <c r="A18" s="2" t="s">
        <v>7</v>
      </c>
      <c r="B18">
        <v>15.9</v>
      </c>
      <c r="C18">
        <v>99.28</v>
      </c>
      <c r="D18" s="8">
        <f t="shared" si="0"/>
        <v>15.395270400000001</v>
      </c>
    </row>
    <row r="19" spans="1:4" x14ac:dyDescent="0.3">
      <c r="A19" s="2" t="s">
        <v>20</v>
      </c>
      <c r="B19">
        <v>15.7</v>
      </c>
      <c r="C19">
        <v>99.54</v>
      </c>
      <c r="D19" s="8">
        <f t="shared" si="0"/>
        <v>15.380662775308645</v>
      </c>
    </row>
    <row r="20" spans="1:4" s="4" customFormat="1" ht="14.5" thickBot="1" x14ac:dyDescent="0.35">
      <c r="A20" s="3" t="s">
        <v>19</v>
      </c>
      <c r="B20" s="4">
        <v>15.7</v>
      </c>
      <c r="C20" s="4">
        <v>99.52</v>
      </c>
      <c r="D20" s="9">
        <f t="shared" si="0"/>
        <v>15.366852977777775</v>
      </c>
    </row>
    <row r="21" spans="1:4" x14ac:dyDescent="0.3">
      <c r="A21" s="2" t="s">
        <v>52</v>
      </c>
      <c r="B21">
        <v>16.100000000000001</v>
      </c>
      <c r="C21">
        <v>98.96</v>
      </c>
      <c r="D21" s="8">
        <f t="shared" si="0"/>
        <v>15.364421609876539</v>
      </c>
    </row>
    <row r="22" spans="1:4" x14ac:dyDescent="0.3">
      <c r="A22" s="2" t="s">
        <v>48</v>
      </c>
      <c r="B22">
        <v>15.4</v>
      </c>
      <c r="C22">
        <v>99.91</v>
      </c>
      <c r="D22" s="8">
        <f t="shared" si="0"/>
        <v>15.338461599999997</v>
      </c>
    </row>
    <row r="23" spans="1:4" x14ac:dyDescent="0.3">
      <c r="A23" s="2" t="s">
        <v>60</v>
      </c>
      <c r="B23" s="18">
        <v>15.7</v>
      </c>
      <c r="C23">
        <v>99.47</v>
      </c>
      <c r="D23" s="8">
        <f t="shared" si="0"/>
        <v>15.332355619753086</v>
      </c>
    </row>
    <row r="24" spans="1:4" x14ac:dyDescent="0.3">
      <c r="A24" s="10" t="s">
        <v>39</v>
      </c>
      <c r="B24" s="19">
        <v>15.4</v>
      </c>
      <c r="C24" s="11">
        <v>99.9</v>
      </c>
      <c r="D24" s="12">
        <f t="shared" si="0"/>
        <v>15.331631604938275</v>
      </c>
    </row>
    <row r="25" spans="1:4" x14ac:dyDescent="0.3">
      <c r="A25" s="2" t="s">
        <v>24</v>
      </c>
      <c r="B25">
        <v>15.7</v>
      </c>
      <c r="C25">
        <v>99.46</v>
      </c>
      <c r="D25" s="8">
        <f t="shared" si="0"/>
        <v>15.325460799999997</v>
      </c>
    </row>
    <row r="26" spans="1:4" x14ac:dyDescent="0.3">
      <c r="A26" s="2" t="s">
        <v>34</v>
      </c>
      <c r="B26">
        <v>15.5</v>
      </c>
      <c r="C26">
        <v>99.72</v>
      </c>
      <c r="D26" s="8">
        <f t="shared" si="0"/>
        <v>15.307711209876544</v>
      </c>
    </row>
    <row r="27" spans="1:4" x14ac:dyDescent="0.3">
      <c r="A27" s="2" t="s">
        <v>11</v>
      </c>
      <c r="B27">
        <v>15.8</v>
      </c>
      <c r="C27">
        <v>99.24</v>
      </c>
      <c r="D27" s="8">
        <f t="shared" si="0"/>
        <v>15.270817817283948</v>
      </c>
    </row>
    <row r="28" spans="1:4" x14ac:dyDescent="0.3">
      <c r="A28" s="2" t="s">
        <v>40</v>
      </c>
      <c r="B28">
        <v>15.5</v>
      </c>
      <c r="C28">
        <v>99.66</v>
      </c>
      <c r="D28" s="8">
        <f t="shared" si="0"/>
        <v>15.266662617283949</v>
      </c>
    </row>
    <row r="29" spans="1:4" x14ac:dyDescent="0.3">
      <c r="A29" s="2" t="s">
        <v>12</v>
      </c>
      <c r="B29">
        <v>15.8</v>
      </c>
      <c r="C29">
        <v>99.22</v>
      </c>
      <c r="D29" s="8">
        <f t="shared" si="0"/>
        <v>15.25701368888889</v>
      </c>
    </row>
    <row r="30" spans="1:4" x14ac:dyDescent="0.3">
      <c r="A30" s="2" t="s">
        <v>46</v>
      </c>
      <c r="B30">
        <v>15.4</v>
      </c>
      <c r="C30">
        <v>99.79</v>
      </c>
      <c r="D30" s="8">
        <f t="shared" si="0"/>
        <v>15.256602044444451</v>
      </c>
    </row>
    <row r="31" spans="1:4" x14ac:dyDescent="0.3">
      <c r="A31" s="2" t="s">
        <v>51</v>
      </c>
      <c r="B31">
        <v>15.6</v>
      </c>
      <c r="C31">
        <v>99.49</v>
      </c>
      <c r="D31" s="8">
        <f t="shared" si="0"/>
        <v>15.248403733333332</v>
      </c>
    </row>
    <row r="32" spans="1:4" x14ac:dyDescent="0.3">
      <c r="A32" s="2" t="s">
        <v>58</v>
      </c>
      <c r="B32">
        <v>15.7</v>
      </c>
      <c r="C32">
        <v>99.34</v>
      </c>
      <c r="D32" s="8">
        <f t="shared" si="0"/>
        <v>15.242843911111111</v>
      </c>
    </row>
    <row r="33" spans="1:4" x14ac:dyDescent="0.3">
      <c r="A33" s="2" t="s">
        <v>37</v>
      </c>
      <c r="B33">
        <v>15.5</v>
      </c>
      <c r="C33">
        <v>99.62</v>
      </c>
      <c r="D33" s="8">
        <f t="shared" si="0"/>
        <v>15.239327506172843</v>
      </c>
    </row>
    <row r="34" spans="1:4" x14ac:dyDescent="0.3">
      <c r="A34" s="2" t="s">
        <v>29</v>
      </c>
      <c r="B34" s="20">
        <v>15.7</v>
      </c>
      <c r="C34">
        <v>99.33</v>
      </c>
      <c r="D34" s="8">
        <f t="shared" ref="D34:D65" si="1">(((C34-55)/45)^2)*B34</f>
        <v>15.235969249382714</v>
      </c>
    </row>
    <row r="35" spans="1:4" x14ac:dyDescent="0.3">
      <c r="A35" s="2" t="s">
        <v>23</v>
      </c>
      <c r="B35">
        <v>15.7</v>
      </c>
      <c r="C35">
        <v>99.31</v>
      </c>
      <c r="D35" s="8">
        <f t="shared" si="1"/>
        <v>15.222224577777776</v>
      </c>
    </row>
    <row r="36" spans="1:4" x14ac:dyDescent="0.3">
      <c r="A36" s="2" t="s">
        <v>59</v>
      </c>
      <c r="B36">
        <v>15.4</v>
      </c>
      <c r="C36">
        <v>99.69</v>
      </c>
      <c r="D36" s="8">
        <f t="shared" si="1"/>
        <v>15.188553056790122</v>
      </c>
    </row>
    <row r="37" spans="1:4" x14ac:dyDescent="0.3">
      <c r="A37" s="2" t="s">
        <v>63</v>
      </c>
      <c r="B37">
        <v>16.2</v>
      </c>
      <c r="C37">
        <v>98.57</v>
      </c>
      <c r="D37" s="8">
        <f t="shared" si="1"/>
        <v>15.186759199999996</v>
      </c>
    </row>
    <row r="38" spans="1:4" x14ac:dyDescent="0.3">
      <c r="A38" s="2" t="s">
        <v>6</v>
      </c>
      <c r="B38">
        <v>15.9</v>
      </c>
      <c r="C38">
        <v>98.95</v>
      </c>
      <c r="D38" s="8">
        <f t="shared" si="1"/>
        <v>15.166656666666668</v>
      </c>
    </row>
    <row r="39" spans="1:4" x14ac:dyDescent="0.3">
      <c r="A39" s="2" t="s">
        <v>31</v>
      </c>
      <c r="B39">
        <v>15.6</v>
      </c>
      <c r="C39">
        <v>99.35</v>
      </c>
      <c r="D39" s="8">
        <f t="shared" si="1"/>
        <v>15.152588148148144</v>
      </c>
    </row>
    <row r="40" spans="1:4" x14ac:dyDescent="0.3">
      <c r="A40" s="2" t="s">
        <v>33</v>
      </c>
      <c r="B40">
        <v>15.5</v>
      </c>
      <c r="C40">
        <v>99.49</v>
      </c>
      <c r="D40" s="8">
        <f t="shared" si="1"/>
        <v>15.150657555555554</v>
      </c>
    </row>
    <row r="41" spans="1:4" x14ac:dyDescent="0.3">
      <c r="A41" s="2" t="s">
        <v>43</v>
      </c>
      <c r="B41" s="18">
        <v>15.3</v>
      </c>
      <c r="C41">
        <v>99.77</v>
      </c>
      <c r="D41" s="8">
        <f t="shared" si="1"/>
        <v>15.143999688888886</v>
      </c>
    </row>
    <row r="42" spans="1:4" x14ac:dyDescent="0.3">
      <c r="A42" s="2" t="s">
        <v>5</v>
      </c>
      <c r="B42">
        <v>15.9</v>
      </c>
      <c r="C42">
        <v>98.88</v>
      </c>
      <c r="D42" s="8">
        <f t="shared" si="1"/>
        <v>15.118382696296294</v>
      </c>
    </row>
    <row r="43" spans="1:4" x14ac:dyDescent="0.3">
      <c r="A43" s="2" t="s">
        <v>70</v>
      </c>
      <c r="B43">
        <v>15.5</v>
      </c>
      <c r="C43">
        <v>99.4</v>
      </c>
      <c r="D43" s="8">
        <f t="shared" si="1"/>
        <v>15.089422222222225</v>
      </c>
    </row>
    <row r="44" spans="1:4" x14ac:dyDescent="0.3">
      <c r="A44" s="2" t="s">
        <v>74</v>
      </c>
      <c r="B44" s="18">
        <v>16.100000000000001</v>
      </c>
      <c r="C44">
        <v>98.55</v>
      </c>
      <c r="D44" s="8">
        <f t="shared" si="1"/>
        <v>15.079160617283952</v>
      </c>
    </row>
    <row r="45" spans="1:4" x14ac:dyDescent="0.3">
      <c r="A45" s="2" t="s">
        <v>27</v>
      </c>
      <c r="B45">
        <v>15.6</v>
      </c>
      <c r="C45">
        <v>99.2</v>
      </c>
      <c r="D45" s="8">
        <f t="shared" si="1"/>
        <v>15.050263703703706</v>
      </c>
    </row>
    <row r="46" spans="1:4" x14ac:dyDescent="0.3">
      <c r="A46" s="2" t="s">
        <v>78</v>
      </c>
      <c r="B46">
        <v>16.399999999999999</v>
      </c>
      <c r="C46">
        <v>98.07</v>
      </c>
      <c r="D46" s="8">
        <f t="shared" si="1"/>
        <v>15.023411535802461</v>
      </c>
    </row>
    <row r="47" spans="1:4" x14ac:dyDescent="0.3">
      <c r="A47" s="2" t="s">
        <v>38</v>
      </c>
      <c r="B47" s="18">
        <v>15.4</v>
      </c>
      <c r="C47">
        <v>99.43</v>
      </c>
      <c r="D47" s="8">
        <f t="shared" si="1"/>
        <v>15.012337511111117</v>
      </c>
    </row>
    <row r="48" spans="1:4" x14ac:dyDescent="0.3">
      <c r="A48" s="2" t="s">
        <v>71</v>
      </c>
      <c r="B48">
        <v>15.6</v>
      </c>
      <c r="C48">
        <v>99.13</v>
      </c>
      <c r="D48" s="8">
        <f t="shared" si="1"/>
        <v>15.002630933333331</v>
      </c>
    </row>
    <row r="49" spans="1:4" x14ac:dyDescent="0.3">
      <c r="A49" s="2" t="s">
        <v>67</v>
      </c>
      <c r="B49">
        <v>16.3</v>
      </c>
      <c r="C49">
        <v>98.06</v>
      </c>
      <c r="D49" s="8">
        <f t="shared" si="1"/>
        <v>14.924872434567902</v>
      </c>
    </row>
    <row r="50" spans="1:4" x14ac:dyDescent="0.3">
      <c r="A50" s="2" t="s">
        <v>16</v>
      </c>
      <c r="B50">
        <v>15.8</v>
      </c>
      <c r="C50">
        <v>98.65</v>
      </c>
      <c r="D50" s="8">
        <f t="shared" si="1"/>
        <v>14.866220000000004</v>
      </c>
    </row>
    <row r="51" spans="1:4" x14ac:dyDescent="0.3">
      <c r="A51" s="2" t="s">
        <v>69</v>
      </c>
      <c r="B51">
        <v>16.7</v>
      </c>
      <c r="C51">
        <v>97.44</v>
      </c>
      <c r="D51" s="8">
        <f t="shared" si="1"/>
        <v>14.853958083950612</v>
      </c>
    </row>
    <row r="52" spans="1:4" x14ac:dyDescent="0.3">
      <c r="A52" s="2" t="s">
        <v>30</v>
      </c>
      <c r="B52">
        <v>15.6</v>
      </c>
      <c r="C52">
        <v>98.91</v>
      </c>
      <c r="D52" s="8">
        <f t="shared" si="1"/>
        <v>14.853419437037036</v>
      </c>
    </row>
    <row r="53" spans="1:4" x14ac:dyDescent="0.3">
      <c r="A53" s="2" t="s">
        <v>72</v>
      </c>
      <c r="B53">
        <v>15.5</v>
      </c>
      <c r="C53">
        <v>99.04</v>
      </c>
      <c r="D53" s="8">
        <f t="shared" si="1"/>
        <v>14.845720888888891</v>
      </c>
    </row>
    <row r="54" spans="1:4" x14ac:dyDescent="0.3">
      <c r="A54" s="2" t="s">
        <v>42</v>
      </c>
      <c r="B54">
        <v>15.4</v>
      </c>
      <c r="C54">
        <v>99.18</v>
      </c>
      <c r="D54" s="8">
        <f t="shared" si="1"/>
        <v>14.843869116049389</v>
      </c>
    </row>
    <row r="55" spans="1:4" x14ac:dyDescent="0.3">
      <c r="A55" s="2" t="s">
        <v>8</v>
      </c>
      <c r="B55">
        <v>15.8</v>
      </c>
      <c r="C55">
        <v>98.58</v>
      </c>
      <c r="D55" s="8">
        <f t="shared" si="1"/>
        <v>14.818577343209878</v>
      </c>
    </row>
    <row r="56" spans="1:4" x14ac:dyDescent="0.3">
      <c r="A56" s="2" t="s">
        <v>3</v>
      </c>
      <c r="B56">
        <v>15.9</v>
      </c>
      <c r="C56">
        <v>98.41</v>
      </c>
      <c r="D56" s="8">
        <f t="shared" si="1"/>
        <v>14.796250266666664</v>
      </c>
    </row>
    <row r="57" spans="1:4" x14ac:dyDescent="0.3">
      <c r="A57" s="2" t="s">
        <v>28</v>
      </c>
      <c r="B57">
        <v>15.6</v>
      </c>
      <c r="C57">
        <v>98.75</v>
      </c>
      <c r="D57" s="8">
        <f t="shared" si="1"/>
        <v>14.745370370370368</v>
      </c>
    </row>
    <row r="58" spans="1:4" x14ac:dyDescent="0.3">
      <c r="A58" s="2" t="s">
        <v>22</v>
      </c>
      <c r="B58">
        <v>15.7</v>
      </c>
      <c r="C58">
        <v>98.59</v>
      </c>
      <c r="D58" s="8">
        <f t="shared" si="1"/>
        <v>14.731547244444448</v>
      </c>
    </row>
    <row r="59" spans="1:4" x14ac:dyDescent="0.3">
      <c r="A59" s="2" t="s">
        <v>73</v>
      </c>
      <c r="B59">
        <v>16.2</v>
      </c>
      <c r="C59">
        <v>97.91</v>
      </c>
      <c r="D59" s="8">
        <f t="shared" si="1"/>
        <v>14.730144799999998</v>
      </c>
    </row>
    <row r="60" spans="1:4" x14ac:dyDescent="0.3">
      <c r="A60" s="2" t="s">
        <v>77</v>
      </c>
      <c r="B60">
        <v>16.3</v>
      </c>
      <c r="C60">
        <v>97.73</v>
      </c>
      <c r="D60" s="8">
        <f t="shared" si="1"/>
        <v>14.696988775308645</v>
      </c>
    </row>
    <row r="61" spans="1:4" x14ac:dyDescent="0.3">
      <c r="A61" s="2" t="s">
        <v>75</v>
      </c>
      <c r="B61">
        <v>16.2</v>
      </c>
      <c r="C61">
        <v>97.73</v>
      </c>
      <c r="D61" s="8">
        <f t="shared" si="1"/>
        <v>14.606823200000001</v>
      </c>
    </row>
    <row r="62" spans="1:4" x14ac:dyDescent="0.3">
      <c r="A62" s="2" t="s">
        <v>47</v>
      </c>
      <c r="B62">
        <v>15.4</v>
      </c>
      <c r="C62">
        <v>98.82</v>
      </c>
      <c r="D62" s="8">
        <f t="shared" si="1"/>
        <v>14.602944671604934</v>
      </c>
    </row>
    <row r="63" spans="1:4" x14ac:dyDescent="0.3">
      <c r="A63" s="2" t="s">
        <v>80</v>
      </c>
      <c r="B63">
        <v>16.7</v>
      </c>
      <c r="C63">
        <v>96.93</v>
      </c>
      <c r="D63" s="8">
        <f t="shared" si="1"/>
        <v>14.499104113580252</v>
      </c>
    </row>
    <row r="64" spans="1:4" x14ac:dyDescent="0.3">
      <c r="A64" s="2" t="s">
        <v>32</v>
      </c>
      <c r="B64">
        <v>15.6</v>
      </c>
      <c r="C64">
        <v>98.38</v>
      </c>
      <c r="D64" s="8">
        <f t="shared" si="1"/>
        <v>14.497017599999994</v>
      </c>
    </row>
    <row r="65" spans="1:4" x14ac:dyDescent="0.3">
      <c r="A65" s="2" t="s">
        <v>49</v>
      </c>
      <c r="B65">
        <v>15.4</v>
      </c>
      <c r="C65">
        <v>98.66</v>
      </c>
      <c r="D65" s="8">
        <f t="shared" si="1"/>
        <v>14.496499871604936</v>
      </c>
    </row>
    <row r="66" spans="1:4" x14ac:dyDescent="0.3">
      <c r="A66" s="2" t="s">
        <v>56</v>
      </c>
      <c r="B66">
        <v>15.5</v>
      </c>
      <c r="C66">
        <v>98.28</v>
      </c>
      <c r="D66" s="8">
        <f t="shared" ref="D66:D80" si="2">(((C66-55)/45)^2)*B66</f>
        <v>14.33775565432099</v>
      </c>
    </row>
    <row r="67" spans="1:4" x14ac:dyDescent="0.3">
      <c r="A67" s="2" t="s">
        <v>53</v>
      </c>
      <c r="B67">
        <v>15.5</v>
      </c>
      <c r="C67">
        <v>98.22</v>
      </c>
      <c r="D67" s="8">
        <f t="shared" si="2"/>
        <v>14.298029728395061</v>
      </c>
    </row>
    <row r="68" spans="1:4" x14ac:dyDescent="0.3">
      <c r="A68" s="2" t="s">
        <v>35</v>
      </c>
      <c r="B68">
        <v>15.5</v>
      </c>
      <c r="C68">
        <v>97.87</v>
      </c>
      <c r="D68" s="8">
        <f t="shared" si="2"/>
        <v>14.06739355555556</v>
      </c>
    </row>
    <row r="69" spans="1:4" x14ac:dyDescent="0.3">
      <c r="A69" s="2" t="s">
        <v>21</v>
      </c>
      <c r="B69">
        <v>15.7</v>
      </c>
      <c r="C69">
        <v>97.58</v>
      </c>
      <c r="D69" s="8">
        <f t="shared" si="2"/>
        <v>14.056782953086417</v>
      </c>
    </row>
    <row r="70" spans="1:4" x14ac:dyDescent="0.3">
      <c r="A70" s="2" t="s">
        <v>4</v>
      </c>
      <c r="B70">
        <v>15.9</v>
      </c>
      <c r="C70">
        <v>97.29</v>
      </c>
      <c r="D70" s="8">
        <f t="shared" si="2"/>
        <v>14.042598118518523</v>
      </c>
    </row>
    <row r="71" spans="1:4" x14ac:dyDescent="0.3">
      <c r="A71" s="2" t="s">
        <v>14</v>
      </c>
      <c r="B71">
        <v>15.8</v>
      </c>
      <c r="C71">
        <v>97.42</v>
      </c>
      <c r="D71" s="8">
        <f t="shared" si="2"/>
        <v>14.040203022222222</v>
      </c>
    </row>
    <row r="72" spans="1:4" x14ac:dyDescent="0.3">
      <c r="A72" s="2" t="s">
        <v>79</v>
      </c>
      <c r="B72">
        <v>16.5</v>
      </c>
      <c r="C72">
        <v>96.49</v>
      </c>
      <c r="D72" s="8">
        <f t="shared" si="2"/>
        <v>14.026385999999997</v>
      </c>
    </row>
    <row r="73" spans="1:4" x14ac:dyDescent="0.3">
      <c r="A73" s="2" t="s">
        <v>45</v>
      </c>
      <c r="B73">
        <v>15.4</v>
      </c>
      <c r="C73">
        <v>97.86</v>
      </c>
      <c r="D73" s="8">
        <f t="shared" si="2"/>
        <v>13.970116464197531</v>
      </c>
    </row>
    <row r="74" spans="1:4" x14ac:dyDescent="0.3">
      <c r="A74" s="2" t="s">
        <v>76</v>
      </c>
      <c r="B74">
        <v>16.3</v>
      </c>
      <c r="C74">
        <v>96.45</v>
      </c>
      <c r="D74" s="8">
        <f t="shared" si="2"/>
        <v>13.829664567901238</v>
      </c>
    </row>
    <row r="75" spans="1:4" ht="16.5" x14ac:dyDescent="0.3">
      <c r="A75" s="2" t="s">
        <v>57</v>
      </c>
      <c r="B75">
        <v>16.399999999999999</v>
      </c>
      <c r="C75">
        <v>96.07</v>
      </c>
      <c r="D75" s="8">
        <f t="shared" si="2"/>
        <v>13.660551288888882</v>
      </c>
    </row>
    <row r="76" spans="1:4" x14ac:dyDescent="0.3">
      <c r="A76" s="2" t="s">
        <v>44</v>
      </c>
      <c r="B76">
        <v>15.4</v>
      </c>
      <c r="C76">
        <v>97.32</v>
      </c>
      <c r="D76" s="8">
        <f t="shared" si="2"/>
        <v>13.62031059753086</v>
      </c>
    </row>
    <row r="77" spans="1:4" x14ac:dyDescent="0.3">
      <c r="A77" s="21" t="s">
        <v>7</v>
      </c>
      <c r="B77">
        <v>16.5</v>
      </c>
      <c r="C77">
        <v>95.25</v>
      </c>
      <c r="D77" s="8">
        <f t="shared" si="2"/>
        <v>13.20050925925926</v>
      </c>
    </row>
    <row r="78" spans="1:4" x14ac:dyDescent="0.3">
      <c r="A78" s="2" t="s">
        <v>82</v>
      </c>
      <c r="B78">
        <v>16.8</v>
      </c>
      <c r="C78">
        <v>94.8</v>
      </c>
      <c r="D78" s="8">
        <f t="shared" si="2"/>
        <v>13.141665185185182</v>
      </c>
    </row>
    <row r="79" spans="1:4" x14ac:dyDescent="0.3">
      <c r="A79" s="2" t="s">
        <v>41</v>
      </c>
      <c r="B79">
        <v>15.5</v>
      </c>
      <c r="C79">
        <v>96.07</v>
      </c>
      <c r="D79" s="8">
        <f t="shared" si="2"/>
        <v>12.910886888888884</v>
      </c>
    </row>
    <row r="80" spans="1:4" x14ac:dyDescent="0.3">
      <c r="A80" s="2" t="s">
        <v>81</v>
      </c>
      <c r="B80">
        <v>16.7</v>
      </c>
      <c r="C80">
        <v>94.28</v>
      </c>
      <c r="D80" s="8">
        <f t="shared" si="2"/>
        <v>12.724314706172839</v>
      </c>
    </row>
  </sheetData>
  <sortState xmlns:xlrd2="http://schemas.microsoft.com/office/spreadsheetml/2017/richdata2" ref="A2:D80">
    <sortCondition descending="1" ref="D2:D80"/>
  </sortState>
  <mergeCells count="1">
    <mergeCell ref="F2:F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B12C-EF0A-4B5C-9DD0-F1A836BB07F8}">
  <dimension ref="A2:AA4"/>
  <sheetViews>
    <sheetView tabSelected="1" zoomScale="70" zoomScaleNormal="70" workbookViewId="0">
      <selection activeCell="S10" sqref="S10"/>
    </sheetView>
  </sheetViews>
  <sheetFormatPr defaultRowHeight="14" x14ac:dyDescent="0.3"/>
  <sheetData>
    <row r="2" spans="1:27" x14ac:dyDescent="0.3">
      <c r="A2" t="s">
        <v>90</v>
      </c>
      <c r="B2">
        <v>400</v>
      </c>
      <c r="C2">
        <v>410</v>
      </c>
      <c r="D2">
        <v>420</v>
      </c>
      <c r="E2">
        <v>430</v>
      </c>
      <c r="F2">
        <v>440</v>
      </c>
      <c r="G2">
        <v>450</v>
      </c>
      <c r="H2">
        <v>460</v>
      </c>
      <c r="I2">
        <v>470</v>
      </c>
      <c r="J2">
        <v>480</v>
      </c>
      <c r="K2">
        <v>490</v>
      </c>
      <c r="L2">
        <v>500</v>
      </c>
      <c r="M2">
        <v>510</v>
      </c>
      <c r="N2">
        <v>520</v>
      </c>
      <c r="O2">
        <v>530</v>
      </c>
      <c r="P2">
        <v>540</v>
      </c>
      <c r="Q2">
        <v>550</v>
      </c>
      <c r="R2">
        <v>560</v>
      </c>
      <c r="S2">
        <v>570</v>
      </c>
      <c r="T2">
        <v>580</v>
      </c>
      <c r="U2">
        <v>590</v>
      </c>
      <c r="V2">
        <v>600</v>
      </c>
      <c r="W2">
        <v>610</v>
      </c>
      <c r="X2">
        <v>620</v>
      </c>
      <c r="Y2">
        <v>630</v>
      </c>
      <c r="Z2">
        <v>640</v>
      </c>
      <c r="AA2">
        <v>650</v>
      </c>
    </row>
    <row r="3" spans="1:27" x14ac:dyDescent="0.3">
      <c r="A3" t="s">
        <v>91</v>
      </c>
      <c r="B3">
        <v>0.185</v>
      </c>
      <c r="C3">
        <v>0.184</v>
      </c>
      <c r="D3">
        <v>0.182</v>
      </c>
      <c r="E3">
        <v>0.18</v>
      </c>
      <c r="F3">
        <v>0.17899999999999999</v>
      </c>
      <c r="G3">
        <v>0.17699999999999999</v>
      </c>
      <c r="H3">
        <v>0.17599999999999999</v>
      </c>
      <c r="I3">
        <v>0.17599999999999999</v>
      </c>
      <c r="J3">
        <v>0.18</v>
      </c>
      <c r="K3">
        <v>0.19</v>
      </c>
      <c r="L3">
        <v>0.21099999999999999</v>
      </c>
      <c r="M3">
        <v>0.249</v>
      </c>
      <c r="N3">
        <v>0.29199999999999998</v>
      </c>
      <c r="O3">
        <v>0.33100000000000002</v>
      </c>
      <c r="P3">
        <v>0.36699999999999999</v>
      </c>
      <c r="Q3">
        <v>0.40500000000000003</v>
      </c>
      <c r="R3">
        <v>0.40400000000000003</v>
      </c>
      <c r="S3">
        <v>0.379</v>
      </c>
      <c r="T3">
        <v>0.35799999999999998</v>
      </c>
      <c r="U3">
        <v>0.31</v>
      </c>
      <c r="V3">
        <v>0.26</v>
      </c>
      <c r="W3">
        <v>0.21099999999999999</v>
      </c>
      <c r="X3">
        <v>0.16200000000000001</v>
      </c>
      <c r="Y3">
        <v>0.123</v>
      </c>
      <c r="Z3">
        <v>9.8000000000000004E-2</v>
      </c>
      <c r="AA3">
        <v>9.0999999999999998E-2</v>
      </c>
    </row>
    <row r="4" spans="1:27" x14ac:dyDescent="0.3">
      <c r="A4" t="s">
        <v>92</v>
      </c>
      <c r="B4">
        <v>0.60699999999999998</v>
      </c>
      <c r="C4">
        <v>0.59499999999999997</v>
      </c>
      <c r="D4">
        <v>0.58099999999999996</v>
      </c>
      <c r="E4">
        <v>0.56899999999999995</v>
      </c>
      <c r="F4">
        <v>0.55600000000000005</v>
      </c>
      <c r="G4">
        <v>0.54600000000000004</v>
      </c>
      <c r="H4">
        <v>0.54</v>
      </c>
      <c r="I4">
        <v>0.53500000000000003</v>
      </c>
      <c r="J4">
        <v>0.54100000000000004</v>
      </c>
      <c r="K4">
        <v>0.56799999999999995</v>
      </c>
      <c r="L4">
        <v>0.63100000000000001</v>
      </c>
      <c r="M4">
        <v>0.73199999999999998</v>
      </c>
      <c r="N4">
        <v>0.85399999999999998</v>
      </c>
      <c r="O4">
        <v>0.95299999999999996</v>
      </c>
      <c r="P4">
        <v>1.087</v>
      </c>
      <c r="Q4">
        <v>1.204</v>
      </c>
      <c r="R4">
        <v>1.325</v>
      </c>
      <c r="S4">
        <v>1.3620000000000001</v>
      </c>
      <c r="T4">
        <v>1.26</v>
      </c>
      <c r="U4">
        <v>1.0760000000000001</v>
      </c>
      <c r="V4">
        <v>0.91600000000000004</v>
      </c>
      <c r="W4">
        <v>0.76700000000000002</v>
      </c>
      <c r="X4">
        <v>0.66200000000000003</v>
      </c>
      <c r="Y4">
        <v>0.56499999999999995</v>
      </c>
      <c r="Z4">
        <v>0.46400000000000002</v>
      </c>
      <c r="AA4">
        <v>0.36899999999999999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84A0-73AD-4FF9-BA17-321D589D60C6}">
  <dimension ref="A1:N7"/>
  <sheetViews>
    <sheetView zoomScaleNormal="100" workbookViewId="0">
      <selection sqref="A1:N7"/>
    </sheetView>
  </sheetViews>
  <sheetFormatPr defaultColWidth="4.58203125" defaultRowHeight="14" x14ac:dyDescent="0.3"/>
  <cols>
    <col min="1" max="1" width="10.83203125" customWidth="1"/>
  </cols>
  <sheetData>
    <row r="1" spans="1:14" x14ac:dyDescent="0.3">
      <c r="B1" s="32" t="s">
        <v>87</v>
      </c>
      <c r="C1" s="32"/>
      <c r="D1" s="32"/>
      <c r="E1" s="32"/>
      <c r="F1" s="32"/>
      <c r="G1" s="32"/>
      <c r="H1" s="33">
        <v>0</v>
      </c>
      <c r="I1" s="32" t="s">
        <v>88</v>
      </c>
      <c r="J1" s="32"/>
      <c r="K1" s="32"/>
      <c r="L1" s="32"/>
      <c r="M1" s="32"/>
      <c r="N1" s="32"/>
    </row>
    <row r="2" spans="1:14" x14ac:dyDescent="0.3">
      <c r="B2" s="32" t="s">
        <v>89</v>
      </c>
      <c r="C2" s="32"/>
      <c r="D2" s="32"/>
      <c r="E2" s="32"/>
      <c r="F2" s="32"/>
      <c r="G2" s="32"/>
      <c r="H2" s="34"/>
      <c r="I2" s="32" t="s">
        <v>89</v>
      </c>
      <c r="J2" s="32"/>
      <c r="K2" s="32"/>
      <c r="L2" s="32"/>
      <c r="M2" s="32"/>
      <c r="N2" s="32"/>
    </row>
    <row r="3" spans="1:14" x14ac:dyDescent="0.3">
      <c r="B3" s="1">
        <v>30</v>
      </c>
      <c r="C3" s="1">
        <v>25</v>
      </c>
      <c r="D3" s="1">
        <v>20</v>
      </c>
      <c r="E3" s="1">
        <v>15</v>
      </c>
      <c r="F3" s="1">
        <v>10</v>
      </c>
      <c r="G3" s="1">
        <v>5</v>
      </c>
      <c r="H3" s="35"/>
      <c r="I3" s="1">
        <v>5</v>
      </c>
      <c r="J3" s="1">
        <v>10</v>
      </c>
      <c r="K3" s="1">
        <v>15</v>
      </c>
      <c r="L3" s="1">
        <v>20</v>
      </c>
      <c r="M3" s="1">
        <v>25</v>
      </c>
      <c r="N3" s="1">
        <v>30</v>
      </c>
    </row>
    <row r="4" spans="1:14" x14ac:dyDescent="0.3">
      <c r="A4" s="1" t="s">
        <v>83</v>
      </c>
      <c r="B4" s="22">
        <v>2</v>
      </c>
      <c r="C4" s="23">
        <v>2</v>
      </c>
      <c r="D4" s="23">
        <v>2</v>
      </c>
      <c r="E4" s="23">
        <v>2</v>
      </c>
      <c r="F4" s="23">
        <v>3</v>
      </c>
      <c r="G4" s="23">
        <v>5.5</v>
      </c>
      <c r="H4" s="23">
        <v>7</v>
      </c>
      <c r="I4" s="23">
        <v>8</v>
      </c>
      <c r="J4" s="23">
        <v>9</v>
      </c>
      <c r="K4" s="23">
        <v>10</v>
      </c>
      <c r="L4" s="23">
        <v>10.5</v>
      </c>
      <c r="M4" s="23">
        <v>11</v>
      </c>
      <c r="N4" s="24">
        <v>11.5</v>
      </c>
    </row>
    <row r="5" spans="1:14" x14ac:dyDescent="0.3">
      <c r="A5" s="1" t="s">
        <v>84</v>
      </c>
      <c r="B5" s="25">
        <v>6</v>
      </c>
      <c r="C5">
        <v>6</v>
      </c>
      <c r="D5">
        <v>6.5</v>
      </c>
      <c r="E5">
        <v>7</v>
      </c>
      <c r="F5">
        <v>7</v>
      </c>
      <c r="G5">
        <v>7.5</v>
      </c>
      <c r="H5">
        <v>7.5</v>
      </c>
      <c r="I5">
        <v>7.5</v>
      </c>
      <c r="J5">
        <v>7.5</v>
      </c>
      <c r="K5">
        <v>8</v>
      </c>
      <c r="L5">
        <v>8.5</v>
      </c>
      <c r="M5">
        <v>9</v>
      </c>
      <c r="N5" s="26">
        <v>10</v>
      </c>
    </row>
    <row r="6" spans="1:14" x14ac:dyDescent="0.3">
      <c r="A6" s="1" t="s">
        <v>85</v>
      </c>
      <c r="B6" s="25">
        <v>5.0999999999999996</v>
      </c>
      <c r="C6">
        <v>6</v>
      </c>
      <c r="D6">
        <v>6</v>
      </c>
      <c r="E6">
        <v>6.5</v>
      </c>
      <c r="F6">
        <v>6.5</v>
      </c>
      <c r="G6">
        <v>7</v>
      </c>
      <c r="H6">
        <v>7.5</v>
      </c>
      <c r="I6">
        <v>8</v>
      </c>
      <c r="J6">
        <v>8.5</v>
      </c>
      <c r="K6">
        <v>9.5</v>
      </c>
      <c r="L6">
        <v>10</v>
      </c>
      <c r="M6">
        <v>10.5</v>
      </c>
      <c r="N6" s="26">
        <v>10.5</v>
      </c>
    </row>
    <row r="7" spans="1:14" x14ac:dyDescent="0.3">
      <c r="A7" s="1" t="s">
        <v>86</v>
      </c>
      <c r="B7" s="27">
        <v>2.5</v>
      </c>
      <c r="C7" s="28">
        <v>3.5</v>
      </c>
      <c r="D7" s="28">
        <v>4.0999999999999996</v>
      </c>
      <c r="E7" s="28">
        <v>6</v>
      </c>
      <c r="F7" s="28">
        <v>6</v>
      </c>
      <c r="G7" s="28">
        <v>6.5</v>
      </c>
      <c r="H7" s="28">
        <v>6.5</v>
      </c>
      <c r="I7" s="28">
        <v>6.5</v>
      </c>
      <c r="J7" s="28">
        <v>7</v>
      </c>
      <c r="K7" s="28">
        <v>7.5</v>
      </c>
      <c r="L7" s="28">
        <v>8.5</v>
      </c>
      <c r="M7" s="28">
        <v>9.5</v>
      </c>
      <c r="N7" s="29">
        <v>9.5</v>
      </c>
    </row>
  </sheetData>
  <mergeCells count="5">
    <mergeCell ref="B1:G1"/>
    <mergeCell ref="I1:N1"/>
    <mergeCell ref="B2:G2"/>
    <mergeCell ref="I2:N2"/>
    <mergeCell ref="H1:H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Firrows A.</dc:creator>
  <cp:lastModifiedBy>Firrows A.</cp:lastModifiedBy>
  <dcterms:created xsi:type="dcterms:W3CDTF">2015-06-05T18:19:34Z</dcterms:created>
  <dcterms:modified xsi:type="dcterms:W3CDTF">2024-12-12T01:49:05Z</dcterms:modified>
</cp:coreProperties>
</file>