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ra\OneDrive\Desktop\Master_Final\DataForAnalysis\"/>
    </mc:Choice>
  </mc:AlternateContent>
  <xr:revisionPtr revIDLastSave="0" documentId="13_ncr:1_{0BB4A3EC-62D3-47DF-9FA8-A25A10A9C0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PEVRMS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" i="1" l="1"/>
  <c r="AO4" i="1"/>
  <c r="AO3" i="1"/>
  <c r="AO2" i="1"/>
  <c r="AN5" i="1"/>
  <c r="AN4" i="1"/>
  <c r="AN3" i="1"/>
  <c r="AN2" i="1"/>
  <c r="AO1" i="1"/>
  <c r="AN1" i="1"/>
  <c r="I50" i="1"/>
  <c r="I39" i="1"/>
  <c r="I28" i="1"/>
  <c r="I17" i="1"/>
  <c r="I6" i="1"/>
  <c r="P3" i="1"/>
  <c r="D50" i="1"/>
  <c r="D39" i="1"/>
  <c r="D28" i="1"/>
  <c r="F50" i="1"/>
  <c r="F39" i="1"/>
  <c r="F28" i="1"/>
  <c r="H50" i="1"/>
  <c r="H39" i="1"/>
  <c r="H28" i="1"/>
  <c r="H17" i="1"/>
  <c r="F17" i="1"/>
  <c r="D17" i="1"/>
  <c r="H6" i="1"/>
  <c r="F6" i="1"/>
  <c r="D6" i="1"/>
</calcChain>
</file>

<file path=xl/sharedStrings.xml><?xml version="1.0" encoding="utf-8"?>
<sst xmlns="http://schemas.openxmlformats.org/spreadsheetml/2006/main" count="77" uniqueCount="20">
  <si>
    <t>Subject</t>
  </si>
  <si>
    <t>Time</t>
  </si>
  <si>
    <t>RMS RF</t>
  </si>
  <si>
    <t>RF Normalized</t>
  </si>
  <si>
    <t>RMS VM</t>
  </si>
  <si>
    <t>VM Normalized</t>
  </si>
  <si>
    <t>RMS VL</t>
  </si>
  <si>
    <t>VL Normalized</t>
  </si>
  <si>
    <t>WeightedN</t>
  </si>
  <si>
    <t>Sum of weighted</t>
  </si>
  <si>
    <t>Sum of peak weighted</t>
  </si>
  <si>
    <t xml:space="preserve"> </t>
  </si>
  <si>
    <t>t1</t>
  </si>
  <si>
    <t>t2</t>
  </si>
  <si>
    <t>VM</t>
  </si>
  <si>
    <t>NA</t>
  </si>
  <si>
    <t>t3</t>
  </si>
  <si>
    <t>VL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</si>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</sst>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6"/>
  <sheetViews>
    <sheetView tabSelected="1" zoomScale="110" zoomScaleNormal="110" workbookViewId="0">
      <selection activeCell="AL1" sqref="AL1:AL1048576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>
        <v>2.9180999999999999</v>
      </c>
      <c r="P1">
        <v>3.3207</v>
      </c>
      <c r="Q1">
        <v>3.3332999999999999</v>
      </c>
      <c r="R1">
        <v>91.938118419999995</v>
      </c>
      <c r="S1">
        <v>2.3716995509999999</v>
      </c>
      <c r="T1">
        <v>1</v>
      </c>
      <c r="U1">
        <v>0</v>
      </c>
      <c r="V1">
        <v>2.41239493</v>
      </c>
      <c r="W1">
        <v>86.447177310000001</v>
      </c>
      <c r="X1">
        <v>1.96072749</v>
      </c>
      <c r="Y1">
        <v>92.070223990000002</v>
      </c>
      <c r="Z1">
        <v>1.3359184900000001</v>
      </c>
      <c r="AA1">
        <v>89.472807579999994</v>
      </c>
      <c r="AG1" t="s">
        <v>3</v>
      </c>
      <c r="AH1" t="s">
        <v>5</v>
      </c>
      <c r="AI1" t="s">
        <v>7</v>
      </c>
      <c r="AJ1" t="s">
        <v>8</v>
      </c>
      <c r="AL1" t="s">
        <v>8</v>
      </c>
      <c r="AN1">
        <f>AVERAGE(AL2:AL12)</f>
        <v>92.29416698549457</v>
      </c>
      <c r="AO1">
        <f>_xlfn.STDEV.S(AL2:AL12)</f>
        <v>2.5150985616962855</v>
      </c>
    </row>
    <row r="2" spans="1:41" x14ac:dyDescent="0.25">
      <c r="A2">
        <v>1</v>
      </c>
      <c r="B2" t="s">
        <v>12</v>
      </c>
      <c r="C2">
        <v>2.41239493</v>
      </c>
      <c r="D2">
        <v>86.447177310000001</v>
      </c>
      <c r="E2">
        <v>1.96072749</v>
      </c>
      <c r="F2">
        <v>92.070223990000002</v>
      </c>
      <c r="G2">
        <v>1.3359184900000001</v>
      </c>
      <c r="H2">
        <v>89.472807579999994</v>
      </c>
      <c r="I2">
        <v>89.363088540000007</v>
      </c>
      <c r="L2">
        <v>1.3286459319999999</v>
      </c>
      <c r="M2">
        <v>1.4867950000000001</v>
      </c>
      <c r="N2">
        <v>1</v>
      </c>
      <c r="R2">
        <v>90.009950470000007</v>
      </c>
      <c r="S2">
        <v>7.7923584469999998</v>
      </c>
      <c r="T2">
        <v>2</v>
      </c>
      <c r="U2">
        <v>0</v>
      </c>
      <c r="V2">
        <v>1.61249573</v>
      </c>
      <c r="W2">
        <v>92.042681090000002</v>
      </c>
      <c r="X2">
        <v>1.8356520700000001</v>
      </c>
      <c r="Y2">
        <v>89.495981180000001</v>
      </c>
      <c r="Z2">
        <v>1.4116666600000001</v>
      </c>
      <c r="AA2">
        <v>91.869494990000007</v>
      </c>
      <c r="AG2">
        <v>86.447177310000001</v>
      </c>
      <c r="AH2">
        <v>92.070223990000002</v>
      </c>
      <c r="AI2">
        <v>89.472807579999994</v>
      </c>
      <c r="AJ2">
        <v>89.363088540000007</v>
      </c>
      <c r="AL2">
        <v>89.363088540000007</v>
      </c>
      <c r="AN2">
        <f>AVERAGE(AL13:AL23)</f>
        <v>92.553592825862324</v>
      </c>
      <c r="AO2">
        <f>_xlfn.STDEV.S(AL13:AL23)</f>
        <v>9.809106064717632</v>
      </c>
    </row>
    <row r="3" spans="1:41" x14ac:dyDescent="0.25">
      <c r="A3">
        <v>2</v>
      </c>
      <c r="B3" t="s">
        <v>12</v>
      </c>
      <c r="C3">
        <v>1.61249573</v>
      </c>
      <c r="D3">
        <v>92.042681090000002</v>
      </c>
      <c r="E3">
        <v>1.8356520700000001</v>
      </c>
      <c r="F3">
        <v>89.495981180000001</v>
      </c>
      <c r="G3">
        <v>1.4116666600000001</v>
      </c>
      <c r="H3">
        <v>91.869494990000007</v>
      </c>
      <c r="I3">
        <v>91.052495680000007</v>
      </c>
      <c r="L3">
        <v>1.1904075810000001</v>
      </c>
      <c r="M3">
        <v>1.3073859999999999</v>
      </c>
      <c r="N3">
        <v>2</v>
      </c>
      <c r="P3">
        <f>O1*0.17+P1*0.35+Q1*0.23</f>
        <v>2.4249809999999998</v>
      </c>
      <c r="R3">
        <v>82.049688669999995</v>
      </c>
      <c r="S3">
        <v>10.050230060000001</v>
      </c>
      <c r="T3">
        <v>3</v>
      </c>
      <c r="U3">
        <v>0</v>
      </c>
      <c r="V3">
        <v>0.40230232999999999</v>
      </c>
      <c r="W3">
        <v>97.174475849999993</v>
      </c>
      <c r="X3">
        <v>0.30842023000000002</v>
      </c>
      <c r="Y3">
        <v>94.898532309999993</v>
      </c>
      <c r="Z3">
        <v>0.24071556999999999</v>
      </c>
      <c r="AA3">
        <v>92.7970586</v>
      </c>
      <c r="AG3">
        <v>92.042681090000002</v>
      </c>
      <c r="AH3">
        <v>89.495981180000001</v>
      </c>
      <c r="AI3">
        <v>91.869494990000007</v>
      </c>
      <c r="AJ3">
        <v>91.052495680000007</v>
      </c>
      <c r="AL3">
        <v>91.052495680000007</v>
      </c>
      <c r="AN3">
        <f>AVERAGE(AL24:AL34)</f>
        <v>81.790932798039051</v>
      </c>
      <c r="AO3">
        <f>_xlfn.STDEV.S(AL24:AL34)</f>
        <v>9.8851629636309557</v>
      </c>
    </row>
    <row r="4" spans="1:41" x14ac:dyDescent="0.25">
      <c r="A4">
        <v>3</v>
      </c>
      <c r="B4" t="s">
        <v>12</v>
      </c>
      <c r="C4">
        <v>0.40230232999999999</v>
      </c>
      <c r="D4">
        <v>97.174475849999993</v>
      </c>
      <c r="E4">
        <v>0.30842023000000002</v>
      </c>
      <c r="F4">
        <v>94.898532309999993</v>
      </c>
      <c r="G4">
        <v>0.24071556999999999</v>
      </c>
      <c r="H4">
        <v>92.7970586</v>
      </c>
      <c r="I4">
        <v>94.768776919999993</v>
      </c>
      <c r="L4">
        <v>0.22357849900000001</v>
      </c>
      <c r="M4">
        <v>0.23591999999999999</v>
      </c>
      <c r="N4">
        <v>3</v>
      </c>
      <c r="R4">
        <v>84.114317709999995</v>
      </c>
      <c r="S4">
        <v>10.48648352</v>
      </c>
      <c r="T4">
        <v>4</v>
      </c>
      <c r="U4">
        <v>0</v>
      </c>
      <c r="V4">
        <v>0.22029700999999999</v>
      </c>
      <c r="W4">
        <v>87.802714230000007</v>
      </c>
      <c r="X4">
        <v>0.34040039</v>
      </c>
      <c r="Y4">
        <v>90.363788159999999</v>
      </c>
      <c r="Z4">
        <v>0.20173232999999999</v>
      </c>
      <c r="AA4">
        <v>91.447112419999996</v>
      </c>
      <c r="AG4">
        <v>97.174475849999993</v>
      </c>
      <c r="AH4">
        <v>94.898532309999993</v>
      </c>
      <c r="AI4">
        <v>92.7970586</v>
      </c>
      <c r="AJ4">
        <v>94.768776919999993</v>
      </c>
      <c r="AL4">
        <v>94.768776919999993</v>
      </c>
      <c r="AN4">
        <f>AVERAGE(AL35:AL45)</f>
        <v>84.342911634046004</v>
      </c>
      <c r="AO4">
        <f>_xlfn.STDEV.S(AL35:AL45)</f>
        <v>10.556458329048292</v>
      </c>
    </row>
    <row r="5" spans="1:41" x14ac:dyDescent="0.25">
      <c r="A5">
        <v>4</v>
      </c>
      <c r="B5" t="s">
        <v>12</v>
      </c>
      <c r="C5">
        <v>0.22029700999999999</v>
      </c>
      <c r="D5">
        <v>87.802714230000007</v>
      </c>
      <c r="E5">
        <v>0.34040039</v>
      </c>
      <c r="F5">
        <v>90.363788159999999</v>
      </c>
      <c r="G5">
        <v>0.20173232999999999</v>
      </c>
      <c r="H5">
        <v>91.447112419999996</v>
      </c>
      <c r="I5">
        <v>90.239848570000007</v>
      </c>
      <c r="L5">
        <v>0.18634889700000001</v>
      </c>
      <c r="M5">
        <v>0.20650399999999999</v>
      </c>
      <c r="N5">
        <v>4</v>
      </c>
      <c r="R5">
        <v>83.723104710000001</v>
      </c>
      <c r="S5">
        <v>8.5699731000000003</v>
      </c>
      <c r="T5">
        <v>5</v>
      </c>
      <c r="U5">
        <v>0</v>
      </c>
      <c r="V5">
        <v>2.7069223500000001</v>
      </c>
      <c r="W5">
        <v>93.358246249999993</v>
      </c>
      <c r="X5">
        <v>3.1975100699999999</v>
      </c>
      <c r="Y5">
        <v>89.797519379999997</v>
      </c>
      <c r="Z5">
        <v>1.9939746700000001</v>
      </c>
      <c r="AA5">
        <v>97.863787479999999</v>
      </c>
      <c r="AG5">
        <v>87.802714230000007</v>
      </c>
      <c r="AH5">
        <v>90.363788159999999</v>
      </c>
      <c r="AI5">
        <v>91.447112419999996</v>
      </c>
      <c r="AJ5">
        <v>90.239848570000007</v>
      </c>
      <c r="AL5">
        <v>90.239848570000007</v>
      </c>
      <c r="AN5">
        <f>AVERAGE(AL46:AL56)</f>
        <v>83.838853360921547</v>
      </c>
      <c r="AO5">
        <f>_xlfn.STDEV.S(AL46:AL56)</f>
        <v>8.6439583437661103</v>
      </c>
    </row>
    <row r="6" spans="1:41" x14ac:dyDescent="0.25">
      <c r="A6">
        <v>5</v>
      </c>
      <c r="B6" t="s">
        <v>12</v>
      </c>
      <c r="C6">
        <v>2.8665419999999999</v>
      </c>
      <c r="D6">
        <f>C6/O1*100</f>
        <v>98.233165415852781</v>
      </c>
      <c r="E6">
        <v>3.1026600000000002</v>
      </c>
      <c r="F6">
        <f>E6/P1*100</f>
        <v>93.433914536091791</v>
      </c>
      <c r="G6">
        <v>3.1727729999999998</v>
      </c>
      <c r="H6">
        <f>G6/Q1*100</f>
        <v>95.184141841418409</v>
      </c>
      <c r="I6">
        <f>(C6*0.17+E6*0.35+G6*0.23)/P3*100</f>
        <v>94.969029860440145</v>
      </c>
      <c r="L6">
        <v>1.89349525</v>
      </c>
      <c r="M6">
        <v>2.0250240000000002</v>
      </c>
      <c r="N6">
        <v>5</v>
      </c>
      <c r="T6">
        <v>6</v>
      </c>
      <c r="U6">
        <v>0</v>
      </c>
      <c r="V6">
        <v>0.61470862999999998</v>
      </c>
      <c r="W6">
        <v>84.356886239999994</v>
      </c>
      <c r="X6">
        <v>2.4295522699999998</v>
      </c>
      <c r="Y6">
        <v>94.789601259999998</v>
      </c>
      <c r="Z6">
        <v>0.51634334000000004</v>
      </c>
      <c r="AA6">
        <v>86.504161499999995</v>
      </c>
      <c r="AG6">
        <v>98.233165415852781</v>
      </c>
      <c r="AH6">
        <v>93.433914536091791</v>
      </c>
      <c r="AI6">
        <v>95.184141841418409</v>
      </c>
      <c r="AJ6">
        <v>94.969029860440145</v>
      </c>
      <c r="AL6">
        <v>94.969029860440145</v>
      </c>
    </row>
    <row r="7" spans="1:41" x14ac:dyDescent="0.25">
      <c r="A7">
        <v>6</v>
      </c>
      <c r="B7" t="s">
        <v>12</v>
      </c>
      <c r="C7">
        <v>0.61470862999999998</v>
      </c>
      <c r="D7">
        <v>84.356886239999994</v>
      </c>
      <c r="E7">
        <v>2.4295522699999998</v>
      </c>
      <c r="F7">
        <v>94.789601259999998</v>
      </c>
      <c r="G7">
        <v>0.51634334000000004</v>
      </c>
      <c r="H7">
        <v>86.504161499999995</v>
      </c>
      <c r="I7">
        <v>91.511574580000001</v>
      </c>
      <c r="L7">
        <v>0.84401765799999995</v>
      </c>
      <c r="M7">
        <v>0.92230699999999999</v>
      </c>
      <c r="N7">
        <v>6</v>
      </c>
      <c r="O7">
        <v>1</v>
      </c>
      <c r="P7">
        <v>2.7906</v>
      </c>
      <c r="T7">
        <v>7</v>
      </c>
      <c r="U7">
        <v>0</v>
      </c>
      <c r="V7">
        <v>1.9440925499999999</v>
      </c>
      <c r="W7">
        <v>92.929854210000002</v>
      </c>
      <c r="X7">
        <v>1.88919832</v>
      </c>
      <c r="Y7">
        <v>93.677707150000003</v>
      </c>
      <c r="Z7">
        <v>1.6582171000000001</v>
      </c>
      <c r="AA7">
        <v>92.133409270000001</v>
      </c>
      <c r="AG7">
        <v>84.356886239999994</v>
      </c>
      <c r="AH7">
        <v>94.789601259999998</v>
      </c>
      <c r="AI7">
        <v>86.504161499999995</v>
      </c>
      <c r="AJ7">
        <v>91.511574580000001</v>
      </c>
      <c r="AL7">
        <v>91.511574580000001</v>
      </c>
    </row>
    <row r="8" spans="1:41" x14ac:dyDescent="0.25">
      <c r="A8">
        <v>7</v>
      </c>
      <c r="B8" t="s">
        <v>12</v>
      </c>
      <c r="C8">
        <v>1.9440925499999999</v>
      </c>
      <c r="D8">
        <v>92.929854210000002</v>
      </c>
      <c r="E8">
        <v>1.88919832</v>
      </c>
      <c r="F8">
        <v>93.677707150000003</v>
      </c>
      <c r="G8">
        <v>1.6582171000000001</v>
      </c>
      <c r="H8">
        <v>92.133409270000001</v>
      </c>
      <c r="I8">
        <v>92.823038609999998</v>
      </c>
      <c r="L8">
        <v>1.345387332</v>
      </c>
      <c r="M8">
        <v>1.449411</v>
      </c>
      <c r="N8">
        <v>7</v>
      </c>
      <c r="O8">
        <v>2</v>
      </c>
      <c r="P8">
        <v>1.7519</v>
      </c>
      <c r="T8">
        <v>8</v>
      </c>
      <c r="U8">
        <v>0</v>
      </c>
      <c r="V8">
        <v>0.22694911000000001</v>
      </c>
      <c r="W8">
        <v>90.562294489999999</v>
      </c>
      <c r="X8">
        <v>0.34808888999999998</v>
      </c>
      <c r="Y8">
        <v>92.331270559999993</v>
      </c>
      <c r="Z8">
        <v>0.31579751</v>
      </c>
      <c r="AA8">
        <v>85.81454076</v>
      </c>
      <c r="AG8">
        <v>92.929854210000002</v>
      </c>
      <c r="AH8">
        <v>93.677707150000003</v>
      </c>
      <c r="AI8">
        <v>92.133409270000001</v>
      </c>
      <c r="AJ8">
        <v>92.823038609999998</v>
      </c>
      <c r="AL8">
        <v>92.823038609999998</v>
      </c>
    </row>
    <row r="9" spans="1:41" x14ac:dyDescent="0.25">
      <c r="A9">
        <v>8</v>
      </c>
      <c r="B9" t="s">
        <v>12</v>
      </c>
      <c r="C9">
        <v>0.22694911000000001</v>
      </c>
      <c r="D9">
        <v>90.562294489999999</v>
      </c>
      <c r="E9">
        <v>0.34808888999999998</v>
      </c>
      <c r="F9">
        <v>92.331270559999993</v>
      </c>
      <c r="G9">
        <v>0.31579751</v>
      </c>
      <c r="H9">
        <v>85.81454076</v>
      </c>
      <c r="I9">
        <v>88.787395360000005</v>
      </c>
      <c r="L9">
        <v>0.229170922</v>
      </c>
      <c r="M9">
        <v>0.25811200000000001</v>
      </c>
      <c r="N9">
        <v>8</v>
      </c>
      <c r="O9">
        <v>3</v>
      </c>
      <c r="P9">
        <v>0.41399999999999998</v>
      </c>
      <c r="T9">
        <v>9</v>
      </c>
      <c r="U9">
        <v>0</v>
      </c>
      <c r="V9">
        <v>0.43589251000000001</v>
      </c>
      <c r="W9">
        <v>98.240367370000001</v>
      </c>
      <c r="X9">
        <v>0.39710742999999998</v>
      </c>
      <c r="Y9">
        <v>93.591192550000002</v>
      </c>
      <c r="Z9">
        <v>0.50323351999999999</v>
      </c>
      <c r="AA9">
        <v>87.809024600000001</v>
      </c>
      <c r="AG9">
        <v>90.562294489999999</v>
      </c>
      <c r="AH9">
        <v>92.331270559999993</v>
      </c>
      <c r="AI9">
        <v>85.81454076</v>
      </c>
      <c r="AJ9">
        <v>88.787395360000005</v>
      </c>
      <c r="AL9">
        <v>88.787395360000005</v>
      </c>
    </row>
    <row r="10" spans="1:41" x14ac:dyDescent="0.25">
      <c r="A10">
        <v>9</v>
      </c>
      <c r="B10" t="s">
        <v>12</v>
      </c>
      <c r="C10">
        <v>0.43589251000000001</v>
      </c>
      <c r="D10">
        <v>98.240367370000001</v>
      </c>
      <c r="E10">
        <v>0.39710742999999998</v>
      </c>
      <c r="F10">
        <v>93.591192550000002</v>
      </c>
      <c r="G10">
        <v>0.50323351999999999</v>
      </c>
      <c r="H10">
        <v>87.809024600000001</v>
      </c>
      <c r="I10">
        <v>91.425434910000007</v>
      </c>
      <c r="L10">
        <v>0.34156816800000001</v>
      </c>
      <c r="M10">
        <v>0.37360300000000002</v>
      </c>
      <c r="N10">
        <v>9</v>
      </c>
      <c r="O10">
        <v>4</v>
      </c>
      <c r="P10">
        <v>0.25090000000000001</v>
      </c>
      <c r="T10">
        <v>10</v>
      </c>
      <c r="U10">
        <v>0</v>
      </c>
      <c r="V10">
        <v>3.2722336300000001</v>
      </c>
      <c r="W10">
        <v>93.396324640000003</v>
      </c>
      <c r="X10">
        <v>3.4707021400000002</v>
      </c>
      <c r="Y10">
        <v>96.427142500000002</v>
      </c>
      <c r="Z10">
        <v>3.6148743400000001</v>
      </c>
      <c r="AA10">
        <v>98.600031090000002</v>
      </c>
      <c r="AG10">
        <v>98.240367370000001</v>
      </c>
      <c r="AH10">
        <v>93.591192550000002</v>
      </c>
      <c r="AI10">
        <v>87.809024600000001</v>
      </c>
      <c r="AJ10">
        <v>91.425434910000007</v>
      </c>
      <c r="AL10">
        <v>91.425434910000007</v>
      </c>
    </row>
    <row r="11" spans="1:41" x14ac:dyDescent="0.25">
      <c r="A11">
        <v>10</v>
      </c>
      <c r="B11" t="s">
        <v>12</v>
      </c>
      <c r="C11">
        <v>3.2722336300000001</v>
      </c>
      <c r="D11">
        <v>93.396324640000003</v>
      </c>
      <c r="E11">
        <v>3.4707021400000002</v>
      </c>
      <c r="F11">
        <v>96.427142500000002</v>
      </c>
      <c r="G11">
        <v>3.6148743400000001</v>
      </c>
      <c r="H11">
        <v>98.600031090000002</v>
      </c>
      <c r="I11">
        <v>96.790323740000005</v>
      </c>
      <c r="L11">
        <v>2.619747228</v>
      </c>
      <c r="M11">
        <v>2.7066210000000002</v>
      </c>
      <c r="N11">
        <v>10</v>
      </c>
      <c r="O11">
        <v>5</v>
      </c>
      <c r="P11">
        <v>2.8995000000000002</v>
      </c>
      <c r="T11">
        <v>11</v>
      </c>
      <c r="U11">
        <v>0</v>
      </c>
      <c r="V11">
        <v>1.61249573</v>
      </c>
      <c r="W11">
        <v>92.042681090000002</v>
      </c>
      <c r="X11">
        <v>1.8356520700000001</v>
      </c>
      <c r="Y11">
        <v>89.495981180000001</v>
      </c>
      <c r="Z11">
        <v>1.4116666600000001</v>
      </c>
      <c r="AA11">
        <v>91.869494990000007</v>
      </c>
      <c r="AG11">
        <v>93.396324640000003</v>
      </c>
      <c r="AH11">
        <v>96.427142500000002</v>
      </c>
      <c r="AI11">
        <v>98.600031090000002</v>
      </c>
      <c r="AJ11">
        <v>96.790323740000005</v>
      </c>
      <c r="AL11">
        <v>96.790323740000005</v>
      </c>
    </row>
    <row r="12" spans="1:41" x14ac:dyDescent="0.25">
      <c r="A12">
        <v>11</v>
      </c>
      <c r="B12" t="s">
        <v>12</v>
      </c>
      <c r="C12">
        <v>2.7069223500000001</v>
      </c>
      <c r="D12">
        <v>93.358246249999993</v>
      </c>
      <c r="E12">
        <v>3.1975100699999999</v>
      </c>
      <c r="F12">
        <v>89.797519379999997</v>
      </c>
      <c r="G12">
        <v>1.9939746700000001</v>
      </c>
      <c r="H12">
        <v>97.863787479999999</v>
      </c>
      <c r="I12">
        <v>93.504830069999997</v>
      </c>
      <c r="L12">
        <v>1.1904075810000001</v>
      </c>
      <c r="M12">
        <v>1.3073859999999999</v>
      </c>
      <c r="N12">
        <v>11</v>
      </c>
      <c r="O12">
        <v>6</v>
      </c>
      <c r="P12">
        <v>0.72870000000000001</v>
      </c>
      <c r="T12">
        <v>1</v>
      </c>
      <c r="U12">
        <v>1</v>
      </c>
      <c r="V12">
        <v>1.95123757</v>
      </c>
      <c r="W12">
        <v>69.921793519999994</v>
      </c>
      <c r="X12">
        <v>1.64637111</v>
      </c>
      <c r="Y12">
        <v>77.308936419999995</v>
      </c>
      <c r="Z12">
        <v>1.2740592900000001</v>
      </c>
      <c r="AA12">
        <v>85.329803089999999</v>
      </c>
      <c r="AG12">
        <v>93.358246249999993</v>
      </c>
      <c r="AH12">
        <v>89.797519379999997</v>
      </c>
      <c r="AI12">
        <v>97.863787479999999</v>
      </c>
      <c r="AJ12">
        <v>93.504830069999997</v>
      </c>
      <c r="AL12">
        <v>93.504830069999997</v>
      </c>
    </row>
    <row r="13" spans="1:41" x14ac:dyDescent="0.25">
      <c r="A13">
        <v>1</v>
      </c>
      <c r="B13" t="s">
        <v>13</v>
      </c>
      <c r="C13">
        <v>1.95123757</v>
      </c>
      <c r="D13">
        <v>69.921793519999994</v>
      </c>
      <c r="E13">
        <v>1.64637111</v>
      </c>
      <c r="F13">
        <v>77.308936419999995</v>
      </c>
      <c r="G13">
        <v>1.2740592900000001</v>
      </c>
      <c r="H13">
        <v>85.329803089999999</v>
      </c>
      <c r="I13">
        <v>77.771077629999994</v>
      </c>
      <c r="L13">
        <v>1.156296494</v>
      </c>
      <c r="O13">
        <v>7</v>
      </c>
      <c r="P13">
        <v>2.0920000000000001</v>
      </c>
      <c r="T13">
        <v>2</v>
      </c>
      <c r="U13">
        <v>1</v>
      </c>
      <c r="V13">
        <v>1.5380735999999999</v>
      </c>
      <c r="W13">
        <v>87.794600149999994</v>
      </c>
      <c r="X13">
        <v>1.731312</v>
      </c>
      <c r="Y13">
        <v>84.408951290000005</v>
      </c>
      <c r="Z13">
        <v>1.28445148</v>
      </c>
      <c r="AA13">
        <v>83.590490689999996</v>
      </c>
      <c r="AG13">
        <v>69.921793519999994</v>
      </c>
      <c r="AH13">
        <v>77.308936419999995</v>
      </c>
      <c r="AI13">
        <v>85.329803089999999</v>
      </c>
      <c r="AJ13">
        <v>77.771077629999994</v>
      </c>
      <c r="AL13">
        <v>77.771077629999994</v>
      </c>
    </row>
    <row r="14" spans="1:41" x14ac:dyDescent="0.25">
      <c r="A14">
        <v>2</v>
      </c>
      <c r="B14" t="s">
        <v>13</v>
      </c>
      <c r="C14">
        <v>1.5380735999999999</v>
      </c>
      <c r="D14">
        <v>87.794600149999994</v>
      </c>
      <c r="E14">
        <v>1.731312</v>
      </c>
      <c r="F14">
        <v>84.408951290000005</v>
      </c>
      <c r="G14">
        <v>1.28445148</v>
      </c>
      <c r="H14">
        <v>83.590490689999996</v>
      </c>
      <c r="I14">
        <v>84.843519049999998</v>
      </c>
      <c r="L14">
        <v>1.10923229</v>
      </c>
      <c r="O14">
        <v>8</v>
      </c>
      <c r="P14">
        <v>0.25059999999999999</v>
      </c>
      <c r="T14">
        <v>3</v>
      </c>
      <c r="U14">
        <v>1</v>
      </c>
      <c r="V14">
        <v>0.38247805000000001</v>
      </c>
      <c r="W14">
        <v>92.386002419999997</v>
      </c>
      <c r="X14">
        <v>0.28734959999999998</v>
      </c>
      <c r="Y14">
        <v>88.415261540000003</v>
      </c>
      <c r="Z14">
        <v>0.25704785000000002</v>
      </c>
      <c r="AA14">
        <v>99.093234390000006</v>
      </c>
      <c r="AG14">
        <v>87.794600149999994</v>
      </c>
      <c r="AH14">
        <v>84.408951290000005</v>
      </c>
      <c r="AI14">
        <v>83.590490689999996</v>
      </c>
      <c r="AJ14">
        <v>84.843519049999998</v>
      </c>
      <c r="AL14">
        <v>84.843519049999998</v>
      </c>
    </row>
    <row r="15" spans="1:41" x14ac:dyDescent="0.25">
      <c r="A15">
        <v>3</v>
      </c>
      <c r="B15" t="s">
        <v>13</v>
      </c>
      <c r="C15">
        <v>0.38247805000000001</v>
      </c>
      <c r="D15">
        <v>92.386002419999997</v>
      </c>
      <c r="E15">
        <v>0.28734959999999998</v>
      </c>
      <c r="F15">
        <v>88.415261540000003</v>
      </c>
      <c r="G15">
        <v>0.25704785000000002</v>
      </c>
      <c r="H15">
        <v>99.093234390000006</v>
      </c>
      <c r="I15">
        <v>93.709064089999998</v>
      </c>
      <c r="L15">
        <v>0.221078424</v>
      </c>
      <c r="O15">
        <v>9</v>
      </c>
      <c r="P15">
        <v>0.44369999999999998</v>
      </c>
      <c r="T15">
        <v>4</v>
      </c>
      <c r="U15">
        <v>1</v>
      </c>
      <c r="V15">
        <v>0.24878829</v>
      </c>
      <c r="W15">
        <v>99.158345949999998</v>
      </c>
      <c r="X15">
        <v>0.30911962999999998</v>
      </c>
      <c r="Y15">
        <v>82.059896469999998</v>
      </c>
      <c r="Z15">
        <v>0.22852065999999999</v>
      </c>
      <c r="AA15">
        <v>103.5905077</v>
      </c>
      <c r="AG15">
        <v>92.386002419999997</v>
      </c>
      <c r="AH15">
        <v>88.415261540000003</v>
      </c>
      <c r="AI15">
        <v>99.093234390000006</v>
      </c>
      <c r="AJ15">
        <v>93.709064089999998</v>
      </c>
      <c r="AL15">
        <v>93.709064089999998</v>
      </c>
    </row>
    <row r="16" spans="1:41" x14ac:dyDescent="0.25">
      <c r="A16">
        <v>4</v>
      </c>
      <c r="B16" t="s">
        <v>13</v>
      </c>
      <c r="C16">
        <v>0.24878829</v>
      </c>
      <c r="D16">
        <v>99.158345949999998</v>
      </c>
      <c r="E16">
        <v>0.30911962999999998</v>
      </c>
      <c r="F16">
        <v>82.059896469999998</v>
      </c>
      <c r="G16">
        <v>0.22852065999999999</v>
      </c>
      <c r="H16">
        <v>103.5905077</v>
      </c>
      <c r="I16">
        <v>93.641651109999998</v>
      </c>
      <c r="L16">
        <v>0.19337375500000001</v>
      </c>
      <c r="O16">
        <v>10</v>
      </c>
      <c r="P16">
        <v>3.5036</v>
      </c>
      <c r="T16">
        <v>5</v>
      </c>
      <c r="U16">
        <v>1</v>
      </c>
      <c r="V16">
        <v>2.7781837299999999</v>
      </c>
      <c r="W16">
        <v>95.815958960000003</v>
      </c>
      <c r="X16">
        <v>3.15966317</v>
      </c>
      <c r="Y16">
        <v>88.734643059999996</v>
      </c>
      <c r="Z16">
        <v>2.0376783999999999</v>
      </c>
      <c r="AA16">
        <v>100.0087558</v>
      </c>
      <c r="AG16">
        <v>99.158345949999998</v>
      </c>
      <c r="AH16">
        <v>82.059896469999998</v>
      </c>
      <c r="AI16">
        <v>103.5905077</v>
      </c>
      <c r="AJ16">
        <v>93.641651109999998</v>
      </c>
      <c r="AL16">
        <v>93.641651109999998</v>
      </c>
    </row>
    <row r="17" spans="1:38" x14ac:dyDescent="0.25">
      <c r="A17">
        <v>5</v>
      </c>
      <c r="B17" t="s">
        <v>13</v>
      </c>
      <c r="C17">
        <v>2.8588399999999998</v>
      </c>
      <c r="D17">
        <f>C17/O1*100</f>
        <v>97.969226551523249</v>
      </c>
      <c r="E17">
        <v>3.1006</v>
      </c>
      <c r="F17">
        <f>E17/P1*100</f>
        <v>93.371879423013226</v>
      </c>
      <c r="G17">
        <v>3.1993200000000002</v>
      </c>
      <c r="H17">
        <f>G17/Q1*100</f>
        <v>95.980559805598062</v>
      </c>
      <c r="I17">
        <f>(C17*0.17+E17*0.35+G17*0.23)/P13*100</f>
        <v>110.27994263862333</v>
      </c>
      <c r="L17">
        <v>1.912201203</v>
      </c>
      <c r="O17">
        <v>11</v>
      </c>
      <c r="P17">
        <v>1.7519</v>
      </c>
      <c r="T17">
        <v>6</v>
      </c>
      <c r="U17">
        <v>1</v>
      </c>
      <c r="V17">
        <v>0.73241266999999999</v>
      </c>
      <c r="W17">
        <v>100.5094922</v>
      </c>
      <c r="X17">
        <v>2.2382234599999999</v>
      </c>
      <c r="Y17">
        <v>87.32485896</v>
      </c>
      <c r="Z17">
        <v>0.48418984999999998</v>
      </c>
      <c r="AA17">
        <v>81.117414980000007</v>
      </c>
      <c r="AG17">
        <v>97.969226551523249</v>
      </c>
      <c r="AH17">
        <v>93.371879423013226</v>
      </c>
      <c r="AI17">
        <v>95.980559805598062</v>
      </c>
      <c r="AJ17">
        <v>110.27994263862333</v>
      </c>
      <c r="AL17">
        <v>110.27994263862333</v>
      </c>
    </row>
    <row r="18" spans="1:38" x14ac:dyDescent="0.25">
      <c r="A18">
        <v>6</v>
      </c>
      <c r="B18" t="s">
        <v>13</v>
      </c>
      <c r="C18">
        <v>0.73241266999999999</v>
      </c>
      <c r="D18">
        <v>100.5094922</v>
      </c>
      <c r="E18">
        <v>2.2382234599999999</v>
      </c>
      <c r="F18">
        <v>87.32485896</v>
      </c>
      <c r="G18">
        <v>0.48418984999999998</v>
      </c>
      <c r="H18">
        <v>81.117414980000007</v>
      </c>
      <c r="I18">
        <v>87.689673529999993</v>
      </c>
      <c r="L18">
        <v>0.80876799700000002</v>
      </c>
      <c r="N18" t="s">
        <v>14</v>
      </c>
      <c r="O18">
        <v>1</v>
      </c>
      <c r="P18">
        <v>2.1295999999999999</v>
      </c>
      <c r="T18">
        <v>7</v>
      </c>
      <c r="U18">
        <v>1</v>
      </c>
      <c r="V18">
        <v>1.8799918499999999</v>
      </c>
      <c r="W18">
        <v>89.865767210000001</v>
      </c>
      <c r="X18">
        <v>2.16835033</v>
      </c>
      <c r="Y18">
        <v>107.5197268</v>
      </c>
      <c r="Z18">
        <v>2.0861894900000002</v>
      </c>
      <c r="AA18">
        <v>115.9122953</v>
      </c>
      <c r="AG18">
        <v>100.5094922</v>
      </c>
      <c r="AH18">
        <v>87.32485896</v>
      </c>
      <c r="AI18">
        <v>81.117414980000007</v>
      </c>
      <c r="AJ18">
        <v>87.689673529999993</v>
      </c>
      <c r="AL18">
        <v>87.689673529999993</v>
      </c>
    </row>
    <row r="19" spans="1:38" x14ac:dyDescent="0.25">
      <c r="A19">
        <v>7</v>
      </c>
      <c r="B19" t="s">
        <v>13</v>
      </c>
      <c r="C19">
        <v>1.8799918499999999</v>
      </c>
      <c r="D19">
        <v>89.865767210000001</v>
      </c>
      <c r="E19">
        <v>2.16835033</v>
      </c>
      <c r="F19">
        <v>107.5197268</v>
      </c>
      <c r="G19">
        <v>2.0861894900000002</v>
      </c>
      <c r="H19">
        <v>115.9122953</v>
      </c>
      <c r="I19">
        <v>106.8355016</v>
      </c>
      <c r="L19">
        <v>1.5484855120000001</v>
      </c>
      <c r="O19">
        <v>2</v>
      </c>
      <c r="P19">
        <v>2.0510999999999999</v>
      </c>
      <c r="T19">
        <v>8</v>
      </c>
      <c r="U19">
        <v>1</v>
      </c>
      <c r="V19">
        <v>0.30867589000000001</v>
      </c>
      <c r="W19">
        <v>123.1747366</v>
      </c>
      <c r="X19">
        <v>0.49931689000000001</v>
      </c>
      <c r="Y19">
        <v>132.4447984</v>
      </c>
      <c r="Z19">
        <v>0.47040726999999999</v>
      </c>
      <c r="AA19">
        <v>127.8280625</v>
      </c>
      <c r="AG19">
        <v>89.865767210000001</v>
      </c>
      <c r="AH19">
        <v>107.5197268</v>
      </c>
      <c r="AI19">
        <v>115.9122953</v>
      </c>
      <c r="AJ19">
        <v>106.8355016</v>
      </c>
      <c r="AL19">
        <v>106.8355016</v>
      </c>
    </row>
    <row r="20" spans="1:38" x14ac:dyDescent="0.25">
      <c r="A20">
        <v>8</v>
      </c>
      <c r="B20" t="s">
        <v>13</v>
      </c>
      <c r="C20">
        <v>0.30867589000000001</v>
      </c>
      <c r="D20">
        <v>123.1747366</v>
      </c>
      <c r="E20">
        <v>0.49931689000000001</v>
      </c>
      <c r="F20">
        <v>132.4447984</v>
      </c>
      <c r="G20">
        <v>0.47040726999999999</v>
      </c>
      <c r="H20">
        <v>127.8280625</v>
      </c>
      <c r="I20" t="s">
        <v>15</v>
      </c>
      <c r="L20">
        <v>0.331960331</v>
      </c>
      <c r="O20">
        <v>3</v>
      </c>
      <c r="P20">
        <v>0.32500000000000001</v>
      </c>
      <c r="T20">
        <v>9</v>
      </c>
      <c r="U20">
        <v>1</v>
      </c>
      <c r="V20">
        <v>0.44413469999999999</v>
      </c>
      <c r="W20">
        <v>100.09797159999999</v>
      </c>
      <c r="X20">
        <v>0.37991660999999999</v>
      </c>
      <c r="Y20">
        <v>89.539620549999995</v>
      </c>
      <c r="Z20">
        <v>0.48546144000000002</v>
      </c>
      <c r="AA20">
        <v>84.707981160000003</v>
      </c>
      <c r="AG20">
        <v>123.1747366</v>
      </c>
      <c r="AH20">
        <v>132.4447984</v>
      </c>
      <c r="AI20">
        <v>127.8280625</v>
      </c>
      <c r="AJ20" t="s">
        <v>15</v>
      </c>
      <c r="AL20" t="s">
        <v>15</v>
      </c>
    </row>
    <row r="21" spans="1:38" x14ac:dyDescent="0.25">
      <c r="A21">
        <v>9</v>
      </c>
      <c r="B21" t="s">
        <v>13</v>
      </c>
      <c r="C21">
        <v>0.44413469999999999</v>
      </c>
      <c r="D21">
        <v>100.09797159999999</v>
      </c>
      <c r="E21">
        <v>0.37991660999999999</v>
      </c>
      <c r="F21">
        <v>89.539620549999995</v>
      </c>
      <c r="G21">
        <v>0.48546144000000002</v>
      </c>
      <c r="H21">
        <v>84.707981160000003</v>
      </c>
      <c r="I21">
        <v>89.077235270000003</v>
      </c>
      <c r="L21">
        <v>0.33279522299999997</v>
      </c>
      <c r="O21">
        <v>4</v>
      </c>
      <c r="P21">
        <v>0.37669999999999998</v>
      </c>
      <c r="T21">
        <v>10</v>
      </c>
      <c r="U21">
        <v>1</v>
      </c>
      <c r="V21">
        <v>2.9141246700000001</v>
      </c>
      <c r="W21">
        <v>83.175153269999996</v>
      </c>
      <c r="X21">
        <v>3.1624910499999999</v>
      </c>
      <c r="Y21">
        <v>87.864058290000003</v>
      </c>
      <c r="Z21">
        <v>3.2543287200000002</v>
      </c>
      <c r="AA21">
        <v>88.765717089999995</v>
      </c>
      <c r="AG21">
        <v>100.09797159999999</v>
      </c>
      <c r="AH21">
        <v>89.539620549999995</v>
      </c>
      <c r="AI21">
        <v>84.707981160000003</v>
      </c>
      <c r="AJ21">
        <v>89.077235270000003</v>
      </c>
      <c r="AL21">
        <v>89.077235270000003</v>
      </c>
    </row>
    <row r="22" spans="1:38" x14ac:dyDescent="0.25">
      <c r="A22">
        <v>10</v>
      </c>
      <c r="B22" t="s">
        <v>13</v>
      </c>
      <c r="C22">
        <v>2.9141246700000001</v>
      </c>
      <c r="D22">
        <v>83.175153269999996</v>
      </c>
      <c r="E22">
        <v>3.1624910499999999</v>
      </c>
      <c r="F22">
        <v>87.864058290000003</v>
      </c>
      <c r="G22">
        <v>3.2543287200000002</v>
      </c>
      <c r="H22">
        <v>88.765717089999995</v>
      </c>
      <c r="I22">
        <v>87.25969345</v>
      </c>
      <c r="L22">
        <v>2.3617891869999998</v>
      </c>
      <c r="O22">
        <v>5</v>
      </c>
      <c r="P22">
        <v>3.5608</v>
      </c>
      <c r="T22">
        <v>11</v>
      </c>
      <c r="U22">
        <v>1</v>
      </c>
      <c r="V22">
        <v>1.5380735999999999</v>
      </c>
      <c r="W22">
        <v>87.794600149999994</v>
      </c>
      <c r="X22">
        <v>1.731312</v>
      </c>
      <c r="Y22">
        <v>84.408951290000005</v>
      </c>
      <c r="Z22">
        <v>1.28445148</v>
      </c>
      <c r="AA22">
        <v>83.590490689999996</v>
      </c>
      <c r="AG22">
        <v>83.175153269999996</v>
      </c>
      <c r="AH22">
        <v>87.864058290000003</v>
      </c>
      <c r="AI22">
        <v>88.765717089999995</v>
      </c>
      <c r="AJ22">
        <v>87.25969345</v>
      </c>
      <c r="AL22">
        <v>87.25969345</v>
      </c>
    </row>
    <row r="23" spans="1:38" x14ac:dyDescent="0.25">
      <c r="A23">
        <v>11</v>
      </c>
      <c r="B23" t="s">
        <v>13</v>
      </c>
      <c r="C23">
        <v>2.7781837299999999</v>
      </c>
      <c r="D23">
        <v>95.815958960000003</v>
      </c>
      <c r="E23">
        <v>3.15966317</v>
      </c>
      <c r="F23">
        <v>88.734643059999996</v>
      </c>
      <c r="G23">
        <v>2.0376783999999999</v>
      </c>
      <c r="H23">
        <v>100.0087558</v>
      </c>
      <c r="I23">
        <v>94.428569890000006</v>
      </c>
      <c r="L23">
        <v>1.10923229</v>
      </c>
      <c r="O23">
        <v>6</v>
      </c>
      <c r="P23">
        <v>2.5630999999999999</v>
      </c>
      <c r="T23">
        <v>1</v>
      </c>
      <c r="U23">
        <v>2</v>
      </c>
      <c r="V23">
        <v>2.1686642100000002</v>
      </c>
      <c r="W23">
        <v>77.713187489999996</v>
      </c>
      <c r="X23">
        <v>1.9120665400000001</v>
      </c>
      <c r="Y23">
        <v>89.78524324</v>
      </c>
      <c r="Z23">
        <v>1.25639123</v>
      </c>
      <c r="AA23">
        <v>84.146489180000003</v>
      </c>
      <c r="AG23">
        <v>95.815958960000003</v>
      </c>
      <c r="AH23">
        <v>88.734643059999996</v>
      </c>
      <c r="AI23">
        <v>100.0087558</v>
      </c>
      <c r="AJ23">
        <v>94.428569890000006</v>
      </c>
      <c r="AL23">
        <v>94.428569890000006</v>
      </c>
    </row>
    <row r="24" spans="1:38" x14ac:dyDescent="0.25">
      <c r="A24">
        <v>1</v>
      </c>
      <c r="B24" t="s">
        <v>16</v>
      </c>
      <c r="C24">
        <v>2.1686642100000002</v>
      </c>
      <c r="D24">
        <v>77.713187489999996</v>
      </c>
      <c r="E24">
        <v>1.9120665400000001</v>
      </c>
      <c r="F24">
        <v>89.78524324</v>
      </c>
      <c r="G24">
        <v>1.25639123</v>
      </c>
      <c r="H24">
        <v>84.146489180000003</v>
      </c>
      <c r="I24">
        <v>83.951395480000002</v>
      </c>
      <c r="L24">
        <v>1.2481851500000001</v>
      </c>
      <c r="O24">
        <v>7</v>
      </c>
      <c r="P24">
        <v>2.0167000000000002</v>
      </c>
      <c r="T24">
        <v>2</v>
      </c>
      <c r="U24">
        <v>2</v>
      </c>
      <c r="V24">
        <v>1.5920492900000001</v>
      </c>
      <c r="W24">
        <v>90.875580229999997</v>
      </c>
      <c r="X24">
        <v>1.7864461300000001</v>
      </c>
      <c r="Y24">
        <v>87.09697869</v>
      </c>
      <c r="Z24">
        <v>1.3818986099999999</v>
      </c>
      <c r="AA24">
        <v>89.932227650000002</v>
      </c>
      <c r="AG24">
        <v>77.713187489999996</v>
      </c>
      <c r="AH24">
        <v>89.78524324</v>
      </c>
      <c r="AI24">
        <v>84.146489180000003</v>
      </c>
      <c r="AJ24">
        <v>83.951395480000002</v>
      </c>
      <c r="AL24">
        <v>83.951395480000002</v>
      </c>
    </row>
    <row r="25" spans="1:38" x14ac:dyDescent="0.25">
      <c r="A25">
        <v>2</v>
      </c>
      <c r="B25" t="s">
        <v>16</v>
      </c>
      <c r="C25">
        <v>1.5920492900000001</v>
      </c>
      <c r="D25">
        <v>90.875580229999997</v>
      </c>
      <c r="E25">
        <v>1.7864461300000001</v>
      </c>
      <c r="F25">
        <v>87.09697869</v>
      </c>
      <c r="G25">
        <v>1.3818986099999999</v>
      </c>
      <c r="H25">
        <v>89.932227650000002</v>
      </c>
      <c r="I25">
        <v>89.124061499999996</v>
      </c>
      <c r="L25">
        <v>1.1651955030000001</v>
      </c>
      <c r="O25">
        <v>8</v>
      </c>
      <c r="P25">
        <v>0.377</v>
      </c>
      <c r="T25">
        <v>3</v>
      </c>
      <c r="U25">
        <v>2</v>
      </c>
      <c r="V25">
        <v>0.31325839</v>
      </c>
      <c r="W25">
        <v>75.666277780000001</v>
      </c>
      <c r="X25">
        <v>0.25367420000000002</v>
      </c>
      <c r="Y25">
        <v>78.053600000000003</v>
      </c>
      <c r="Z25">
        <v>0.21702799</v>
      </c>
      <c r="AA25">
        <v>83.665377789999994</v>
      </c>
      <c r="AG25">
        <v>90.875580229999997</v>
      </c>
      <c r="AH25">
        <v>87.09697869</v>
      </c>
      <c r="AI25">
        <v>89.932227650000002</v>
      </c>
      <c r="AJ25">
        <v>89.124061499999996</v>
      </c>
      <c r="AL25">
        <v>89.124061499999996</v>
      </c>
    </row>
    <row r="26" spans="1:38" x14ac:dyDescent="0.25">
      <c r="A26">
        <v>3</v>
      </c>
      <c r="B26" t="s">
        <v>16</v>
      </c>
      <c r="C26">
        <v>0.31325839</v>
      </c>
      <c r="D26">
        <v>75.666277780000001</v>
      </c>
      <c r="E26">
        <v>0.25367420000000002</v>
      </c>
      <c r="F26">
        <v>78.053600000000003</v>
      </c>
      <c r="G26">
        <v>0.21702799</v>
      </c>
      <c r="H26">
        <v>83.665377789999994</v>
      </c>
      <c r="I26">
        <v>79.501012549999999</v>
      </c>
      <c r="L26">
        <v>0.187558789</v>
      </c>
      <c r="O26">
        <v>9</v>
      </c>
      <c r="P26">
        <v>0.42430000000000001</v>
      </c>
      <c r="T26">
        <v>4</v>
      </c>
      <c r="U26">
        <v>2</v>
      </c>
      <c r="V26">
        <v>0.20043366000000001</v>
      </c>
      <c r="W26">
        <v>79.885874849999993</v>
      </c>
      <c r="X26">
        <v>0.21141721999999999</v>
      </c>
      <c r="Y26">
        <v>56.123498810000001</v>
      </c>
      <c r="Z26">
        <v>0.17741438000000001</v>
      </c>
      <c r="AA26">
        <v>80.423563009999995</v>
      </c>
      <c r="AG26">
        <v>75.666277780000001</v>
      </c>
      <c r="AH26">
        <v>78.053600000000003</v>
      </c>
      <c r="AI26">
        <v>83.665377789999994</v>
      </c>
      <c r="AJ26">
        <v>79.501012549999999</v>
      </c>
      <c r="AL26">
        <v>79.501012549999999</v>
      </c>
    </row>
    <row r="27" spans="1:38" x14ac:dyDescent="0.25">
      <c r="A27">
        <v>4</v>
      </c>
      <c r="B27" t="s">
        <v>16</v>
      </c>
      <c r="C27">
        <v>0.20043366000000001</v>
      </c>
      <c r="D27">
        <v>79.885874849999993</v>
      </c>
      <c r="E27">
        <v>0.21141721999999999</v>
      </c>
      <c r="F27">
        <v>56.123498810000001</v>
      </c>
      <c r="G27">
        <v>0.17741438000000001</v>
      </c>
      <c r="H27">
        <v>80.423563009999995</v>
      </c>
      <c r="I27">
        <v>70.117148240000006</v>
      </c>
      <c r="L27">
        <v>0.14479471599999999</v>
      </c>
      <c r="O27">
        <v>10</v>
      </c>
      <c r="P27">
        <v>3.5992999999999999</v>
      </c>
      <c r="T27">
        <v>5</v>
      </c>
      <c r="U27">
        <v>2</v>
      </c>
      <c r="V27">
        <v>2.4655453000000001</v>
      </c>
      <c r="W27">
        <v>85.033464390000006</v>
      </c>
      <c r="X27">
        <v>2.87456537</v>
      </c>
      <c r="Y27">
        <v>80.728077119999995</v>
      </c>
      <c r="Z27">
        <v>1.7942319600000001</v>
      </c>
      <c r="AA27">
        <v>88.060464289999999</v>
      </c>
      <c r="AG27">
        <v>79.885874849999993</v>
      </c>
      <c r="AH27">
        <v>56.123498810000001</v>
      </c>
      <c r="AI27">
        <v>80.423563009999995</v>
      </c>
      <c r="AJ27">
        <v>70.117148240000006</v>
      </c>
      <c r="AL27">
        <v>70.117148240000006</v>
      </c>
    </row>
    <row r="28" spans="1:38" x14ac:dyDescent="0.25">
      <c r="A28">
        <v>5</v>
      </c>
      <c r="B28" t="s">
        <v>16</v>
      </c>
      <c r="C28">
        <v>2.61795</v>
      </c>
      <c r="D28">
        <f>C28/O1*100</f>
        <v>89.714197594325071</v>
      </c>
      <c r="E28">
        <v>2.8025129999999998</v>
      </c>
      <c r="F28">
        <f>E28/P1*100</f>
        <v>84.395247989881653</v>
      </c>
      <c r="G28">
        <v>2.8969040000000001</v>
      </c>
      <c r="H28">
        <f>G28/Q1*100</f>
        <v>86.907989079890797</v>
      </c>
      <c r="I28">
        <f>(C28*0.17+E28*0.35+G28*0.23)/P3*100</f>
        <v>86.277746918429472</v>
      </c>
      <c r="L28">
        <v>1.7082739220000001</v>
      </c>
      <c r="O28">
        <v>11</v>
      </c>
      <c r="P28">
        <v>2.0510999999999999</v>
      </c>
      <c r="T28">
        <v>6</v>
      </c>
      <c r="U28">
        <v>2</v>
      </c>
      <c r="V28">
        <v>0.44754133000000001</v>
      </c>
      <c r="W28">
        <v>61.416403180000003</v>
      </c>
      <c r="X28">
        <v>1.83613987</v>
      </c>
      <c r="Y28">
        <v>71.637465180000007</v>
      </c>
      <c r="Z28">
        <v>0.42360301</v>
      </c>
      <c r="AA28">
        <v>70.967165350000002</v>
      </c>
      <c r="AG28">
        <v>89.714197594325071</v>
      </c>
      <c r="AH28">
        <v>84.395247989881653</v>
      </c>
      <c r="AI28">
        <v>86.907989079890797</v>
      </c>
      <c r="AJ28">
        <v>86.277746918429472</v>
      </c>
      <c r="AL28">
        <v>86.277746918429472</v>
      </c>
    </row>
    <row r="29" spans="1:38" x14ac:dyDescent="0.25">
      <c r="A29">
        <v>6</v>
      </c>
      <c r="B29" t="s">
        <v>16</v>
      </c>
      <c r="C29">
        <v>0.44754133000000001</v>
      </c>
      <c r="D29">
        <v>61.416403180000003</v>
      </c>
      <c r="E29">
        <v>1.83613987</v>
      </c>
      <c r="F29">
        <v>71.637465180000007</v>
      </c>
      <c r="G29">
        <v>0.42360301</v>
      </c>
      <c r="H29">
        <v>70.967165350000002</v>
      </c>
      <c r="I29">
        <v>70.11279863</v>
      </c>
      <c r="L29">
        <v>0.64665525000000001</v>
      </c>
      <c r="N29" t="s">
        <v>17</v>
      </c>
      <c r="O29">
        <v>1</v>
      </c>
      <c r="P29">
        <v>1.4931000000000001</v>
      </c>
      <c r="T29">
        <v>7</v>
      </c>
      <c r="U29">
        <v>2</v>
      </c>
      <c r="V29">
        <v>1.4579609899999999</v>
      </c>
      <c r="W29">
        <v>69.692207929999995</v>
      </c>
      <c r="X29">
        <v>1.9406616000000001</v>
      </c>
      <c r="Y29">
        <v>96.229563150000004</v>
      </c>
      <c r="Z29">
        <v>1.75294361</v>
      </c>
      <c r="AA29">
        <v>97.396577949999994</v>
      </c>
      <c r="AG29">
        <v>61.416403180000003</v>
      </c>
      <c r="AH29">
        <v>71.637465180000007</v>
      </c>
      <c r="AI29">
        <v>70.967165350000002</v>
      </c>
      <c r="AJ29">
        <v>70.11279863</v>
      </c>
      <c r="AL29">
        <v>70.11279863</v>
      </c>
    </row>
    <row r="30" spans="1:38" x14ac:dyDescent="0.25">
      <c r="A30">
        <v>7</v>
      </c>
      <c r="B30" t="s">
        <v>16</v>
      </c>
      <c r="C30">
        <v>1.4579609899999999</v>
      </c>
      <c r="D30">
        <v>69.692207929999995</v>
      </c>
      <c r="E30">
        <v>1.9406616000000001</v>
      </c>
      <c r="F30">
        <v>96.229563150000004</v>
      </c>
      <c r="G30">
        <v>1.75294361</v>
      </c>
      <c r="H30">
        <v>97.396577949999994</v>
      </c>
      <c r="I30">
        <v>90.225325999999995</v>
      </c>
      <c r="L30">
        <v>1.3077357999999999</v>
      </c>
      <c r="O30">
        <v>2</v>
      </c>
      <c r="P30">
        <v>1.5366</v>
      </c>
      <c r="T30">
        <v>8</v>
      </c>
      <c r="U30">
        <v>2</v>
      </c>
      <c r="V30">
        <v>0.23753424000000001</v>
      </c>
      <c r="W30">
        <v>94.786209099999994</v>
      </c>
      <c r="X30">
        <v>0.37835446</v>
      </c>
      <c r="Y30">
        <v>100.3592732</v>
      </c>
      <c r="Z30">
        <v>0.37397113999999998</v>
      </c>
      <c r="AA30">
        <v>101.6225924</v>
      </c>
      <c r="AG30">
        <v>69.692207929999995</v>
      </c>
      <c r="AH30">
        <v>96.229563150000004</v>
      </c>
      <c r="AI30">
        <v>97.396577949999994</v>
      </c>
      <c r="AJ30">
        <v>90.225325999999995</v>
      </c>
      <c r="AL30">
        <v>90.225325999999995</v>
      </c>
    </row>
    <row r="31" spans="1:38" x14ac:dyDescent="0.25">
      <c r="A31">
        <v>8</v>
      </c>
      <c r="B31" t="s">
        <v>16</v>
      </c>
      <c r="C31">
        <v>0.23753424000000001</v>
      </c>
      <c r="D31">
        <v>94.786209099999994</v>
      </c>
      <c r="E31">
        <v>0.37835446</v>
      </c>
      <c r="F31">
        <v>100.3592732</v>
      </c>
      <c r="G31">
        <v>0.37397113999999998</v>
      </c>
      <c r="H31">
        <v>101.6225924</v>
      </c>
      <c r="I31">
        <v>100.0698323</v>
      </c>
      <c r="L31">
        <v>0.258292246</v>
      </c>
      <c r="O31">
        <v>3</v>
      </c>
      <c r="P31">
        <v>0.25940000000000002</v>
      </c>
      <c r="T31">
        <v>9</v>
      </c>
      <c r="U31">
        <v>2</v>
      </c>
      <c r="V31">
        <v>0.31957133999999998</v>
      </c>
      <c r="W31">
        <v>72.024192020000001</v>
      </c>
      <c r="X31">
        <v>0.30983378</v>
      </c>
      <c r="Y31">
        <v>73.022337969999995</v>
      </c>
      <c r="Z31">
        <v>0.36493163000000001</v>
      </c>
      <c r="AA31">
        <v>63.676780669999999</v>
      </c>
      <c r="AG31">
        <v>94.786209099999994</v>
      </c>
      <c r="AH31">
        <v>100.3592732</v>
      </c>
      <c r="AI31">
        <v>101.6225924</v>
      </c>
      <c r="AJ31">
        <v>100.0698323</v>
      </c>
      <c r="AL31">
        <v>100.0698323</v>
      </c>
    </row>
    <row r="32" spans="1:38" x14ac:dyDescent="0.25">
      <c r="A32">
        <v>9</v>
      </c>
      <c r="B32" t="s">
        <v>16</v>
      </c>
      <c r="C32">
        <v>0.31957133999999998</v>
      </c>
      <c r="D32">
        <v>72.024192020000001</v>
      </c>
      <c r="E32">
        <v>0.30983378</v>
      </c>
      <c r="F32">
        <v>73.022337969999995</v>
      </c>
      <c r="G32">
        <v>0.36493163000000001</v>
      </c>
      <c r="H32">
        <v>63.676780669999999</v>
      </c>
      <c r="I32">
        <v>67.803247749999997</v>
      </c>
      <c r="L32">
        <v>0.25331496799999997</v>
      </c>
      <c r="O32">
        <v>4</v>
      </c>
      <c r="P32">
        <v>0.22059999999999999</v>
      </c>
      <c r="T32">
        <v>10</v>
      </c>
      <c r="U32">
        <v>2</v>
      </c>
      <c r="V32">
        <v>2.6420072399999999</v>
      </c>
      <c r="W32">
        <v>75.40835826</v>
      </c>
      <c r="X32">
        <v>2.81821732</v>
      </c>
      <c r="Y32">
        <v>78.299039260000001</v>
      </c>
      <c r="Z32">
        <v>2.9089995000000002</v>
      </c>
      <c r="AA32">
        <v>79.346448640000006</v>
      </c>
      <c r="AG32">
        <v>72.024192020000001</v>
      </c>
      <c r="AH32">
        <v>73.022337969999995</v>
      </c>
      <c r="AI32">
        <v>63.676780669999999</v>
      </c>
      <c r="AJ32">
        <v>67.803247749999997</v>
      </c>
      <c r="AL32">
        <v>67.803247749999997</v>
      </c>
    </row>
    <row r="33" spans="1:38" x14ac:dyDescent="0.25">
      <c r="A33">
        <v>10</v>
      </c>
      <c r="B33" t="s">
        <v>16</v>
      </c>
      <c r="C33">
        <v>2.6420072399999999</v>
      </c>
      <c r="D33">
        <v>75.40835826</v>
      </c>
      <c r="E33">
        <v>2.81821732</v>
      </c>
      <c r="F33">
        <v>78.299039260000001</v>
      </c>
      <c r="G33">
        <v>2.9089995000000002</v>
      </c>
      <c r="H33">
        <v>79.346448640000006</v>
      </c>
      <c r="I33">
        <v>78.159485180000004</v>
      </c>
      <c r="L33">
        <v>2.1154810390000001</v>
      </c>
      <c r="O33">
        <v>5</v>
      </c>
      <c r="P33">
        <v>2.0375000000000001</v>
      </c>
      <c r="T33">
        <v>11</v>
      </c>
      <c r="U33">
        <v>2</v>
      </c>
      <c r="V33">
        <v>1.5920492900000001</v>
      </c>
      <c r="W33">
        <v>90.875580229999997</v>
      </c>
      <c r="X33">
        <v>1.7864461300000001</v>
      </c>
      <c r="Y33">
        <v>87.09697869</v>
      </c>
      <c r="Z33">
        <v>1.3818986099999999</v>
      </c>
      <c r="AA33">
        <v>89.932227650000002</v>
      </c>
      <c r="AG33">
        <v>75.40835826</v>
      </c>
      <c r="AH33">
        <v>78.299039260000001</v>
      </c>
      <c r="AI33">
        <v>79.346448640000006</v>
      </c>
      <c r="AJ33">
        <v>78.159485180000004</v>
      </c>
      <c r="AL33">
        <v>78.159485180000004</v>
      </c>
    </row>
    <row r="34" spans="1:38" x14ac:dyDescent="0.25">
      <c r="A34">
        <v>11</v>
      </c>
      <c r="B34" t="s">
        <v>16</v>
      </c>
      <c r="C34">
        <v>2.4655453000000001</v>
      </c>
      <c r="D34">
        <v>85.033464390000006</v>
      </c>
      <c r="E34">
        <v>2.87456537</v>
      </c>
      <c r="F34">
        <v>80.728077119999995</v>
      </c>
      <c r="G34">
        <v>1.7942319600000001</v>
      </c>
      <c r="H34">
        <v>88.060464289999999</v>
      </c>
      <c r="I34">
        <v>84.358206229999993</v>
      </c>
      <c r="L34">
        <v>1.1651955030000001</v>
      </c>
      <c r="O34">
        <v>6</v>
      </c>
      <c r="P34">
        <v>0.59689999999999999</v>
      </c>
      <c r="T34">
        <v>1</v>
      </c>
      <c r="U34">
        <v>3</v>
      </c>
      <c r="V34">
        <v>2.02637293</v>
      </c>
      <c r="W34">
        <v>72.614238159999999</v>
      </c>
      <c r="X34">
        <v>1.7567806699999999</v>
      </c>
      <c r="Y34">
        <v>82.493457460000002</v>
      </c>
      <c r="Z34">
        <v>1.2652001500000001</v>
      </c>
      <c r="AA34">
        <v>84.736464400000003</v>
      </c>
      <c r="AG34">
        <v>85.033464390000006</v>
      </c>
      <c r="AH34">
        <v>80.728077119999995</v>
      </c>
      <c r="AI34">
        <v>88.060464289999999</v>
      </c>
      <c r="AJ34">
        <v>84.358206229999993</v>
      </c>
      <c r="AL34">
        <v>84.358206229999993</v>
      </c>
    </row>
    <row r="35" spans="1:38" x14ac:dyDescent="0.25">
      <c r="A35">
        <v>1</v>
      </c>
      <c r="B35" t="s">
        <v>18</v>
      </c>
      <c r="C35">
        <v>2.02637293</v>
      </c>
      <c r="D35">
        <v>72.614238159999999</v>
      </c>
      <c r="E35">
        <v>1.7567806699999999</v>
      </c>
      <c r="F35">
        <v>82.493457460000002</v>
      </c>
      <c r="G35">
        <v>1.2652001500000001</v>
      </c>
      <c r="H35">
        <v>84.736464400000003</v>
      </c>
      <c r="I35">
        <v>80.129607960000001</v>
      </c>
      <c r="L35">
        <v>1.1913630049999999</v>
      </c>
      <c r="O35">
        <v>7</v>
      </c>
      <c r="P35">
        <v>1.7998000000000001</v>
      </c>
      <c r="T35">
        <v>2</v>
      </c>
      <c r="U35">
        <v>3</v>
      </c>
      <c r="V35">
        <v>1.4709851700000001</v>
      </c>
      <c r="W35">
        <v>83.965133280000003</v>
      </c>
      <c r="X35">
        <v>1.68767855</v>
      </c>
      <c r="Y35">
        <v>82.281631809999993</v>
      </c>
      <c r="Z35">
        <v>1.38514743</v>
      </c>
      <c r="AA35">
        <v>90.143656770000007</v>
      </c>
      <c r="AG35">
        <v>72.614238159999999</v>
      </c>
      <c r="AH35">
        <v>82.493457460000002</v>
      </c>
      <c r="AI35">
        <v>84.736464400000003</v>
      </c>
      <c r="AJ35">
        <v>80.129607960000001</v>
      </c>
      <c r="AL35">
        <v>80.129607960000001</v>
      </c>
    </row>
    <row r="36" spans="1:38" x14ac:dyDescent="0.25">
      <c r="A36">
        <v>2</v>
      </c>
      <c r="B36" t="s">
        <v>18</v>
      </c>
      <c r="C36">
        <v>1.4709851700000001</v>
      </c>
      <c r="D36">
        <v>83.965133280000003</v>
      </c>
      <c r="E36">
        <v>1.68767855</v>
      </c>
      <c r="F36">
        <v>82.281631809999993</v>
      </c>
      <c r="G36">
        <v>1.38514743</v>
      </c>
      <c r="H36">
        <v>90.143656770000007</v>
      </c>
      <c r="I36">
        <v>85.899278859999995</v>
      </c>
      <c r="L36">
        <v>1.1230351460000001</v>
      </c>
      <c r="O36">
        <v>8</v>
      </c>
      <c r="P36">
        <v>0.36799999999999999</v>
      </c>
      <c r="T36">
        <v>3</v>
      </c>
      <c r="U36">
        <v>3</v>
      </c>
      <c r="V36">
        <v>0.35637427999999999</v>
      </c>
      <c r="W36">
        <v>86.080743960000007</v>
      </c>
      <c r="X36">
        <v>0.26902147999999998</v>
      </c>
      <c r="Y36">
        <v>82.775840000000002</v>
      </c>
      <c r="Z36">
        <v>0.24677007000000001</v>
      </c>
      <c r="AA36">
        <v>95.131098690000002</v>
      </c>
      <c r="AG36">
        <v>83.965133280000003</v>
      </c>
      <c r="AH36">
        <v>82.281631809999993</v>
      </c>
      <c r="AI36">
        <v>90.143656770000007</v>
      </c>
      <c r="AJ36">
        <v>85.899278859999995</v>
      </c>
      <c r="AL36">
        <v>85.899278859999995</v>
      </c>
    </row>
    <row r="37" spans="1:38" x14ac:dyDescent="0.25">
      <c r="A37">
        <v>3</v>
      </c>
      <c r="B37" t="s">
        <v>18</v>
      </c>
      <c r="C37">
        <v>0.35637427999999999</v>
      </c>
      <c r="D37">
        <v>86.080743960000007</v>
      </c>
      <c r="E37">
        <v>0.26902147999999998</v>
      </c>
      <c r="F37">
        <v>82.775840000000002</v>
      </c>
      <c r="G37">
        <v>0.24677007000000001</v>
      </c>
      <c r="H37">
        <v>95.131098690000002</v>
      </c>
      <c r="I37">
        <v>88.516485459999998</v>
      </c>
      <c r="L37">
        <v>0.20882809299999999</v>
      </c>
      <c r="O37">
        <v>9</v>
      </c>
      <c r="P37">
        <v>0.57310000000000005</v>
      </c>
      <c r="T37">
        <v>4</v>
      </c>
      <c r="U37">
        <v>3</v>
      </c>
      <c r="V37">
        <v>0.20984836000000001</v>
      </c>
      <c r="W37">
        <v>83.63824631</v>
      </c>
      <c r="X37">
        <v>0.26328008000000003</v>
      </c>
      <c r="Y37">
        <v>69.891181309999993</v>
      </c>
      <c r="Z37">
        <v>0.1856072</v>
      </c>
      <c r="AA37">
        <v>84.137443340000004</v>
      </c>
      <c r="AG37">
        <v>86.080743960000007</v>
      </c>
      <c r="AH37">
        <v>82.775840000000002</v>
      </c>
      <c r="AI37">
        <v>95.131098690000002</v>
      </c>
      <c r="AJ37">
        <v>88.516485459999998</v>
      </c>
      <c r="AL37">
        <v>88.516485459999998</v>
      </c>
    </row>
    <row r="38" spans="1:38" x14ac:dyDescent="0.25">
      <c r="A38">
        <v>4</v>
      </c>
      <c r="B38" t="s">
        <v>18</v>
      </c>
      <c r="C38">
        <v>0.20984836000000001</v>
      </c>
      <c r="D38">
        <v>83.63824631</v>
      </c>
      <c r="E38">
        <v>0.26328008000000003</v>
      </c>
      <c r="F38">
        <v>69.891181309999993</v>
      </c>
      <c r="G38">
        <v>0.1856072</v>
      </c>
      <c r="H38">
        <v>84.137443340000004</v>
      </c>
      <c r="I38">
        <v>78.057160929999995</v>
      </c>
      <c r="L38">
        <v>0.16119116</v>
      </c>
      <c r="O38">
        <v>10</v>
      </c>
      <c r="P38">
        <v>3.6661999999999999</v>
      </c>
      <c r="T38">
        <v>5</v>
      </c>
      <c r="U38">
        <v>3</v>
      </c>
      <c r="V38">
        <v>2.5672705300000001</v>
      </c>
      <c r="W38">
        <v>88.541835829999997</v>
      </c>
      <c r="X38">
        <v>3.0991618700000001</v>
      </c>
      <c r="Y38">
        <v>87.03555016</v>
      </c>
      <c r="Z38">
        <v>2.03915895</v>
      </c>
      <c r="AA38">
        <v>100.0814209</v>
      </c>
      <c r="AG38">
        <v>83.63824631</v>
      </c>
      <c r="AH38">
        <v>69.891181309999993</v>
      </c>
      <c r="AI38">
        <v>84.137443340000004</v>
      </c>
      <c r="AJ38">
        <v>78.057160929999995</v>
      </c>
      <c r="AL38">
        <v>78.057160929999995</v>
      </c>
    </row>
    <row r="39" spans="1:38" x14ac:dyDescent="0.25">
      <c r="A39">
        <v>5</v>
      </c>
      <c r="B39" t="s">
        <v>18</v>
      </c>
      <c r="C39">
        <v>2.5696189999999999</v>
      </c>
      <c r="D39">
        <f>C39/O1*100</f>
        <v>88.057948665227372</v>
      </c>
      <c r="E39">
        <v>2.8909159999999998</v>
      </c>
      <c r="F39">
        <f>E39/P1*100</f>
        <v>87.057427650796512</v>
      </c>
      <c r="G39">
        <v>3.0233143999999998</v>
      </c>
      <c r="H39">
        <f>G39/Q1*100</f>
        <v>90.700339003390027</v>
      </c>
      <c r="I39">
        <f>(C39*0.17+E39*0.35+G39*0.23)/P3*100</f>
        <v>88.413811984506268</v>
      </c>
      <c r="L39">
        <v>1.862948853</v>
      </c>
      <c r="O39">
        <v>11</v>
      </c>
      <c r="P39">
        <v>1.5366</v>
      </c>
      <c r="T39">
        <v>6</v>
      </c>
      <c r="U39">
        <v>3</v>
      </c>
      <c r="V39">
        <v>0.44721008000000001</v>
      </c>
      <c r="W39">
        <v>61.370945519999999</v>
      </c>
      <c r="X39">
        <v>1.7796628800000001</v>
      </c>
      <c r="Y39">
        <v>69.434001010000003</v>
      </c>
      <c r="Z39">
        <v>0.42088649</v>
      </c>
      <c r="AA39">
        <v>70.512060649999995</v>
      </c>
      <c r="AG39">
        <v>88.057948665227372</v>
      </c>
      <c r="AH39">
        <v>87.057427650796512</v>
      </c>
      <c r="AI39">
        <v>90.700339003390027</v>
      </c>
      <c r="AJ39">
        <v>88.413811984506268</v>
      </c>
      <c r="AL39">
        <v>88.413811984506268</v>
      </c>
    </row>
    <row r="40" spans="1:38" x14ac:dyDescent="0.25">
      <c r="A40">
        <v>6</v>
      </c>
      <c r="B40" t="s">
        <v>18</v>
      </c>
      <c r="C40">
        <v>1.4709851700000001</v>
      </c>
      <c r="D40">
        <v>61.370945519999999</v>
      </c>
      <c r="E40">
        <v>1.68767855</v>
      </c>
      <c r="F40">
        <v>69.434001010000003</v>
      </c>
      <c r="G40">
        <v>1.38514743</v>
      </c>
      <c r="H40">
        <v>70.512060649999995</v>
      </c>
      <c r="I40">
        <v>68.595212599999996</v>
      </c>
      <c r="L40">
        <v>0.63265844800000004</v>
      </c>
      <c r="T40">
        <v>7</v>
      </c>
      <c r="U40">
        <v>3</v>
      </c>
      <c r="V40">
        <v>1.6374318299999999</v>
      </c>
      <c r="W40">
        <v>78.271119979999995</v>
      </c>
      <c r="X40">
        <v>1.96937326</v>
      </c>
      <c r="Y40">
        <v>97.653258289999997</v>
      </c>
      <c r="Z40">
        <v>1.8496256600000001</v>
      </c>
      <c r="AA40">
        <v>102.7683998</v>
      </c>
      <c r="AG40">
        <v>61.370945519999999</v>
      </c>
      <c r="AH40">
        <v>69.434001010000003</v>
      </c>
      <c r="AI40">
        <v>70.512060649999995</v>
      </c>
      <c r="AJ40">
        <v>68.595212599999996</v>
      </c>
      <c r="AL40">
        <v>68.595212599999996</v>
      </c>
    </row>
    <row r="41" spans="1:38" x14ac:dyDescent="0.25">
      <c r="A41">
        <v>7</v>
      </c>
      <c r="B41" t="s">
        <v>18</v>
      </c>
      <c r="C41">
        <v>1.6374318299999999</v>
      </c>
      <c r="D41">
        <v>78.271119979999995</v>
      </c>
      <c r="E41">
        <v>1.96937326</v>
      </c>
      <c r="F41">
        <v>97.653258289999997</v>
      </c>
      <c r="G41">
        <v>1.8496256600000001</v>
      </c>
      <c r="H41">
        <v>102.7683998</v>
      </c>
      <c r="I41">
        <v>95.120586360000004</v>
      </c>
      <c r="L41">
        <v>1.378688242</v>
      </c>
      <c r="T41">
        <v>8</v>
      </c>
      <c r="U41">
        <v>3</v>
      </c>
      <c r="V41">
        <v>0.25511038000000003</v>
      </c>
      <c r="W41">
        <v>101.7998324</v>
      </c>
      <c r="X41">
        <v>0.37998950999999997</v>
      </c>
      <c r="Y41">
        <v>100.7929735</v>
      </c>
      <c r="Z41">
        <v>0.38051045</v>
      </c>
      <c r="AA41">
        <v>103.3995788</v>
      </c>
      <c r="AG41">
        <v>78.271119979999995</v>
      </c>
      <c r="AH41">
        <v>97.653258289999997</v>
      </c>
      <c r="AI41">
        <v>102.7683998</v>
      </c>
      <c r="AJ41">
        <v>95.120586360000004</v>
      </c>
      <c r="AL41">
        <v>95.120586360000004</v>
      </c>
    </row>
    <row r="42" spans="1:38" x14ac:dyDescent="0.25">
      <c r="A42">
        <v>8</v>
      </c>
      <c r="B42" t="s">
        <v>18</v>
      </c>
      <c r="C42">
        <v>0.25511038000000003</v>
      </c>
      <c r="D42">
        <v>101.7998324</v>
      </c>
      <c r="E42">
        <v>0.37998950999999997</v>
      </c>
      <c r="F42">
        <v>100.7929735</v>
      </c>
      <c r="G42">
        <v>0.38051045</v>
      </c>
      <c r="H42">
        <v>103.3995788</v>
      </c>
      <c r="I42">
        <v>102.2598753</v>
      </c>
      <c r="L42">
        <v>0.26394500900000001</v>
      </c>
      <c r="T42">
        <v>9</v>
      </c>
      <c r="U42">
        <v>3</v>
      </c>
      <c r="V42">
        <v>0.31728007000000003</v>
      </c>
      <c r="W42">
        <v>71.507791299999994</v>
      </c>
      <c r="X42">
        <v>0.29431638999999998</v>
      </c>
      <c r="Y42">
        <v>69.365163800000005</v>
      </c>
      <c r="Z42">
        <v>0.37951618999999998</v>
      </c>
      <c r="AA42">
        <v>66.221634969999997</v>
      </c>
      <c r="AG42">
        <v>101.7998324</v>
      </c>
      <c r="AH42">
        <v>100.7929735</v>
      </c>
      <c r="AI42">
        <v>103.3995788</v>
      </c>
      <c r="AJ42">
        <v>102.2598753</v>
      </c>
      <c r="AL42">
        <v>102.2598753</v>
      </c>
    </row>
    <row r="43" spans="1:38" x14ac:dyDescent="0.25">
      <c r="A43">
        <v>9</v>
      </c>
      <c r="B43" t="s">
        <v>18</v>
      </c>
      <c r="C43">
        <v>0.31728007000000003</v>
      </c>
      <c r="D43">
        <v>71.507791299999994</v>
      </c>
      <c r="E43">
        <v>0.29431638999999998</v>
      </c>
      <c r="F43">
        <v>69.365163800000005</v>
      </c>
      <c r="G43">
        <v>0.37951618999999998</v>
      </c>
      <c r="H43">
        <v>66.221634969999997</v>
      </c>
      <c r="I43">
        <v>68.110011990000004</v>
      </c>
      <c r="L43">
        <v>0.25446104800000002</v>
      </c>
      <c r="T43">
        <v>10</v>
      </c>
      <c r="U43">
        <v>3</v>
      </c>
      <c r="V43">
        <v>2.5922813300000001</v>
      </c>
      <c r="W43">
        <v>73.989077809999998</v>
      </c>
      <c r="X43">
        <v>2.9209606300000002</v>
      </c>
      <c r="Y43">
        <v>81.153575140000001</v>
      </c>
      <c r="Z43">
        <v>3.0600576300000002</v>
      </c>
      <c r="AA43">
        <v>83.466740220000005</v>
      </c>
      <c r="AG43">
        <v>71.507791299999994</v>
      </c>
      <c r="AH43">
        <v>69.365163800000005</v>
      </c>
      <c r="AI43">
        <v>66.221634969999997</v>
      </c>
      <c r="AJ43">
        <v>68.110011990000004</v>
      </c>
      <c r="AL43">
        <v>68.110011990000004</v>
      </c>
    </row>
    <row r="44" spans="1:38" x14ac:dyDescent="0.25">
      <c r="A44">
        <v>10</v>
      </c>
      <c r="B44" t="s">
        <v>18</v>
      </c>
      <c r="C44">
        <v>2.5922813300000001</v>
      </c>
      <c r="D44">
        <v>73.989077809999998</v>
      </c>
      <c r="E44">
        <v>2.9209606300000002</v>
      </c>
      <c r="F44">
        <v>81.153575140000001</v>
      </c>
      <c r="G44">
        <v>3.0600576300000002</v>
      </c>
      <c r="H44">
        <v>83.466740220000005</v>
      </c>
      <c r="I44">
        <v>80.673612649999995</v>
      </c>
      <c r="L44">
        <v>2.1835289420000001</v>
      </c>
      <c r="T44">
        <v>11</v>
      </c>
      <c r="U44">
        <v>3</v>
      </c>
      <c r="V44">
        <v>1.4709851700000001</v>
      </c>
      <c r="W44">
        <v>83.965133280000003</v>
      </c>
      <c r="X44">
        <v>1.68767855</v>
      </c>
      <c r="Y44">
        <v>82.281631809999993</v>
      </c>
      <c r="Z44">
        <v>1.38514743</v>
      </c>
      <c r="AA44">
        <v>90.143656770000007</v>
      </c>
      <c r="AG44">
        <v>73.989077809999998</v>
      </c>
      <c r="AH44">
        <v>81.153575140000001</v>
      </c>
      <c r="AI44">
        <v>83.466740220000005</v>
      </c>
      <c r="AJ44">
        <v>80.673612649999995</v>
      </c>
      <c r="AL44">
        <v>80.673612649999995</v>
      </c>
    </row>
    <row r="45" spans="1:38" x14ac:dyDescent="0.25">
      <c r="A45">
        <v>11</v>
      </c>
      <c r="B45" t="s">
        <v>18</v>
      </c>
      <c r="C45">
        <v>0.44721008000000001</v>
      </c>
      <c r="D45">
        <v>88.541835829999997</v>
      </c>
      <c r="E45">
        <v>1.7796628800000001</v>
      </c>
      <c r="F45">
        <v>87.03555016</v>
      </c>
      <c r="G45">
        <v>0.42088649</v>
      </c>
      <c r="H45">
        <v>100.0814209</v>
      </c>
      <c r="I45">
        <v>91.996383879999996</v>
      </c>
      <c r="L45">
        <v>1.1230351460000001</v>
      </c>
      <c r="T45">
        <v>1</v>
      </c>
      <c r="U45">
        <v>4</v>
      </c>
      <c r="V45">
        <v>2.0513311500000002</v>
      </c>
      <c r="W45">
        <v>73.508605680000002</v>
      </c>
      <c r="X45">
        <v>1.7671929500000001</v>
      </c>
      <c r="Y45">
        <v>82.982388709999995</v>
      </c>
      <c r="Z45">
        <v>1.26009847</v>
      </c>
      <c r="AA45">
        <v>84.394780659999995</v>
      </c>
      <c r="AG45">
        <v>88.541835829999997</v>
      </c>
      <c r="AH45">
        <v>87.03555016</v>
      </c>
      <c r="AI45">
        <v>100.0814209</v>
      </c>
      <c r="AJ45">
        <v>91.996383879999996</v>
      </c>
      <c r="AL45">
        <v>91.996383879999996</v>
      </c>
    </row>
    <row r="46" spans="1:38" x14ac:dyDescent="0.25">
      <c r="A46">
        <v>1</v>
      </c>
      <c r="B46" t="s">
        <v>19</v>
      </c>
      <c r="C46">
        <v>2.0513311500000002</v>
      </c>
      <c r="D46">
        <v>73.508605680000002</v>
      </c>
      <c r="E46">
        <v>1.7671929500000001</v>
      </c>
      <c r="F46">
        <v>82.982388709999995</v>
      </c>
      <c r="G46">
        <v>1.26009847</v>
      </c>
      <c r="H46">
        <v>84.394780659999995</v>
      </c>
      <c r="I46">
        <v>80.455956499999999</v>
      </c>
      <c r="L46">
        <v>1.196215139</v>
      </c>
      <c r="T46">
        <v>2</v>
      </c>
      <c r="U46">
        <v>4</v>
      </c>
      <c r="V46">
        <v>1.5940487000000001</v>
      </c>
      <c r="W46">
        <v>90.989708320000005</v>
      </c>
      <c r="X46">
        <v>1.76787837</v>
      </c>
      <c r="Y46">
        <v>86.191720050000001</v>
      </c>
      <c r="Z46">
        <v>1.3565836600000001</v>
      </c>
      <c r="AA46">
        <v>88.284762459999996</v>
      </c>
      <c r="AG46">
        <v>73.508605680000002</v>
      </c>
      <c r="AH46">
        <v>82.982388709999995</v>
      </c>
      <c r="AI46">
        <v>84.394780659999995</v>
      </c>
      <c r="AJ46">
        <v>80.455956499999999</v>
      </c>
      <c r="AL46">
        <v>80.455956499999999</v>
      </c>
    </row>
    <row r="47" spans="1:38" x14ac:dyDescent="0.25">
      <c r="A47">
        <v>2</v>
      </c>
      <c r="B47" t="s">
        <v>19</v>
      </c>
      <c r="C47">
        <v>1.5940487000000001</v>
      </c>
      <c r="D47">
        <v>90.989708320000005</v>
      </c>
      <c r="E47">
        <v>1.76787837</v>
      </c>
      <c r="F47">
        <v>86.191720050000001</v>
      </c>
      <c r="G47">
        <v>1.3565836600000001</v>
      </c>
      <c r="H47">
        <v>88.284762459999996</v>
      </c>
      <c r="I47">
        <v>88.145703339999997</v>
      </c>
      <c r="L47">
        <v>1.152404585</v>
      </c>
      <c r="T47">
        <v>3</v>
      </c>
      <c r="U47">
        <v>4</v>
      </c>
      <c r="V47">
        <v>0.36900524000000001</v>
      </c>
      <c r="W47">
        <v>89.131700480000006</v>
      </c>
      <c r="X47">
        <v>0.29390716</v>
      </c>
      <c r="Y47">
        <v>90.432972309999997</v>
      </c>
      <c r="Z47">
        <v>0.24433131999999999</v>
      </c>
      <c r="AA47">
        <v>94.190948340000006</v>
      </c>
      <c r="AG47">
        <v>90.989708320000005</v>
      </c>
      <c r="AH47">
        <v>86.191720050000001</v>
      </c>
      <c r="AI47">
        <v>88.284762459999996</v>
      </c>
      <c r="AJ47">
        <v>88.145703339999997</v>
      </c>
      <c r="AL47">
        <v>88.145703339999997</v>
      </c>
    </row>
    <row r="48" spans="1:38" x14ac:dyDescent="0.25">
      <c r="A48">
        <v>3</v>
      </c>
      <c r="B48" t="s">
        <v>19</v>
      </c>
      <c r="C48">
        <v>0.36900524000000001</v>
      </c>
      <c r="D48">
        <v>89.131700480000006</v>
      </c>
      <c r="E48">
        <v>0.29390716</v>
      </c>
      <c r="F48">
        <v>90.432972309999997</v>
      </c>
      <c r="G48">
        <v>0.24433131999999999</v>
      </c>
      <c r="H48">
        <v>94.190948340000006</v>
      </c>
      <c r="I48">
        <v>91.490971349999995</v>
      </c>
      <c r="L48">
        <v>0.2158455</v>
      </c>
      <c r="T48">
        <v>4</v>
      </c>
      <c r="U48">
        <v>4</v>
      </c>
      <c r="V48">
        <v>0.19034212</v>
      </c>
      <c r="W48">
        <v>75.86373854</v>
      </c>
      <c r="X48">
        <v>0.26511659999999998</v>
      </c>
      <c r="Y48">
        <v>70.378709850000007</v>
      </c>
      <c r="Z48">
        <v>0.15944467000000001</v>
      </c>
      <c r="AA48">
        <v>72.277728920000001</v>
      </c>
      <c r="AG48">
        <v>89.131700480000006</v>
      </c>
      <c r="AH48">
        <v>90.432972309999997</v>
      </c>
      <c r="AI48">
        <v>94.190948340000006</v>
      </c>
      <c r="AJ48">
        <v>91.490971349999995</v>
      </c>
      <c r="AL48">
        <v>91.490971349999995</v>
      </c>
    </row>
    <row r="49" spans="1:38" x14ac:dyDescent="0.25">
      <c r="A49">
        <v>4</v>
      </c>
      <c r="B49" t="s">
        <v>19</v>
      </c>
      <c r="C49">
        <v>0.19034212</v>
      </c>
      <c r="D49">
        <v>75.86373854</v>
      </c>
      <c r="E49">
        <v>0.26511659999999998</v>
      </c>
      <c r="F49">
        <v>70.378709850000007</v>
      </c>
      <c r="G49">
        <v>0.15944467000000001</v>
      </c>
      <c r="H49">
        <v>72.277728920000001</v>
      </c>
      <c r="I49">
        <v>72.221658129999994</v>
      </c>
      <c r="L49">
        <v>0.14914061300000001</v>
      </c>
      <c r="T49">
        <v>5</v>
      </c>
      <c r="U49">
        <v>4</v>
      </c>
      <c r="V49">
        <v>2.6971487600000001</v>
      </c>
      <c r="W49">
        <v>93.021167790000007</v>
      </c>
      <c r="X49">
        <v>2.92636853</v>
      </c>
      <c r="Y49">
        <v>82.182895139999999</v>
      </c>
      <c r="Z49">
        <v>1.83232196</v>
      </c>
      <c r="AA49">
        <v>89.929912150000007</v>
      </c>
      <c r="AG49">
        <v>75.86373854</v>
      </c>
      <c r="AH49">
        <v>70.378709850000007</v>
      </c>
      <c r="AI49">
        <v>72.277728920000001</v>
      </c>
      <c r="AJ49">
        <v>72.221658129999994</v>
      </c>
      <c r="AL49">
        <v>72.221658129999994</v>
      </c>
    </row>
    <row r="50" spans="1:38" x14ac:dyDescent="0.25">
      <c r="A50">
        <v>5</v>
      </c>
      <c r="B50" t="s">
        <v>19</v>
      </c>
      <c r="C50">
        <v>2.6093860000000002</v>
      </c>
      <c r="D50">
        <f>C50/O1*100</f>
        <v>89.420718960967761</v>
      </c>
      <c r="E50">
        <v>2.986866</v>
      </c>
      <c r="F50">
        <f>E50/P1*100</f>
        <v>89.946878670159904</v>
      </c>
      <c r="G50">
        <v>2.9538850000000001</v>
      </c>
      <c r="H50">
        <f>G50/Q1*100</f>
        <v>88.617436174361757</v>
      </c>
      <c r="I50">
        <f>(C50*0.17+E50*0.35+G50*0.23)/P3*100</f>
        <v>89.41893854013702</v>
      </c>
      <c r="L50">
        <v>1.7728927370000001</v>
      </c>
      <c r="T50">
        <v>6</v>
      </c>
      <c r="U50">
        <v>4</v>
      </c>
      <c r="V50">
        <v>0.49567222</v>
      </c>
      <c r="W50">
        <v>68.021438180000004</v>
      </c>
      <c r="X50">
        <v>1.7608497400000001</v>
      </c>
      <c r="Y50">
        <v>68.700001560000004</v>
      </c>
      <c r="Z50">
        <v>0.42486673000000003</v>
      </c>
      <c r="AA50">
        <v>71.178879210000005</v>
      </c>
      <c r="AG50">
        <v>89.420718960967761</v>
      </c>
      <c r="AH50">
        <v>89.946878670159904</v>
      </c>
      <c r="AI50">
        <v>88.617436174361757</v>
      </c>
      <c r="AJ50">
        <v>89.41893854013702</v>
      </c>
      <c r="AL50">
        <v>89.41893854013702</v>
      </c>
    </row>
    <row r="51" spans="1:38" x14ac:dyDescent="0.25">
      <c r="A51">
        <v>6</v>
      </c>
      <c r="B51" t="s">
        <v>19</v>
      </c>
      <c r="C51">
        <v>0.49567222</v>
      </c>
      <c r="D51">
        <v>68.021438180000004</v>
      </c>
      <c r="E51">
        <v>1.7608497400000001</v>
      </c>
      <c r="F51">
        <v>68.700001560000004</v>
      </c>
      <c r="G51">
        <v>0.42486673000000003</v>
      </c>
      <c r="H51">
        <v>71.178879210000005</v>
      </c>
      <c r="I51">
        <v>69.170360099999996</v>
      </c>
      <c r="L51">
        <v>0.63796307299999999</v>
      </c>
      <c r="T51">
        <v>7</v>
      </c>
      <c r="U51">
        <v>4</v>
      </c>
      <c r="V51">
        <v>1.4922941700000001</v>
      </c>
      <c r="W51">
        <v>71.333373330000001</v>
      </c>
      <c r="X51">
        <v>1.95332544</v>
      </c>
      <c r="Y51">
        <v>96.857511779999996</v>
      </c>
      <c r="Z51">
        <v>1.71158034</v>
      </c>
      <c r="AA51">
        <v>95.098363149999997</v>
      </c>
      <c r="AG51">
        <v>68.021438180000004</v>
      </c>
      <c r="AH51">
        <v>68.700001560000004</v>
      </c>
      <c r="AI51">
        <v>71.178879210000005</v>
      </c>
      <c r="AJ51">
        <v>69.170360099999996</v>
      </c>
      <c r="AL51">
        <v>69.170360099999996</v>
      </c>
    </row>
    <row r="52" spans="1:38" x14ac:dyDescent="0.25">
      <c r="A52">
        <v>7</v>
      </c>
      <c r="B52" t="s">
        <v>19</v>
      </c>
      <c r="C52">
        <v>1.4922941700000001</v>
      </c>
      <c r="D52">
        <v>71.333373330000001</v>
      </c>
      <c r="E52">
        <v>1.95332544</v>
      </c>
      <c r="F52">
        <v>96.857511779999996</v>
      </c>
      <c r="G52">
        <v>1.71158034</v>
      </c>
      <c r="H52">
        <v>95.098363149999997</v>
      </c>
      <c r="I52">
        <v>89.83014335</v>
      </c>
      <c r="L52">
        <v>1.3020079790000001</v>
      </c>
      <c r="T52">
        <v>8</v>
      </c>
      <c r="U52">
        <v>4</v>
      </c>
      <c r="V52">
        <v>0.24742227</v>
      </c>
      <c r="W52">
        <v>98.731951319999993</v>
      </c>
      <c r="X52">
        <v>0.37985316000000002</v>
      </c>
      <c r="Y52">
        <v>100.7568064</v>
      </c>
      <c r="Z52">
        <v>0.34342062000000001</v>
      </c>
      <c r="AA52">
        <v>93.320820650000002</v>
      </c>
      <c r="AG52">
        <v>71.333373330000001</v>
      </c>
      <c r="AH52">
        <v>96.857511779999996</v>
      </c>
      <c r="AI52">
        <v>95.098363149999997</v>
      </c>
      <c r="AJ52">
        <v>89.83014335</v>
      </c>
      <c r="AL52">
        <v>89.83014335</v>
      </c>
    </row>
    <row r="53" spans="1:38" x14ac:dyDescent="0.25">
      <c r="A53">
        <v>8</v>
      </c>
      <c r="B53" t="s">
        <v>19</v>
      </c>
      <c r="C53">
        <v>0.24742227</v>
      </c>
      <c r="D53">
        <v>98.731951319999993</v>
      </c>
      <c r="E53">
        <v>0.37985316000000002</v>
      </c>
      <c r="F53">
        <v>100.7568064</v>
      </c>
      <c r="G53">
        <v>0.34342062000000001</v>
      </c>
      <c r="H53">
        <v>93.320820650000002</v>
      </c>
      <c r="I53">
        <v>96.711981499999993</v>
      </c>
      <c r="L53">
        <v>0.24962523</v>
      </c>
      <c r="T53">
        <v>9</v>
      </c>
      <c r="U53">
        <v>4</v>
      </c>
      <c r="V53">
        <v>0.36535239000000003</v>
      </c>
      <c r="W53">
        <v>82.342210949999995</v>
      </c>
      <c r="X53">
        <v>0.34499667000000001</v>
      </c>
      <c r="Y53">
        <v>81.309608769999997</v>
      </c>
      <c r="Z53">
        <v>0.41442245999999999</v>
      </c>
      <c r="AA53">
        <v>72.312416679999998</v>
      </c>
      <c r="AG53">
        <v>98.731951319999993</v>
      </c>
      <c r="AH53">
        <v>100.7568064</v>
      </c>
      <c r="AI53">
        <v>93.320820650000002</v>
      </c>
      <c r="AJ53">
        <v>96.711981499999993</v>
      </c>
      <c r="AL53">
        <v>96.711981499999993</v>
      </c>
    </row>
    <row r="54" spans="1:38" x14ac:dyDescent="0.25">
      <c r="A54">
        <v>9</v>
      </c>
      <c r="B54" t="s">
        <v>19</v>
      </c>
      <c r="C54">
        <v>0.36535239000000003</v>
      </c>
      <c r="D54">
        <v>82.342210949999995</v>
      </c>
      <c r="E54">
        <v>0.34499667000000001</v>
      </c>
      <c r="F54">
        <v>81.309608769999997</v>
      </c>
      <c r="G54">
        <v>0.41442245999999999</v>
      </c>
      <c r="H54">
        <v>72.312416679999998</v>
      </c>
      <c r="I54">
        <v>76.687553739999998</v>
      </c>
      <c r="L54">
        <v>0.28650700099999998</v>
      </c>
      <c r="T54">
        <v>10</v>
      </c>
      <c r="U54">
        <v>4</v>
      </c>
      <c r="V54">
        <v>2.6313087400000001</v>
      </c>
      <c r="W54">
        <v>75.103000910000006</v>
      </c>
      <c r="X54">
        <v>3.0042941600000002</v>
      </c>
      <c r="Y54">
        <v>83.468845610000002</v>
      </c>
      <c r="Z54">
        <v>2.9763857699999998</v>
      </c>
      <c r="AA54">
        <v>81.184489940000006</v>
      </c>
      <c r="AG54">
        <v>82.342210949999995</v>
      </c>
      <c r="AH54">
        <v>81.309608769999997</v>
      </c>
      <c r="AI54">
        <v>72.312416679999998</v>
      </c>
      <c r="AJ54">
        <v>76.687553739999998</v>
      </c>
      <c r="AL54">
        <v>76.687553739999998</v>
      </c>
    </row>
    <row r="55" spans="1:38" x14ac:dyDescent="0.25">
      <c r="A55">
        <v>10</v>
      </c>
      <c r="B55" t="s">
        <v>19</v>
      </c>
      <c r="C55">
        <v>2.6313087400000001</v>
      </c>
      <c r="D55">
        <v>75.103000910000006</v>
      </c>
      <c r="E55">
        <v>3.0042941600000002</v>
      </c>
      <c r="F55">
        <v>83.468845610000002</v>
      </c>
      <c r="G55">
        <v>2.9763857699999998</v>
      </c>
      <c r="H55">
        <v>81.184489940000006</v>
      </c>
      <c r="I55">
        <v>80.544899419999993</v>
      </c>
      <c r="L55">
        <v>2.1800451619999999</v>
      </c>
      <c r="T55">
        <v>11</v>
      </c>
      <c r="U55">
        <v>4</v>
      </c>
      <c r="V55">
        <v>1.5940487000000001</v>
      </c>
      <c r="W55">
        <v>90.989708320000005</v>
      </c>
      <c r="X55">
        <v>1.76787837</v>
      </c>
      <c r="Y55">
        <v>86.191720050000001</v>
      </c>
      <c r="Z55">
        <v>1.3565836600000001</v>
      </c>
      <c r="AA55">
        <v>88.284762459999996</v>
      </c>
      <c r="AG55">
        <v>75.103000910000006</v>
      </c>
      <c r="AH55">
        <v>83.468845610000002</v>
      </c>
      <c r="AI55">
        <v>81.184489940000006</v>
      </c>
      <c r="AJ55">
        <v>80.544899419999993</v>
      </c>
      <c r="AL55">
        <v>80.544899419999993</v>
      </c>
    </row>
    <row r="56" spans="1:38" x14ac:dyDescent="0.25">
      <c r="A56">
        <v>11</v>
      </c>
      <c r="B56" t="s">
        <v>19</v>
      </c>
      <c r="C56">
        <v>2.6971487600000001</v>
      </c>
      <c r="D56">
        <v>93.021167790000007</v>
      </c>
      <c r="E56">
        <v>2.92636853</v>
      </c>
      <c r="F56">
        <v>82.182895139999999</v>
      </c>
      <c r="G56">
        <v>1.83232196</v>
      </c>
      <c r="H56">
        <v>89.929912150000007</v>
      </c>
      <c r="I56">
        <v>87.549221000000003</v>
      </c>
      <c r="L56">
        <v>1.152404585</v>
      </c>
      <c r="AG56">
        <v>93.021167790000007</v>
      </c>
      <c r="AH56">
        <v>82.182895139999999</v>
      </c>
      <c r="AI56">
        <v>89.929912150000007</v>
      </c>
      <c r="AJ56">
        <v>87.549221000000003</v>
      </c>
      <c r="AL56">
        <v>87.549221000000003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PAPEVRMS9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Josef Fischer</cp:lastModifiedBy>
  <dcterms:created xsi:type="dcterms:W3CDTF">2022-04-18T09:28:57Z</dcterms:created>
  <dcterms:modified xsi:type="dcterms:W3CDTF">2022-04-18T20:30:42Z</dcterms:modified>
</cp:coreProperties>
</file>