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Output\"/>
    </mc:Choice>
  </mc:AlternateContent>
  <xr:revisionPtr revIDLastSave="0" documentId="8_{341E5750-BC50-4F66-9487-1DF884D6C1B2}" xr6:coauthVersionLast="47" xr6:coauthVersionMax="47" xr10:uidLastSave="{00000000-0000-0000-0000-000000000000}"/>
  <bookViews>
    <workbookView xWindow="-120" yWindow="-120" windowWidth="20730" windowHeight="11160" activeTab="2" xr2:uid="{E3A28B19-7965-46F7-90D7-1E8BF6128895}"/>
  </bookViews>
  <sheets>
    <sheet name="New w Churn" sheetId="4" r:id="rId1"/>
    <sheet name="Existing compare" sheetId="2" r:id="rId2"/>
    <sheet name="Renewals" sheetId="5" r:id="rId3"/>
    <sheet name="Sheet6" sheetId="6" r:id="rId4"/>
  </sheets>
  <externalReferences>
    <externalReference r:id="rId5"/>
    <externalReference r:id="rId6"/>
  </externalReferences>
  <definedNames>
    <definedName name="AS2DocOpenMode" hidden="1">"AS2DocumentEdit"</definedName>
    <definedName name="churn">Sheet6!$H$3</definedName>
    <definedName name="CIQWBGuid" hidden="1">"7bb3c612-6d5b-4e4a-a29a-b7b19c30c524"</definedName>
    <definedName name="client_lookup">#REF!</definedName>
    <definedName name="Forecast_contracts_start_point">[2]RenewalContracts!$A$11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mrr">Sheet6!$H$2</definedName>
    <definedName name="Product_lookup">#REF!</definedName>
    <definedName name="renewal">Sheet6!$H$4</definedName>
  </definedNames>
  <calcPr calcId="191029" calcMode="manual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6" l="1"/>
  <c r="C7" i="6"/>
  <c r="C8" i="6" s="1"/>
  <c r="C6" i="6" s="1"/>
  <c r="I72" i="4" l="1"/>
  <c r="O72" i="4" s="1"/>
  <c r="U72" i="4" s="1"/>
  <c r="AA72" i="4" s="1"/>
  <c r="AG72" i="4" s="1"/>
  <c r="AM72" i="4" s="1"/>
  <c r="E72" i="4"/>
  <c r="H72" i="4" s="1"/>
  <c r="N72" i="4" s="1"/>
  <c r="T72" i="4" s="1"/>
  <c r="Z72" i="4" s="1"/>
  <c r="AF72" i="4" s="1"/>
  <c r="AL72" i="4" s="1"/>
  <c r="J71" i="4"/>
  <c r="P71" i="4" s="1"/>
  <c r="V71" i="4" s="1"/>
  <c r="AB71" i="4" s="1"/>
  <c r="AH71" i="4" s="1"/>
  <c r="AN71" i="4" s="1"/>
  <c r="E71" i="4"/>
  <c r="AE70" i="4"/>
  <c r="AK70" i="4" s="1"/>
  <c r="K70" i="4"/>
  <c r="Q70" i="4" s="1"/>
  <c r="W70" i="4" s="1"/>
  <c r="AC70" i="4" s="1"/>
  <c r="AI70" i="4" s="1"/>
  <c r="AO70" i="4" s="1"/>
  <c r="H70" i="4"/>
  <c r="N70" i="4" s="1"/>
  <c r="T70" i="4" s="1"/>
  <c r="Z70" i="4" s="1"/>
  <c r="AF70" i="4" s="1"/>
  <c r="AL70" i="4" s="1"/>
  <c r="G70" i="4"/>
  <c r="M70" i="4" s="1"/>
  <c r="S70" i="4" s="1"/>
  <c r="Y70" i="4" s="1"/>
  <c r="E70" i="4"/>
  <c r="J70" i="4" s="1"/>
  <c r="P70" i="4" s="1"/>
  <c r="V70" i="4" s="1"/>
  <c r="AB70" i="4" s="1"/>
  <c r="AH70" i="4" s="1"/>
  <c r="AN70" i="4" s="1"/>
  <c r="AO69" i="4"/>
  <c r="V69" i="4"/>
  <c r="AB69" i="4" s="1"/>
  <c r="AH69" i="4" s="1"/>
  <c r="AN69" i="4" s="1"/>
  <c r="Q69" i="4"/>
  <c r="W69" i="4" s="1"/>
  <c r="AC69" i="4" s="1"/>
  <c r="AI69" i="4" s="1"/>
  <c r="M69" i="4"/>
  <c r="S69" i="4" s="1"/>
  <c r="Y69" i="4" s="1"/>
  <c r="AE69" i="4" s="1"/>
  <c r="AK69" i="4" s="1"/>
  <c r="K69" i="4"/>
  <c r="I69" i="4"/>
  <c r="O69" i="4" s="1"/>
  <c r="U69" i="4" s="1"/>
  <c r="AA69" i="4" s="1"/>
  <c r="AG69" i="4" s="1"/>
  <c r="AM69" i="4" s="1"/>
  <c r="H69" i="4"/>
  <c r="N69" i="4" s="1"/>
  <c r="T69" i="4" s="1"/>
  <c r="Z69" i="4" s="1"/>
  <c r="AF69" i="4" s="1"/>
  <c r="AL69" i="4" s="1"/>
  <c r="G69" i="4"/>
  <c r="E69" i="4"/>
  <c r="J69" i="4" s="1"/>
  <c r="P69" i="4" s="1"/>
  <c r="I68" i="4"/>
  <c r="O68" i="4" s="1"/>
  <c r="U68" i="4" s="1"/>
  <c r="AA68" i="4" s="1"/>
  <c r="AG68" i="4" s="1"/>
  <c r="AM68" i="4" s="1"/>
  <c r="E68" i="4"/>
  <c r="H68" i="4" s="1"/>
  <c r="N68" i="4" s="1"/>
  <c r="T68" i="4" s="1"/>
  <c r="Z68" i="4" s="1"/>
  <c r="AF68" i="4" s="1"/>
  <c r="AL68" i="4" s="1"/>
  <c r="J67" i="4"/>
  <c r="P67" i="4" s="1"/>
  <c r="V67" i="4" s="1"/>
  <c r="AB67" i="4" s="1"/>
  <c r="AH67" i="4" s="1"/>
  <c r="AN67" i="4" s="1"/>
  <c r="E67" i="4"/>
  <c r="AE66" i="4"/>
  <c r="AK66" i="4" s="1"/>
  <c r="K66" i="4"/>
  <c r="Q66" i="4" s="1"/>
  <c r="W66" i="4" s="1"/>
  <c r="AC66" i="4" s="1"/>
  <c r="AI66" i="4" s="1"/>
  <c r="AO66" i="4" s="1"/>
  <c r="G66" i="4"/>
  <c r="M66" i="4" s="1"/>
  <c r="S66" i="4" s="1"/>
  <c r="Y66" i="4" s="1"/>
  <c r="E66" i="4"/>
  <c r="J66" i="4" s="1"/>
  <c r="P66" i="4" s="1"/>
  <c r="V66" i="4" s="1"/>
  <c r="AB66" i="4" s="1"/>
  <c r="AH66" i="4" s="1"/>
  <c r="AN66" i="4" s="1"/>
  <c r="AK65" i="4"/>
  <c r="Q65" i="4"/>
  <c r="W65" i="4" s="1"/>
  <c r="AC65" i="4" s="1"/>
  <c r="AI65" i="4" s="1"/>
  <c r="AO65" i="4" s="1"/>
  <c r="M65" i="4"/>
  <c r="S65" i="4" s="1"/>
  <c r="Y65" i="4" s="1"/>
  <c r="AE65" i="4" s="1"/>
  <c r="K65" i="4"/>
  <c r="I65" i="4"/>
  <c r="O65" i="4" s="1"/>
  <c r="U65" i="4" s="1"/>
  <c r="AA65" i="4" s="1"/>
  <c r="AG65" i="4" s="1"/>
  <c r="AM65" i="4" s="1"/>
  <c r="H65" i="4"/>
  <c r="N65" i="4" s="1"/>
  <c r="T65" i="4" s="1"/>
  <c r="Z65" i="4" s="1"/>
  <c r="AF65" i="4" s="1"/>
  <c r="AL65" i="4" s="1"/>
  <c r="G65" i="4"/>
  <c r="E65" i="4"/>
  <c r="J65" i="4" s="1"/>
  <c r="P65" i="4" s="1"/>
  <c r="V65" i="4" s="1"/>
  <c r="AB65" i="4" s="1"/>
  <c r="AH65" i="4" s="1"/>
  <c r="AN65" i="4" s="1"/>
  <c r="AL64" i="4"/>
  <c r="AG64" i="4"/>
  <c r="AM64" i="4" s="1"/>
  <c r="N64" i="4"/>
  <c r="T64" i="4" s="1"/>
  <c r="Z64" i="4" s="1"/>
  <c r="AF64" i="4" s="1"/>
  <c r="I64" i="4"/>
  <c r="O64" i="4" s="1"/>
  <c r="U64" i="4" s="1"/>
  <c r="AA64" i="4" s="1"/>
  <c r="H64" i="4"/>
  <c r="E64" i="4"/>
  <c r="K64" i="4" s="1"/>
  <c r="Q64" i="4" s="1"/>
  <c r="W64" i="4" s="1"/>
  <c r="AC64" i="4" s="1"/>
  <c r="AI64" i="4" s="1"/>
  <c r="AO64" i="4" s="1"/>
  <c r="S63" i="4"/>
  <c r="Y63" i="4" s="1"/>
  <c r="AE63" i="4" s="1"/>
  <c r="AK63" i="4" s="1"/>
  <c r="I63" i="4"/>
  <c r="O63" i="4" s="1"/>
  <c r="U63" i="4" s="1"/>
  <c r="AA63" i="4" s="1"/>
  <c r="AG63" i="4" s="1"/>
  <c r="AM63" i="4" s="1"/>
  <c r="G63" i="4"/>
  <c r="M63" i="4" s="1"/>
  <c r="E63" i="4"/>
  <c r="J63" i="4" s="1"/>
  <c r="P63" i="4" s="1"/>
  <c r="V63" i="4" s="1"/>
  <c r="AB63" i="4" s="1"/>
  <c r="AH63" i="4" s="1"/>
  <c r="AN63" i="4" s="1"/>
  <c r="Q62" i="4"/>
  <c r="W62" i="4" s="1"/>
  <c r="AC62" i="4" s="1"/>
  <c r="AI62" i="4" s="1"/>
  <c r="AO62" i="4" s="1"/>
  <c r="M62" i="4"/>
  <c r="S62" i="4" s="1"/>
  <c r="Y62" i="4" s="1"/>
  <c r="AE62" i="4" s="1"/>
  <c r="AK62" i="4" s="1"/>
  <c r="K62" i="4"/>
  <c r="H62" i="4"/>
  <c r="N62" i="4" s="1"/>
  <c r="T62" i="4" s="1"/>
  <c r="Z62" i="4" s="1"/>
  <c r="AF62" i="4" s="1"/>
  <c r="AL62" i="4" s="1"/>
  <c r="G62" i="4"/>
  <c r="E62" i="4"/>
  <c r="J62" i="4" s="1"/>
  <c r="P62" i="4" s="1"/>
  <c r="V62" i="4" s="1"/>
  <c r="AB62" i="4" s="1"/>
  <c r="AH62" i="4" s="1"/>
  <c r="AN62" i="4" s="1"/>
  <c r="N61" i="4"/>
  <c r="T61" i="4" s="1"/>
  <c r="Z61" i="4" s="1"/>
  <c r="AF61" i="4" s="1"/>
  <c r="AL61" i="4" s="1"/>
  <c r="I61" i="4"/>
  <c r="O61" i="4" s="1"/>
  <c r="U61" i="4" s="1"/>
  <c r="AA61" i="4" s="1"/>
  <c r="AG61" i="4" s="1"/>
  <c r="AM61" i="4" s="1"/>
  <c r="H61" i="4"/>
  <c r="E61" i="4"/>
  <c r="K61" i="4" s="1"/>
  <c r="Q61" i="4" s="1"/>
  <c r="W61" i="4" s="1"/>
  <c r="AC61" i="4" s="1"/>
  <c r="AI61" i="4" s="1"/>
  <c r="AO61" i="4" s="1"/>
  <c r="E60" i="4"/>
  <c r="I60" i="4" s="1"/>
  <c r="O60" i="4" s="1"/>
  <c r="U60" i="4" s="1"/>
  <c r="AA60" i="4" s="1"/>
  <c r="AG60" i="4" s="1"/>
  <c r="AM60" i="4" s="1"/>
  <c r="K59" i="4"/>
  <c r="Q59" i="4" s="1"/>
  <c r="W59" i="4" s="1"/>
  <c r="AC59" i="4" s="1"/>
  <c r="AI59" i="4" s="1"/>
  <c r="AO59" i="4" s="1"/>
  <c r="G59" i="4"/>
  <c r="M59" i="4" s="1"/>
  <c r="S59" i="4" s="1"/>
  <c r="Y59" i="4" s="1"/>
  <c r="AE59" i="4" s="1"/>
  <c r="AK59" i="4" s="1"/>
  <c r="E59" i="4"/>
  <c r="J59" i="4" s="1"/>
  <c r="P59" i="4" s="1"/>
  <c r="V59" i="4" s="1"/>
  <c r="AB59" i="4" s="1"/>
  <c r="AH59" i="4" s="1"/>
  <c r="AN59" i="4" s="1"/>
  <c r="Q58" i="4"/>
  <c r="W58" i="4" s="1"/>
  <c r="AC58" i="4" s="1"/>
  <c r="AI58" i="4" s="1"/>
  <c r="AO58" i="4" s="1"/>
  <c r="M58" i="4"/>
  <c r="S58" i="4" s="1"/>
  <c r="Y58" i="4" s="1"/>
  <c r="AE58" i="4" s="1"/>
  <c r="AK58" i="4" s="1"/>
  <c r="K58" i="4"/>
  <c r="H58" i="4"/>
  <c r="N58" i="4" s="1"/>
  <c r="T58" i="4" s="1"/>
  <c r="Z58" i="4" s="1"/>
  <c r="AF58" i="4" s="1"/>
  <c r="AL58" i="4" s="1"/>
  <c r="G58" i="4"/>
  <c r="E58" i="4"/>
  <c r="J58" i="4" s="1"/>
  <c r="P58" i="4" s="1"/>
  <c r="V58" i="4" s="1"/>
  <c r="AB58" i="4" s="1"/>
  <c r="AH58" i="4" s="1"/>
  <c r="AN58" i="4" s="1"/>
  <c r="S57" i="4"/>
  <c r="Y57" i="4" s="1"/>
  <c r="AE57" i="4" s="1"/>
  <c r="AK57" i="4" s="1"/>
  <c r="N57" i="4"/>
  <c r="T57" i="4" s="1"/>
  <c r="Z57" i="4" s="1"/>
  <c r="AF57" i="4" s="1"/>
  <c r="AL57" i="4" s="1"/>
  <c r="M57" i="4"/>
  <c r="I57" i="4"/>
  <c r="O57" i="4" s="1"/>
  <c r="U57" i="4" s="1"/>
  <c r="AA57" i="4" s="1"/>
  <c r="AG57" i="4" s="1"/>
  <c r="AM57" i="4" s="1"/>
  <c r="H57" i="4"/>
  <c r="G57" i="4"/>
  <c r="E57" i="4"/>
  <c r="K57" i="4" s="1"/>
  <c r="Q57" i="4" s="1"/>
  <c r="W57" i="4" s="1"/>
  <c r="AC57" i="4" s="1"/>
  <c r="AI57" i="4" s="1"/>
  <c r="AO57" i="4" s="1"/>
  <c r="E56" i="4"/>
  <c r="J55" i="4"/>
  <c r="P55" i="4" s="1"/>
  <c r="V55" i="4" s="1"/>
  <c r="AB55" i="4" s="1"/>
  <c r="AH55" i="4" s="1"/>
  <c r="AN55" i="4" s="1"/>
  <c r="E55" i="4"/>
  <c r="K54" i="4"/>
  <c r="Q54" i="4" s="1"/>
  <c r="W54" i="4" s="1"/>
  <c r="AC54" i="4" s="1"/>
  <c r="AI54" i="4" s="1"/>
  <c r="AO54" i="4" s="1"/>
  <c r="I54" i="4"/>
  <c r="O54" i="4" s="1"/>
  <c r="U54" i="4" s="1"/>
  <c r="AA54" i="4" s="1"/>
  <c r="AG54" i="4" s="1"/>
  <c r="AM54" i="4" s="1"/>
  <c r="G54" i="4"/>
  <c r="M54" i="4" s="1"/>
  <c r="S54" i="4" s="1"/>
  <c r="Y54" i="4" s="1"/>
  <c r="AE54" i="4" s="1"/>
  <c r="AK54" i="4" s="1"/>
  <c r="E54" i="4"/>
  <c r="J54" i="4" s="1"/>
  <c r="P54" i="4" s="1"/>
  <c r="V54" i="4" s="1"/>
  <c r="AB54" i="4" s="1"/>
  <c r="AH54" i="4" s="1"/>
  <c r="AN54" i="4" s="1"/>
  <c r="E53" i="4"/>
  <c r="K53" i="4" s="1"/>
  <c r="Q53" i="4" s="1"/>
  <c r="W53" i="4" s="1"/>
  <c r="AC53" i="4" s="1"/>
  <c r="AI53" i="4" s="1"/>
  <c r="AO53" i="4" s="1"/>
  <c r="K52" i="4"/>
  <c r="Q52" i="4" s="1"/>
  <c r="W52" i="4" s="1"/>
  <c r="AC52" i="4" s="1"/>
  <c r="AI52" i="4" s="1"/>
  <c r="AO52" i="4" s="1"/>
  <c r="I52" i="4"/>
  <c r="O52" i="4" s="1"/>
  <c r="U52" i="4" s="1"/>
  <c r="AA52" i="4" s="1"/>
  <c r="AG52" i="4" s="1"/>
  <c r="AM52" i="4" s="1"/>
  <c r="G52" i="4"/>
  <c r="M52" i="4" s="1"/>
  <c r="S52" i="4" s="1"/>
  <c r="Y52" i="4" s="1"/>
  <c r="AE52" i="4" s="1"/>
  <c r="AK52" i="4" s="1"/>
  <c r="E52" i="4"/>
  <c r="H52" i="4" s="1"/>
  <c r="N52" i="4" s="1"/>
  <c r="T52" i="4" s="1"/>
  <c r="Z52" i="4" s="1"/>
  <c r="AF52" i="4" s="1"/>
  <c r="AL52" i="4" s="1"/>
  <c r="H51" i="4"/>
  <c r="N51" i="4" s="1"/>
  <c r="T51" i="4" s="1"/>
  <c r="Z51" i="4" s="1"/>
  <c r="AF51" i="4" s="1"/>
  <c r="AL51" i="4" s="1"/>
  <c r="E51" i="4"/>
  <c r="I51" i="4" s="1"/>
  <c r="O51" i="4" s="1"/>
  <c r="U51" i="4" s="1"/>
  <c r="AA51" i="4" s="1"/>
  <c r="AG51" i="4" s="1"/>
  <c r="AM51" i="4" s="1"/>
  <c r="K50" i="4"/>
  <c r="Q50" i="4" s="1"/>
  <c r="W50" i="4" s="1"/>
  <c r="AC50" i="4" s="1"/>
  <c r="AI50" i="4" s="1"/>
  <c r="AO50" i="4" s="1"/>
  <c r="I50" i="4"/>
  <c r="O50" i="4" s="1"/>
  <c r="U50" i="4" s="1"/>
  <c r="AA50" i="4" s="1"/>
  <c r="AG50" i="4" s="1"/>
  <c r="AM50" i="4" s="1"/>
  <c r="G50" i="4"/>
  <c r="M50" i="4" s="1"/>
  <c r="S50" i="4" s="1"/>
  <c r="Y50" i="4" s="1"/>
  <c r="AE50" i="4" s="1"/>
  <c r="AK50" i="4" s="1"/>
  <c r="E50" i="4"/>
  <c r="J50" i="4" s="1"/>
  <c r="P50" i="4" s="1"/>
  <c r="V50" i="4" s="1"/>
  <c r="AB50" i="4" s="1"/>
  <c r="AH50" i="4" s="1"/>
  <c r="AN50" i="4" s="1"/>
  <c r="E49" i="4"/>
  <c r="K49" i="4" s="1"/>
  <c r="Q49" i="4" s="1"/>
  <c r="W49" i="4" s="1"/>
  <c r="AC49" i="4" s="1"/>
  <c r="AI49" i="4" s="1"/>
  <c r="AO49" i="4" s="1"/>
  <c r="K48" i="4"/>
  <c r="Q48" i="4" s="1"/>
  <c r="W48" i="4" s="1"/>
  <c r="AC48" i="4" s="1"/>
  <c r="AI48" i="4" s="1"/>
  <c r="AO48" i="4" s="1"/>
  <c r="I48" i="4"/>
  <c r="O48" i="4" s="1"/>
  <c r="U48" i="4" s="1"/>
  <c r="AA48" i="4" s="1"/>
  <c r="AG48" i="4" s="1"/>
  <c r="AM48" i="4" s="1"/>
  <c r="G48" i="4"/>
  <c r="M48" i="4" s="1"/>
  <c r="S48" i="4" s="1"/>
  <c r="Y48" i="4" s="1"/>
  <c r="AE48" i="4" s="1"/>
  <c r="AK48" i="4" s="1"/>
  <c r="E48" i="4"/>
  <c r="H48" i="4" s="1"/>
  <c r="N48" i="4" s="1"/>
  <c r="T48" i="4" s="1"/>
  <c r="Z48" i="4" s="1"/>
  <c r="AF48" i="4" s="1"/>
  <c r="AL48" i="4" s="1"/>
  <c r="H47" i="4"/>
  <c r="N47" i="4" s="1"/>
  <c r="T47" i="4" s="1"/>
  <c r="Z47" i="4" s="1"/>
  <c r="AF47" i="4" s="1"/>
  <c r="AL47" i="4" s="1"/>
  <c r="E47" i="4"/>
  <c r="I47" i="4" s="1"/>
  <c r="O47" i="4" s="1"/>
  <c r="U47" i="4" s="1"/>
  <c r="AA47" i="4" s="1"/>
  <c r="AG47" i="4" s="1"/>
  <c r="AM47" i="4" s="1"/>
  <c r="AB46" i="4"/>
  <c r="AH46" i="4" s="1"/>
  <c r="AN46" i="4" s="1"/>
  <c r="K46" i="4"/>
  <c r="Q46" i="4" s="1"/>
  <c r="W46" i="4" s="1"/>
  <c r="AC46" i="4" s="1"/>
  <c r="AI46" i="4" s="1"/>
  <c r="AO46" i="4" s="1"/>
  <c r="I46" i="4"/>
  <c r="O46" i="4" s="1"/>
  <c r="U46" i="4" s="1"/>
  <c r="AA46" i="4" s="1"/>
  <c r="AG46" i="4" s="1"/>
  <c r="AM46" i="4" s="1"/>
  <c r="G46" i="4"/>
  <c r="M46" i="4" s="1"/>
  <c r="S46" i="4" s="1"/>
  <c r="Y46" i="4" s="1"/>
  <c r="AE46" i="4" s="1"/>
  <c r="AK46" i="4" s="1"/>
  <c r="E46" i="4"/>
  <c r="J46" i="4" s="1"/>
  <c r="P46" i="4" s="1"/>
  <c r="V46" i="4" s="1"/>
  <c r="E45" i="4"/>
  <c r="M44" i="4"/>
  <c r="S44" i="4" s="1"/>
  <c r="Y44" i="4" s="1"/>
  <c r="AE44" i="4" s="1"/>
  <c r="AK44" i="4" s="1"/>
  <c r="K44" i="4"/>
  <c r="Q44" i="4" s="1"/>
  <c r="W44" i="4" s="1"/>
  <c r="AC44" i="4" s="1"/>
  <c r="AI44" i="4" s="1"/>
  <c r="AO44" i="4" s="1"/>
  <c r="I44" i="4"/>
  <c r="O44" i="4" s="1"/>
  <c r="U44" i="4" s="1"/>
  <c r="AA44" i="4" s="1"/>
  <c r="AG44" i="4" s="1"/>
  <c r="AM44" i="4" s="1"/>
  <c r="H44" i="4"/>
  <c r="N44" i="4" s="1"/>
  <c r="T44" i="4" s="1"/>
  <c r="Z44" i="4" s="1"/>
  <c r="AF44" i="4" s="1"/>
  <c r="AL44" i="4" s="1"/>
  <c r="G44" i="4"/>
  <c r="E44" i="4"/>
  <c r="J44" i="4" s="1"/>
  <c r="P44" i="4" s="1"/>
  <c r="V44" i="4" s="1"/>
  <c r="AB44" i="4" s="1"/>
  <c r="AH44" i="4" s="1"/>
  <c r="AN44" i="4" s="1"/>
  <c r="N43" i="4"/>
  <c r="T43" i="4" s="1"/>
  <c r="Z43" i="4" s="1"/>
  <c r="AF43" i="4" s="1"/>
  <c r="AL43" i="4" s="1"/>
  <c r="I43" i="4"/>
  <c r="O43" i="4" s="1"/>
  <c r="U43" i="4" s="1"/>
  <c r="AA43" i="4" s="1"/>
  <c r="AG43" i="4" s="1"/>
  <c r="AM43" i="4" s="1"/>
  <c r="H43" i="4"/>
  <c r="E43" i="4"/>
  <c r="J43" i="4" s="1"/>
  <c r="P43" i="4" s="1"/>
  <c r="V43" i="4" s="1"/>
  <c r="AB43" i="4" s="1"/>
  <c r="AH43" i="4" s="1"/>
  <c r="AN43" i="4" s="1"/>
  <c r="E42" i="4"/>
  <c r="K42" i="4" s="1"/>
  <c r="Q42" i="4" s="1"/>
  <c r="W42" i="4" s="1"/>
  <c r="AC42" i="4" s="1"/>
  <c r="AI42" i="4" s="1"/>
  <c r="AO42" i="4" s="1"/>
  <c r="K41" i="4"/>
  <c r="Q41" i="4" s="1"/>
  <c r="W41" i="4" s="1"/>
  <c r="AC41" i="4" s="1"/>
  <c r="AI41" i="4" s="1"/>
  <c r="AO41" i="4" s="1"/>
  <c r="G41" i="4"/>
  <c r="M41" i="4" s="1"/>
  <c r="S41" i="4" s="1"/>
  <c r="Y41" i="4" s="1"/>
  <c r="AE41" i="4" s="1"/>
  <c r="AK41" i="4" s="1"/>
  <c r="E41" i="4"/>
  <c r="H41" i="4" s="1"/>
  <c r="N41" i="4" s="1"/>
  <c r="T41" i="4" s="1"/>
  <c r="Z41" i="4" s="1"/>
  <c r="AF41" i="4" s="1"/>
  <c r="AL41" i="4" s="1"/>
  <c r="Q40" i="4"/>
  <c r="W40" i="4" s="1"/>
  <c r="AC40" i="4" s="1"/>
  <c r="AI40" i="4" s="1"/>
  <c r="AO40" i="4" s="1"/>
  <c r="M40" i="4"/>
  <c r="S40" i="4" s="1"/>
  <c r="Y40" i="4" s="1"/>
  <c r="AE40" i="4" s="1"/>
  <c r="AK40" i="4" s="1"/>
  <c r="K40" i="4"/>
  <c r="I40" i="4"/>
  <c r="O40" i="4" s="1"/>
  <c r="U40" i="4" s="1"/>
  <c r="AA40" i="4" s="1"/>
  <c r="AG40" i="4" s="1"/>
  <c r="AM40" i="4" s="1"/>
  <c r="H40" i="4"/>
  <c r="N40" i="4" s="1"/>
  <c r="T40" i="4" s="1"/>
  <c r="Z40" i="4" s="1"/>
  <c r="AF40" i="4" s="1"/>
  <c r="AL40" i="4" s="1"/>
  <c r="G40" i="4"/>
  <c r="E40" i="4"/>
  <c r="J40" i="4" s="1"/>
  <c r="P40" i="4" s="1"/>
  <c r="V40" i="4" s="1"/>
  <c r="AB40" i="4" s="1"/>
  <c r="AH40" i="4" s="1"/>
  <c r="AN40" i="4" s="1"/>
  <c r="N39" i="4"/>
  <c r="T39" i="4" s="1"/>
  <c r="Z39" i="4" s="1"/>
  <c r="AF39" i="4" s="1"/>
  <c r="AL39" i="4" s="1"/>
  <c r="I39" i="4"/>
  <c r="O39" i="4" s="1"/>
  <c r="U39" i="4" s="1"/>
  <c r="AA39" i="4" s="1"/>
  <c r="AG39" i="4" s="1"/>
  <c r="AM39" i="4" s="1"/>
  <c r="H39" i="4"/>
  <c r="E39" i="4"/>
  <c r="J39" i="4" s="1"/>
  <c r="P39" i="4" s="1"/>
  <c r="V39" i="4" s="1"/>
  <c r="AB39" i="4" s="1"/>
  <c r="AH39" i="4" s="1"/>
  <c r="AN39" i="4" s="1"/>
  <c r="E38" i="4"/>
  <c r="K38" i="4" s="1"/>
  <c r="Q38" i="4" s="1"/>
  <c r="W38" i="4" s="1"/>
  <c r="AC38" i="4" s="1"/>
  <c r="AI38" i="4" s="1"/>
  <c r="AO38" i="4" s="1"/>
  <c r="Z37" i="4"/>
  <c r="AF37" i="4" s="1"/>
  <c r="AL37" i="4" s="1"/>
  <c r="K37" i="4"/>
  <c r="Q37" i="4" s="1"/>
  <c r="W37" i="4" s="1"/>
  <c r="AC37" i="4" s="1"/>
  <c r="AI37" i="4" s="1"/>
  <c r="AO37" i="4" s="1"/>
  <c r="G37" i="4"/>
  <c r="M37" i="4" s="1"/>
  <c r="S37" i="4" s="1"/>
  <c r="Y37" i="4" s="1"/>
  <c r="AE37" i="4" s="1"/>
  <c r="AK37" i="4" s="1"/>
  <c r="E37" i="4"/>
  <c r="H37" i="4" s="1"/>
  <c r="N37" i="4" s="1"/>
  <c r="T37" i="4" s="1"/>
  <c r="Q36" i="4"/>
  <c r="W36" i="4" s="1"/>
  <c r="AC36" i="4" s="1"/>
  <c r="AI36" i="4" s="1"/>
  <c r="AO36" i="4" s="1"/>
  <c r="P36" i="4"/>
  <c r="V36" i="4" s="1"/>
  <c r="AB36" i="4" s="1"/>
  <c r="AH36" i="4" s="1"/>
  <c r="AN36" i="4" s="1"/>
  <c r="K36" i="4"/>
  <c r="I36" i="4"/>
  <c r="O36" i="4" s="1"/>
  <c r="U36" i="4" s="1"/>
  <c r="AA36" i="4" s="1"/>
  <c r="AG36" i="4" s="1"/>
  <c r="AM36" i="4" s="1"/>
  <c r="H36" i="4"/>
  <c r="N36" i="4" s="1"/>
  <c r="T36" i="4" s="1"/>
  <c r="Z36" i="4" s="1"/>
  <c r="AF36" i="4" s="1"/>
  <c r="AL36" i="4" s="1"/>
  <c r="G36" i="4"/>
  <c r="M36" i="4" s="1"/>
  <c r="S36" i="4" s="1"/>
  <c r="Y36" i="4" s="1"/>
  <c r="AE36" i="4" s="1"/>
  <c r="AK36" i="4" s="1"/>
  <c r="E36" i="4"/>
  <c r="J36" i="4" s="1"/>
  <c r="E35" i="4"/>
  <c r="K34" i="4"/>
  <c r="Q34" i="4" s="1"/>
  <c r="W34" i="4" s="1"/>
  <c r="AC34" i="4" s="1"/>
  <c r="AI34" i="4" s="1"/>
  <c r="AO34" i="4" s="1"/>
  <c r="H34" i="4"/>
  <c r="N34" i="4" s="1"/>
  <c r="T34" i="4" s="1"/>
  <c r="Z34" i="4" s="1"/>
  <c r="AF34" i="4" s="1"/>
  <c r="AL34" i="4" s="1"/>
  <c r="G34" i="4"/>
  <c r="M34" i="4" s="1"/>
  <c r="S34" i="4" s="1"/>
  <c r="Y34" i="4" s="1"/>
  <c r="AE34" i="4" s="1"/>
  <c r="AK34" i="4" s="1"/>
  <c r="E34" i="4"/>
  <c r="J34" i="4" s="1"/>
  <c r="P34" i="4" s="1"/>
  <c r="V34" i="4" s="1"/>
  <c r="AB34" i="4" s="1"/>
  <c r="AH34" i="4" s="1"/>
  <c r="AN34" i="4" s="1"/>
  <c r="Q33" i="4"/>
  <c r="W33" i="4" s="1"/>
  <c r="AC33" i="4" s="1"/>
  <c r="AI33" i="4" s="1"/>
  <c r="AO33" i="4" s="1"/>
  <c r="M33" i="4"/>
  <c r="S33" i="4" s="1"/>
  <c r="Y33" i="4" s="1"/>
  <c r="AE33" i="4" s="1"/>
  <c r="AK33" i="4" s="1"/>
  <c r="K33" i="4"/>
  <c r="I33" i="4"/>
  <c r="O33" i="4" s="1"/>
  <c r="U33" i="4" s="1"/>
  <c r="AA33" i="4" s="1"/>
  <c r="AG33" i="4" s="1"/>
  <c r="AM33" i="4" s="1"/>
  <c r="H33" i="4"/>
  <c r="N33" i="4" s="1"/>
  <c r="T33" i="4" s="1"/>
  <c r="Z33" i="4" s="1"/>
  <c r="AF33" i="4" s="1"/>
  <c r="AL33" i="4" s="1"/>
  <c r="G33" i="4"/>
  <c r="E33" i="4"/>
  <c r="J33" i="4" s="1"/>
  <c r="P33" i="4" s="1"/>
  <c r="V33" i="4" s="1"/>
  <c r="AB33" i="4" s="1"/>
  <c r="AH33" i="4" s="1"/>
  <c r="AN33" i="4" s="1"/>
  <c r="I32" i="4"/>
  <c r="O32" i="4" s="1"/>
  <c r="U32" i="4" s="1"/>
  <c r="AA32" i="4" s="1"/>
  <c r="AG32" i="4" s="1"/>
  <c r="AM32" i="4" s="1"/>
  <c r="E32" i="4"/>
  <c r="H32" i="4" s="1"/>
  <c r="N32" i="4" s="1"/>
  <c r="T32" i="4" s="1"/>
  <c r="Z32" i="4" s="1"/>
  <c r="AF32" i="4" s="1"/>
  <c r="AL32" i="4" s="1"/>
  <c r="E31" i="4"/>
  <c r="J31" i="4" s="1"/>
  <c r="P31" i="4" s="1"/>
  <c r="V31" i="4" s="1"/>
  <c r="AB31" i="4" s="1"/>
  <c r="AH31" i="4" s="1"/>
  <c r="AN31" i="4" s="1"/>
  <c r="K30" i="4"/>
  <c r="Q30" i="4" s="1"/>
  <c r="W30" i="4" s="1"/>
  <c r="AC30" i="4" s="1"/>
  <c r="AI30" i="4" s="1"/>
  <c r="AO30" i="4" s="1"/>
  <c r="H30" i="4"/>
  <c r="N30" i="4" s="1"/>
  <c r="T30" i="4" s="1"/>
  <c r="Z30" i="4" s="1"/>
  <c r="AF30" i="4" s="1"/>
  <c r="AL30" i="4" s="1"/>
  <c r="G30" i="4"/>
  <c r="M30" i="4" s="1"/>
  <c r="S30" i="4" s="1"/>
  <c r="Y30" i="4" s="1"/>
  <c r="AE30" i="4" s="1"/>
  <c r="AK30" i="4" s="1"/>
  <c r="E30" i="4"/>
  <c r="J30" i="4" s="1"/>
  <c r="P30" i="4" s="1"/>
  <c r="V30" i="4" s="1"/>
  <c r="AB30" i="4" s="1"/>
  <c r="AH30" i="4" s="1"/>
  <c r="AN30" i="4" s="1"/>
  <c r="Q29" i="4"/>
  <c r="W29" i="4" s="1"/>
  <c r="AC29" i="4" s="1"/>
  <c r="AI29" i="4" s="1"/>
  <c r="AO29" i="4" s="1"/>
  <c r="M29" i="4"/>
  <c r="S29" i="4" s="1"/>
  <c r="Y29" i="4" s="1"/>
  <c r="AE29" i="4" s="1"/>
  <c r="AK29" i="4" s="1"/>
  <c r="K29" i="4"/>
  <c r="I29" i="4"/>
  <c r="O29" i="4" s="1"/>
  <c r="U29" i="4" s="1"/>
  <c r="AA29" i="4" s="1"/>
  <c r="AG29" i="4" s="1"/>
  <c r="AM29" i="4" s="1"/>
  <c r="H29" i="4"/>
  <c r="N29" i="4" s="1"/>
  <c r="T29" i="4" s="1"/>
  <c r="Z29" i="4" s="1"/>
  <c r="AF29" i="4" s="1"/>
  <c r="AL29" i="4" s="1"/>
  <c r="G29" i="4"/>
  <c r="E29" i="4"/>
  <c r="J29" i="4" s="1"/>
  <c r="P29" i="4" s="1"/>
  <c r="V29" i="4" s="1"/>
  <c r="AB29" i="4" s="1"/>
  <c r="AH29" i="4" s="1"/>
  <c r="AN29" i="4" s="1"/>
  <c r="I28" i="4"/>
  <c r="O28" i="4" s="1"/>
  <c r="U28" i="4" s="1"/>
  <c r="AA28" i="4" s="1"/>
  <c r="AG28" i="4" s="1"/>
  <c r="AM28" i="4" s="1"/>
  <c r="E28" i="4"/>
  <c r="H28" i="4" s="1"/>
  <c r="N28" i="4" s="1"/>
  <c r="T28" i="4" s="1"/>
  <c r="Z28" i="4" s="1"/>
  <c r="AF28" i="4" s="1"/>
  <c r="AL28" i="4" s="1"/>
  <c r="E27" i="4"/>
  <c r="J27" i="4" s="1"/>
  <c r="P27" i="4" s="1"/>
  <c r="V27" i="4" s="1"/>
  <c r="AB27" i="4" s="1"/>
  <c r="AH27" i="4" s="1"/>
  <c r="AN27" i="4" s="1"/>
  <c r="K26" i="4"/>
  <c r="Q26" i="4" s="1"/>
  <c r="W26" i="4" s="1"/>
  <c r="AC26" i="4" s="1"/>
  <c r="AI26" i="4" s="1"/>
  <c r="AO26" i="4" s="1"/>
  <c r="H26" i="4"/>
  <c r="N26" i="4" s="1"/>
  <c r="T26" i="4" s="1"/>
  <c r="Z26" i="4" s="1"/>
  <c r="AF26" i="4" s="1"/>
  <c r="AL26" i="4" s="1"/>
  <c r="G26" i="4"/>
  <c r="M26" i="4" s="1"/>
  <c r="S26" i="4" s="1"/>
  <c r="Y26" i="4" s="1"/>
  <c r="AE26" i="4" s="1"/>
  <c r="AK26" i="4" s="1"/>
  <c r="E26" i="4"/>
  <c r="J26" i="4" s="1"/>
  <c r="P26" i="4" s="1"/>
  <c r="V26" i="4" s="1"/>
  <c r="AB26" i="4" s="1"/>
  <c r="AH26" i="4" s="1"/>
  <c r="AN26" i="4" s="1"/>
  <c r="Q25" i="4"/>
  <c r="W25" i="4" s="1"/>
  <c r="AC25" i="4" s="1"/>
  <c r="AI25" i="4" s="1"/>
  <c r="AO25" i="4" s="1"/>
  <c r="M25" i="4"/>
  <c r="S25" i="4" s="1"/>
  <c r="Y25" i="4" s="1"/>
  <c r="AE25" i="4" s="1"/>
  <c r="AK25" i="4" s="1"/>
  <c r="K25" i="4"/>
  <c r="I25" i="4"/>
  <c r="O25" i="4" s="1"/>
  <c r="U25" i="4" s="1"/>
  <c r="AA25" i="4" s="1"/>
  <c r="AG25" i="4" s="1"/>
  <c r="AM25" i="4" s="1"/>
  <c r="H25" i="4"/>
  <c r="N25" i="4" s="1"/>
  <c r="T25" i="4" s="1"/>
  <c r="Z25" i="4" s="1"/>
  <c r="AF25" i="4" s="1"/>
  <c r="AL25" i="4" s="1"/>
  <c r="G25" i="4"/>
  <c r="E25" i="4"/>
  <c r="J25" i="4" s="1"/>
  <c r="P25" i="4" s="1"/>
  <c r="V25" i="4" s="1"/>
  <c r="AB25" i="4" s="1"/>
  <c r="AH25" i="4" s="1"/>
  <c r="AN25" i="4" s="1"/>
  <c r="I24" i="4"/>
  <c r="O24" i="4" s="1"/>
  <c r="U24" i="4" s="1"/>
  <c r="AA24" i="4" s="1"/>
  <c r="AG24" i="4" s="1"/>
  <c r="AM24" i="4" s="1"/>
  <c r="E24" i="4"/>
  <c r="H24" i="4" s="1"/>
  <c r="N24" i="4" s="1"/>
  <c r="T24" i="4" s="1"/>
  <c r="Z24" i="4" s="1"/>
  <c r="AF24" i="4" s="1"/>
  <c r="AL24" i="4" s="1"/>
  <c r="E23" i="4"/>
  <c r="J23" i="4" s="1"/>
  <c r="P23" i="4" s="1"/>
  <c r="V23" i="4" s="1"/>
  <c r="AB23" i="4" s="1"/>
  <c r="AH23" i="4" s="1"/>
  <c r="AN23" i="4" s="1"/>
  <c r="K22" i="4"/>
  <c r="Q22" i="4" s="1"/>
  <c r="W22" i="4" s="1"/>
  <c r="AC22" i="4" s="1"/>
  <c r="AI22" i="4" s="1"/>
  <c r="AO22" i="4" s="1"/>
  <c r="H22" i="4"/>
  <c r="N22" i="4" s="1"/>
  <c r="T22" i="4" s="1"/>
  <c r="Z22" i="4" s="1"/>
  <c r="AF22" i="4" s="1"/>
  <c r="AL22" i="4" s="1"/>
  <c r="G22" i="4"/>
  <c r="M22" i="4" s="1"/>
  <c r="S22" i="4" s="1"/>
  <c r="Y22" i="4" s="1"/>
  <c r="AE22" i="4" s="1"/>
  <c r="AK22" i="4" s="1"/>
  <c r="E22" i="4"/>
  <c r="J22" i="4" s="1"/>
  <c r="P22" i="4" s="1"/>
  <c r="V22" i="4" s="1"/>
  <c r="AB22" i="4" s="1"/>
  <c r="AH22" i="4" s="1"/>
  <c r="AN22" i="4" s="1"/>
  <c r="Q21" i="4"/>
  <c r="W21" i="4" s="1"/>
  <c r="AC21" i="4" s="1"/>
  <c r="AI21" i="4" s="1"/>
  <c r="AO21" i="4" s="1"/>
  <c r="M21" i="4"/>
  <c r="S21" i="4" s="1"/>
  <c r="Y21" i="4" s="1"/>
  <c r="AE21" i="4" s="1"/>
  <c r="AK21" i="4" s="1"/>
  <c r="K21" i="4"/>
  <c r="I21" i="4"/>
  <c r="O21" i="4" s="1"/>
  <c r="U21" i="4" s="1"/>
  <c r="AA21" i="4" s="1"/>
  <c r="AG21" i="4" s="1"/>
  <c r="AM21" i="4" s="1"/>
  <c r="H21" i="4"/>
  <c r="N21" i="4" s="1"/>
  <c r="T21" i="4" s="1"/>
  <c r="Z21" i="4" s="1"/>
  <c r="AF21" i="4" s="1"/>
  <c r="AL21" i="4" s="1"/>
  <c r="G21" i="4"/>
  <c r="E21" i="4"/>
  <c r="J21" i="4" s="1"/>
  <c r="P21" i="4" s="1"/>
  <c r="V21" i="4" s="1"/>
  <c r="AB21" i="4" s="1"/>
  <c r="AH21" i="4" s="1"/>
  <c r="AN21" i="4" s="1"/>
  <c r="I20" i="4"/>
  <c r="O20" i="4" s="1"/>
  <c r="U20" i="4" s="1"/>
  <c r="AA20" i="4" s="1"/>
  <c r="AG20" i="4" s="1"/>
  <c r="AM20" i="4" s="1"/>
  <c r="E20" i="4"/>
  <c r="H20" i="4" s="1"/>
  <c r="N20" i="4" s="1"/>
  <c r="T20" i="4" s="1"/>
  <c r="Z20" i="4" s="1"/>
  <c r="AF20" i="4" s="1"/>
  <c r="AL20" i="4" s="1"/>
  <c r="E19" i="4"/>
  <c r="J19" i="4" s="1"/>
  <c r="P19" i="4" s="1"/>
  <c r="V19" i="4" s="1"/>
  <c r="AB19" i="4" s="1"/>
  <c r="AH19" i="4" s="1"/>
  <c r="AN19" i="4" s="1"/>
  <c r="K18" i="4"/>
  <c r="Q18" i="4" s="1"/>
  <c r="W18" i="4" s="1"/>
  <c r="AC18" i="4" s="1"/>
  <c r="AI18" i="4" s="1"/>
  <c r="AO18" i="4" s="1"/>
  <c r="H18" i="4"/>
  <c r="N18" i="4" s="1"/>
  <c r="T18" i="4" s="1"/>
  <c r="Z18" i="4" s="1"/>
  <c r="AF18" i="4" s="1"/>
  <c r="AL18" i="4" s="1"/>
  <c r="G18" i="4"/>
  <c r="M18" i="4" s="1"/>
  <c r="S18" i="4" s="1"/>
  <c r="Y18" i="4" s="1"/>
  <c r="AE18" i="4" s="1"/>
  <c r="AK18" i="4" s="1"/>
  <c r="E18" i="4"/>
  <c r="J18" i="4" s="1"/>
  <c r="P18" i="4" s="1"/>
  <c r="V18" i="4" s="1"/>
  <c r="AB18" i="4" s="1"/>
  <c r="AH18" i="4" s="1"/>
  <c r="AN18" i="4" s="1"/>
  <c r="AO17" i="4"/>
  <c r="W17" i="4"/>
  <c r="AC17" i="4" s="1"/>
  <c r="AI17" i="4" s="1"/>
  <c r="S17" i="4"/>
  <c r="Y17" i="4" s="1"/>
  <c r="AE17" i="4" s="1"/>
  <c r="AK17" i="4" s="1"/>
  <c r="Q17" i="4"/>
  <c r="M17" i="4"/>
  <c r="K17" i="4"/>
  <c r="I17" i="4"/>
  <c r="O17" i="4" s="1"/>
  <c r="U17" i="4" s="1"/>
  <c r="AA17" i="4" s="1"/>
  <c r="AG17" i="4" s="1"/>
  <c r="AM17" i="4" s="1"/>
  <c r="H17" i="4"/>
  <c r="N17" i="4" s="1"/>
  <c r="T17" i="4" s="1"/>
  <c r="Z17" i="4" s="1"/>
  <c r="AF17" i="4" s="1"/>
  <c r="AL17" i="4" s="1"/>
  <c r="G17" i="4"/>
  <c r="E17" i="4"/>
  <c r="J17" i="4" s="1"/>
  <c r="P17" i="4" s="1"/>
  <c r="V17" i="4" s="1"/>
  <c r="AB17" i="4" s="1"/>
  <c r="AH17" i="4" s="1"/>
  <c r="AN17" i="4" s="1"/>
  <c r="E16" i="4"/>
  <c r="J16" i="4" s="1"/>
  <c r="P16" i="4" s="1"/>
  <c r="V16" i="4" s="1"/>
  <c r="AB16" i="4" s="1"/>
  <c r="AH16" i="4" s="1"/>
  <c r="AN16" i="4" s="1"/>
  <c r="N15" i="4"/>
  <c r="T15" i="4" s="1"/>
  <c r="Z15" i="4" s="1"/>
  <c r="AF15" i="4" s="1"/>
  <c r="AL15" i="4" s="1"/>
  <c r="I15" i="4"/>
  <c r="O15" i="4" s="1"/>
  <c r="U15" i="4" s="1"/>
  <c r="AA15" i="4" s="1"/>
  <c r="AG15" i="4" s="1"/>
  <c r="AM15" i="4" s="1"/>
  <c r="G15" i="4"/>
  <c r="M15" i="4" s="1"/>
  <c r="S15" i="4" s="1"/>
  <c r="Y15" i="4" s="1"/>
  <c r="AE15" i="4" s="1"/>
  <c r="AK15" i="4" s="1"/>
  <c r="E15" i="4"/>
  <c r="H15" i="4" s="1"/>
  <c r="I14" i="4"/>
  <c r="O14" i="4" s="1"/>
  <c r="U14" i="4" s="1"/>
  <c r="AA14" i="4" s="1"/>
  <c r="AG14" i="4" s="1"/>
  <c r="AM14" i="4" s="1"/>
  <c r="E14" i="4"/>
  <c r="J14" i="4" s="1"/>
  <c r="P14" i="4" s="1"/>
  <c r="V14" i="4" s="1"/>
  <c r="AB14" i="4" s="1"/>
  <c r="AH14" i="4" s="1"/>
  <c r="AN14" i="4" s="1"/>
  <c r="E13" i="4"/>
  <c r="K13" i="4" s="1"/>
  <c r="Q13" i="4" s="1"/>
  <c r="W13" i="4" s="1"/>
  <c r="AC13" i="4" s="1"/>
  <c r="AI13" i="4" s="1"/>
  <c r="AO13" i="4" s="1"/>
  <c r="K12" i="4"/>
  <c r="Q12" i="4" s="1"/>
  <c r="W12" i="4" s="1"/>
  <c r="AC12" i="4" s="1"/>
  <c r="AI12" i="4" s="1"/>
  <c r="AO12" i="4" s="1"/>
  <c r="H12" i="4"/>
  <c r="N12" i="4" s="1"/>
  <c r="T12" i="4" s="1"/>
  <c r="Z12" i="4" s="1"/>
  <c r="AF12" i="4" s="1"/>
  <c r="AL12" i="4" s="1"/>
  <c r="G12" i="4"/>
  <c r="M12" i="4" s="1"/>
  <c r="S12" i="4" s="1"/>
  <c r="Y12" i="4" s="1"/>
  <c r="AE12" i="4" s="1"/>
  <c r="AK12" i="4" s="1"/>
  <c r="E12" i="4"/>
  <c r="J12" i="4" s="1"/>
  <c r="P12" i="4" s="1"/>
  <c r="V12" i="4" s="1"/>
  <c r="AB12" i="4" s="1"/>
  <c r="AH12" i="4" s="1"/>
  <c r="AN12" i="4" s="1"/>
  <c r="I11" i="4"/>
  <c r="O11" i="4" s="1"/>
  <c r="U11" i="4" s="1"/>
  <c r="AA11" i="4" s="1"/>
  <c r="AG11" i="4" s="1"/>
  <c r="AM11" i="4" s="1"/>
  <c r="H11" i="4"/>
  <c r="N11" i="4" s="1"/>
  <c r="T11" i="4" s="1"/>
  <c r="Z11" i="4" s="1"/>
  <c r="AF11" i="4" s="1"/>
  <c r="AL11" i="4" s="1"/>
  <c r="E11" i="4"/>
  <c r="K11" i="4" s="1"/>
  <c r="Q11" i="4" s="1"/>
  <c r="W11" i="4" s="1"/>
  <c r="AC11" i="4" s="1"/>
  <c r="AI11" i="4" s="1"/>
  <c r="AO11" i="4" s="1"/>
  <c r="I10" i="4"/>
  <c r="O10" i="4" s="1"/>
  <c r="U10" i="4" s="1"/>
  <c r="AA10" i="4" s="1"/>
  <c r="AG10" i="4" s="1"/>
  <c r="AM10" i="4" s="1"/>
  <c r="E10" i="4"/>
  <c r="J10" i="4" s="1"/>
  <c r="P10" i="4" s="1"/>
  <c r="V10" i="4" s="1"/>
  <c r="AB10" i="4" s="1"/>
  <c r="AH10" i="4" s="1"/>
  <c r="AN10" i="4" s="1"/>
  <c r="E9" i="4"/>
  <c r="K9" i="4" s="1"/>
  <c r="Q9" i="4" s="1"/>
  <c r="W9" i="4" s="1"/>
  <c r="AC9" i="4" s="1"/>
  <c r="AI9" i="4" s="1"/>
  <c r="AO9" i="4" s="1"/>
  <c r="K8" i="4"/>
  <c r="Q8" i="4" s="1"/>
  <c r="W8" i="4" s="1"/>
  <c r="AC8" i="4" s="1"/>
  <c r="AI8" i="4" s="1"/>
  <c r="AO8" i="4" s="1"/>
  <c r="H8" i="4"/>
  <c r="N8" i="4" s="1"/>
  <c r="T8" i="4" s="1"/>
  <c r="Z8" i="4" s="1"/>
  <c r="AF8" i="4" s="1"/>
  <c r="AL8" i="4" s="1"/>
  <c r="G8" i="4"/>
  <c r="M8" i="4" s="1"/>
  <c r="S8" i="4" s="1"/>
  <c r="Y8" i="4" s="1"/>
  <c r="AE8" i="4" s="1"/>
  <c r="AK8" i="4" s="1"/>
  <c r="E8" i="4"/>
  <c r="J8" i="4" s="1"/>
  <c r="P8" i="4" s="1"/>
  <c r="V8" i="4" s="1"/>
  <c r="AB8" i="4" s="1"/>
  <c r="AH8" i="4" s="1"/>
  <c r="AN8" i="4" s="1"/>
  <c r="I7" i="4"/>
  <c r="O7" i="4" s="1"/>
  <c r="U7" i="4" s="1"/>
  <c r="AA7" i="4" s="1"/>
  <c r="AG7" i="4" s="1"/>
  <c r="AM7" i="4" s="1"/>
  <c r="H7" i="4"/>
  <c r="N7" i="4" s="1"/>
  <c r="T7" i="4" s="1"/>
  <c r="Z7" i="4" s="1"/>
  <c r="AF7" i="4" s="1"/>
  <c r="AL7" i="4" s="1"/>
  <c r="E7" i="4"/>
  <c r="K7" i="4" s="1"/>
  <c r="Q7" i="4" s="1"/>
  <c r="W7" i="4" s="1"/>
  <c r="AC7" i="4" s="1"/>
  <c r="AI7" i="4" s="1"/>
  <c r="AO7" i="4" s="1"/>
  <c r="I6" i="4"/>
  <c r="O6" i="4" s="1"/>
  <c r="U6" i="4" s="1"/>
  <c r="AA6" i="4" s="1"/>
  <c r="AG6" i="4" s="1"/>
  <c r="AM6" i="4" s="1"/>
  <c r="E6" i="4"/>
  <c r="J6" i="4" s="1"/>
  <c r="P6" i="4" s="1"/>
  <c r="V6" i="4" s="1"/>
  <c r="AB6" i="4" s="1"/>
  <c r="AH6" i="4" s="1"/>
  <c r="AN6" i="4" s="1"/>
  <c r="E5" i="4"/>
  <c r="K5" i="4" s="1"/>
  <c r="Q5" i="4" s="1"/>
  <c r="W5" i="4" s="1"/>
  <c r="AC5" i="4" s="1"/>
  <c r="AI5" i="4" s="1"/>
  <c r="AO5" i="4" s="1"/>
  <c r="K4" i="4"/>
  <c r="Q4" i="4" s="1"/>
  <c r="W4" i="4" s="1"/>
  <c r="AC4" i="4" s="1"/>
  <c r="AI4" i="4" s="1"/>
  <c r="AO4" i="4" s="1"/>
  <c r="H4" i="4"/>
  <c r="N4" i="4" s="1"/>
  <c r="T4" i="4" s="1"/>
  <c r="Z4" i="4" s="1"/>
  <c r="AF4" i="4" s="1"/>
  <c r="AL4" i="4" s="1"/>
  <c r="G4" i="4"/>
  <c r="M4" i="4" s="1"/>
  <c r="S4" i="4" s="1"/>
  <c r="Y4" i="4" s="1"/>
  <c r="AE4" i="4" s="1"/>
  <c r="AK4" i="4" s="1"/>
  <c r="E4" i="4"/>
  <c r="J4" i="4" s="1"/>
  <c r="P4" i="4" s="1"/>
  <c r="V4" i="4" s="1"/>
  <c r="AB4" i="4" s="1"/>
  <c r="AH4" i="4" s="1"/>
  <c r="AN4" i="4" s="1"/>
  <c r="I3" i="4"/>
  <c r="O3" i="4" s="1"/>
  <c r="U3" i="4" s="1"/>
  <c r="AA3" i="4" s="1"/>
  <c r="AG3" i="4" s="1"/>
  <c r="AM3" i="4" s="1"/>
  <c r="H3" i="4"/>
  <c r="N3" i="4" s="1"/>
  <c r="T3" i="4" s="1"/>
  <c r="Z3" i="4" s="1"/>
  <c r="AF3" i="4" s="1"/>
  <c r="AL3" i="4" s="1"/>
  <c r="E3" i="4"/>
  <c r="K3" i="4" s="1"/>
  <c r="Q3" i="4" s="1"/>
  <c r="W3" i="4" s="1"/>
  <c r="AC3" i="4" s="1"/>
  <c r="AI3" i="4" s="1"/>
  <c r="AO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E2" i="4"/>
  <c r="J2" i="4" s="1"/>
  <c r="P2" i="4" s="1"/>
  <c r="V2" i="4" s="1"/>
  <c r="AB2" i="4" s="1"/>
  <c r="AH2" i="4" s="1"/>
  <c r="AN2" i="4" s="1"/>
  <c r="G2" i="4" l="1"/>
  <c r="M2" i="4" s="1"/>
  <c r="S2" i="4" s="1"/>
  <c r="Y2" i="4" s="1"/>
  <c r="AE2" i="4" s="1"/>
  <c r="AK2" i="4" s="1"/>
  <c r="K2" i="4"/>
  <c r="Q2" i="4" s="1"/>
  <c r="W2" i="4" s="1"/>
  <c r="AC2" i="4" s="1"/>
  <c r="AI2" i="4" s="1"/>
  <c r="AO2" i="4" s="1"/>
  <c r="J3" i="4"/>
  <c r="P3" i="4" s="1"/>
  <c r="V3" i="4" s="1"/>
  <c r="AB3" i="4" s="1"/>
  <c r="AH3" i="4" s="1"/>
  <c r="AN3" i="4" s="1"/>
  <c r="I4" i="4"/>
  <c r="O4" i="4" s="1"/>
  <c r="U4" i="4" s="1"/>
  <c r="AA4" i="4" s="1"/>
  <c r="AG4" i="4" s="1"/>
  <c r="AM4" i="4" s="1"/>
  <c r="H5" i="4"/>
  <c r="N5" i="4" s="1"/>
  <c r="T5" i="4" s="1"/>
  <c r="Z5" i="4" s="1"/>
  <c r="AF5" i="4" s="1"/>
  <c r="AL5" i="4" s="1"/>
  <c r="G6" i="4"/>
  <c r="M6" i="4" s="1"/>
  <c r="S6" i="4" s="1"/>
  <c r="Y6" i="4" s="1"/>
  <c r="AE6" i="4" s="1"/>
  <c r="AK6" i="4" s="1"/>
  <c r="K6" i="4"/>
  <c r="Q6" i="4" s="1"/>
  <c r="W6" i="4" s="1"/>
  <c r="AC6" i="4" s="1"/>
  <c r="AI6" i="4" s="1"/>
  <c r="AO6" i="4" s="1"/>
  <c r="J7" i="4"/>
  <c r="P7" i="4" s="1"/>
  <c r="V7" i="4" s="1"/>
  <c r="AB7" i="4" s="1"/>
  <c r="AH7" i="4" s="1"/>
  <c r="AN7" i="4" s="1"/>
  <c r="I8" i="4"/>
  <c r="O8" i="4" s="1"/>
  <c r="U8" i="4" s="1"/>
  <c r="AA8" i="4" s="1"/>
  <c r="AG8" i="4" s="1"/>
  <c r="AM8" i="4" s="1"/>
  <c r="H9" i="4"/>
  <c r="N9" i="4" s="1"/>
  <c r="T9" i="4" s="1"/>
  <c r="Z9" i="4" s="1"/>
  <c r="AF9" i="4" s="1"/>
  <c r="AL9" i="4" s="1"/>
  <c r="G10" i="4"/>
  <c r="M10" i="4" s="1"/>
  <c r="S10" i="4" s="1"/>
  <c r="Y10" i="4" s="1"/>
  <c r="AE10" i="4" s="1"/>
  <c r="AK10" i="4" s="1"/>
  <c r="K10" i="4"/>
  <c r="Q10" i="4" s="1"/>
  <c r="W10" i="4" s="1"/>
  <c r="AC10" i="4" s="1"/>
  <c r="AI10" i="4" s="1"/>
  <c r="AO10" i="4" s="1"/>
  <c r="J11" i="4"/>
  <c r="P11" i="4" s="1"/>
  <c r="V11" i="4" s="1"/>
  <c r="AB11" i="4" s="1"/>
  <c r="AH11" i="4" s="1"/>
  <c r="AN11" i="4" s="1"/>
  <c r="I12" i="4"/>
  <c r="O12" i="4" s="1"/>
  <c r="U12" i="4" s="1"/>
  <c r="AA12" i="4" s="1"/>
  <c r="AG12" i="4" s="1"/>
  <c r="AM12" i="4" s="1"/>
  <c r="H13" i="4"/>
  <c r="N13" i="4" s="1"/>
  <c r="T13" i="4" s="1"/>
  <c r="Z13" i="4" s="1"/>
  <c r="AF13" i="4" s="1"/>
  <c r="AL13" i="4" s="1"/>
  <c r="G14" i="4"/>
  <c r="M14" i="4" s="1"/>
  <c r="S14" i="4" s="1"/>
  <c r="Y14" i="4" s="1"/>
  <c r="AE14" i="4" s="1"/>
  <c r="AK14" i="4" s="1"/>
  <c r="K14" i="4"/>
  <c r="Q14" i="4" s="1"/>
  <c r="W14" i="4" s="1"/>
  <c r="AC14" i="4" s="1"/>
  <c r="AI14" i="4" s="1"/>
  <c r="AO14" i="4" s="1"/>
  <c r="J15" i="4"/>
  <c r="P15" i="4" s="1"/>
  <c r="V15" i="4" s="1"/>
  <c r="AB15" i="4" s="1"/>
  <c r="AH15" i="4" s="1"/>
  <c r="AN15" i="4" s="1"/>
  <c r="I16" i="4"/>
  <c r="O16" i="4" s="1"/>
  <c r="U16" i="4" s="1"/>
  <c r="AA16" i="4" s="1"/>
  <c r="AG16" i="4" s="1"/>
  <c r="AM16" i="4" s="1"/>
  <c r="H2" i="4"/>
  <c r="N2" i="4" s="1"/>
  <c r="T2" i="4" s="1"/>
  <c r="Z2" i="4" s="1"/>
  <c r="AF2" i="4" s="1"/>
  <c r="AL2" i="4" s="1"/>
  <c r="G3" i="4"/>
  <c r="M3" i="4" s="1"/>
  <c r="S3" i="4" s="1"/>
  <c r="Y3" i="4" s="1"/>
  <c r="AE3" i="4" s="1"/>
  <c r="AK3" i="4" s="1"/>
  <c r="I5" i="4"/>
  <c r="O5" i="4" s="1"/>
  <c r="U5" i="4" s="1"/>
  <c r="AA5" i="4" s="1"/>
  <c r="AG5" i="4" s="1"/>
  <c r="AM5" i="4" s="1"/>
  <c r="H6" i="4"/>
  <c r="N6" i="4" s="1"/>
  <c r="T6" i="4" s="1"/>
  <c r="Z6" i="4" s="1"/>
  <c r="AF6" i="4" s="1"/>
  <c r="AL6" i="4" s="1"/>
  <c r="G7" i="4"/>
  <c r="M7" i="4" s="1"/>
  <c r="S7" i="4" s="1"/>
  <c r="Y7" i="4" s="1"/>
  <c r="AE7" i="4" s="1"/>
  <c r="AK7" i="4" s="1"/>
  <c r="I9" i="4"/>
  <c r="O9" i="4" s="1"/>
  <c r="U9" i="4" s="1"/>
  <c r="AA9" i="4" s="1"/>
  <c r="AG9" i="4" s="1"/>
  <c r="AM9" i="4" s="1"/>
  <c r="H10" i="4"/>
  <c r="N10" i="4" s="1"/>
  <c r="T10" i="4" s="1"/>
  <c r="Z10" i="4" s="1"/>
  <c r="AF10" i="4" s="1"/>
  <c r="AL10" i="4" s="1"/>
  <c r="G11" i="4"/>
  <c r="M11" i="4" s="1"/>
  <c r="S11" i="4" s="1"/>
  <c r="Y11" i="4" s="1"/>
  <c r="AE11" i="4" s="1"/>
  <c r="AK11" i="4" s="1"/>
  <c r="I13" i="4"/>
  <c r="O13" i="4" s="1"/>
  <c r="U13" i="4" s="1"/>
  <c r="AA13" i="4" s="1"/>
  <c r="AG13" i="4" s="1"/>
  <c r="AM13" i="4" s="1"/>
  <c r="H14" i="4"/>
  <c r="N14" i="4" s="1"/>
  <c r="T14" i="4" s="1"/>
  <c r="Z14" i="4" s="1"/>
  <c r="AF14" i="4" s="1"/>
  <c r="AL14" i="4" s="1"/>
  <c r="K15" i="4"/>
  <c r="Q15" i="4" s="1"/>
  <c r="W15" i="4" s="1"/>
  <c r="AC15" i="4" s="1"/>
  <c r="AI15" i="4" s="1"/>
  <c r="AO15" i="4" s="1"/>
  <c r="I2" i="4"/>
  <c r="O2" i="4" s="1"/>
  <c r="U2" i="4" s="1"/>
  <c r="AA2" i="4" s="1"/>
  <c r="AG2" i="4" s="1"/>
  <c r="AM2" i="4" s="1"/>
  <c r="J5" i="4"/>
  <c r="P5" i="4" s="1"/>
  <c r="V5" i="4" s="1"/>
  <c r="AB5" i="4" s="1"/>
  <c r="AH5" i="4" s="1"/>
  <c r="AN5" i="4" s="1"/>
  <c r="J9" i="4"/>
  <c r="P9" i="4" s="1"/>
  <c r="V9" i="4" s="1"/>
  <c r="AB9" i="4" s="1"/>
  <c r="AH9" i="4" s="1"/>
  <c r="AN9" i="4" s="1"/>
  <c r="J13" i="4"/>
  <c r="P13" i="4" s="1"/>
  <c r="V13" i="4" s="1"/>
  <c r="AB13" i="4" s="1"/>
  <c r="AH13" i="4" s="1"/>
  <c r="AN13" i="4" s="1"/>
  <c r="K16" i="4"/>
  <c r="Q16" i="4" s="1"/>
  <c r="W16" i="4" s="1"/>
  <c r="AC16" i="4" s="1"/>
  <c r="AI16" i="4" s="1"/>
  <c r="AO16" i="4" s="1"/>
  <c r="G16" i="4"/>
  <c r="M16" i="4" s="1"/>
  <c r="S16" i="4" s="1"/>
  <c r="Y16" i="4" s="1"/>
  <c r="AE16" i="4" s="1"/>
  <c r="AK16" i="4" s="1"/>
  <c r="G5" i="4"/>
  <c r="M5" i="4" s="1"/>
  <c r="S5" i="4" s="1"/>
  <c r="Y5" i="4" s="1"/>
  <c r="AE5" i="4" s="1"/>
  <c r="AK5" i="4" s="1"/>
  <c r="G9" i="4"/>
  <c r="M9" i="4" s="1"/>
  <c r="S9" i="4" s="1"/>
  <c r="Y9" i="4" s="1"/>
  <c r="AE9" i="4" s="1"/>
  <c r="AK9" i="4" s="1"/>
  <c r="G13" i="4"/>
  <c r="M13" i="4" s="1"/>
  <c r="S13" i="4" s="1"/>
  <c r="Y13" i="4" s="1"/>
  <c r="AE13" i="4" s="1"/>
  <c r="AK13" i="4" s="1"/>
  <c r="H16" i="4"/>
  <c r="N16" i="4" s="1"/>
  <c r="T16" i="4" s="1"/>
  <c r="Z16" i="4" s="1"/>
  <c r="AF16" i="4" s="1"/>
  <c r="AL16" i="4" s="1"/>
  <c r="I19" i="4"/>
  <c r="O19" i="4" s="1"/>
  <c r="U19" i="4" s="1"/>
  <c r="AA19" i="4" s="1"/>
  <c r="AG19" i="4" s="1"/>
  <c r="AM19" i="4" s="1"/>
  <c r="H19" i="4"/>
  <c r="N19" i="4" s="1"/>
  <c r="T19" i="4" s="1"/>
  <c r="Z19" i="4" s="1"/>
  <c r="AF19" i="4" s="1"/>
  <c r="AL19" i="4" s="1"/>
  <c r="K19" i="4"/>
  <c r="Q19" i="4" s="1"/>
  <c r="W19" i="4" s="1"/>
  <c r="AC19" i="4" s="1"/>
  <c r="AI19" i="4" s="1"/>
  <c r="AO19" i="4" s="1"/>
  <c r="G19" i="4"/>
  <c r="M19" i="4" s="1"/>
  <c r="S19" i="4" s="1"/>
  <c r="Y19" i="4" s="1"/>
  <c r="AE19" i="4" s="1"/>
  <c r="AK19" i="4" s="1"/>
  <c r="J20" i="4"/>
  <c r="P20" i="4" s="1"/>
  <c r="V20" i="4" s="1"/>
  <c r="AB20" i="4" s="1"/>
  <c r="AH20" i="4" s="1"/>
  <c r="AN20" i="4" s="1"/>
  <c r="G23" i="4"/>
  <c r="M23" i="4" s="1"/>
  <c r="S23" i="4" s="1"/>
  <c r="Y23" i="4" s="1"/>
  <c r="AE23" i="4" s="1"/>
  <c r="AK23" i="4" s="1"/>
  <c r="K23" i="4"/>
  <c r="Q23" i="4" s="1"/>
  <c r="W23" i="4" s="1"/>
  <c r="AC23" i="4" s="1"/>
  <c r="AI23" i="4" s="1"/>
  <c r="AO23" i="4" s="1"/>
  <c r="J24" i="4"/>
  <c r="P24" i="4" s="1"/>
  <c r="V24" i="4" s="1"/>
  <c r="AB24" i="4" s="1"/>
  <c r="AH24" i="4" s="1"/>
  <c r="AN24" i="4" s="1"/>
  <c r="G27" i="4"/>
  <c r="M27" i="4" s="1"/>
  <c r="S27" i="4" s="1"/>
  <c r="Y27" i="4" s="1"/>
  <c r="AE27" i="4" s="1"/>
  <c r="AK27" i="4" s="1"/>
  <c r="K27" i="4"/>
  <c r="Q27" i="4" s="1"/>
  <c r="W27" i="4" s="1"/>
  <c r="AC27" i="4" s="1"/>
  <c r="AI27" i="4" s="1"/>
  <c r="AO27" i="4" s="1"/>
  <c r="J28" i="4"/>
  <c r="P28" i="4" s="1"/>
  <c r="V28" i="4" s="1"/>
  <c r="AB28" i="4" s="1"/>
  <c r="AH28" i="4" s="1"/>
  <c r="AN28" i="4" s="1"/>
  <c r="G31" i="4"/>
  <c r="M31" i="4" s="1"/>
  <c r="S31" i="4" s="1"/>
  <c r="Y31" i="4" s="1"/>
  <c r="AE31" i="4" s="1"/>
  <c r="AK31" i="4" s="1"/>
  <c r="K31" i="4"/>
  <c r="Q31" i="4" s="1"/>
  <c r="W31" i="4" s="1"/>
  <c r="AC31" i="4" s="1"/>
  <c r="AI31" i="4" s="1"/>
  <c r="AO31" i="4" s="1"/>
  <c r="J32" i="4"/>
  <c r="P32" i="4" s="1"/>
  <c r="V32" i="4" s="1"/>
  <c r="AB32" i="4" s="1"/>
  <c r="AH32" i="4" s="1"/>
  <c r="AN32" i="4" s="1"/>
  <c r="J35" i="4"/>
  <c r="P35" i="4" s="1"/>
  <c r="V35" i="4" s="1"/>
  <c r="AB35" i="4" s="1"/>
  <c r="AH35" i="4" s="1"/>
  <c r="AN35" i="4" s="1"/>
  <c r="K35" i="4"/>
  <c r="Q35" i="4" s="1"/>
  <c r="W35" i="4" s="1"/>
  <c r="AC35" i="4" s="1"/>
  <c r="AI35" i="4" s="1"/>
  <c r="AO35" i="4" s="1"/>
  <c r="G35" i="4"/>
  <c r="M35" i="4" s="1"/>
  <c r="S35" i="4" s="1"/>
  <c r="Y35" i="4" s="1"/>
  <c r="AE35" i="4" s="1"/>
  <c r="AK35" i="4" s="1"/>
  <c r="I18" i="4"/>
  <c r="O18" i="4" s="1"/>
  <c r="U18" i="4" s="1"/>
  <c r="AA18" i="4" s="1"/>
  <c r="AG18" i="4" s="1"/>
  <c r="AM18" i="4" s="1"/>
  <c r="G20" i="4"/>
  <c r="M20" i="4" s="1"/>
  <c r="S20" i="4" s="1"/>
  <c r="Y20" i="4" s="1"/>
  <c r="AE20" i="4" s="1"/>
  <c r="AK20" i="4" s="1"/>
  <c r="K20" i="4"/>
  <c r="Q20" i="4" s="1"/>
  <c r="W20" i="4" s="1"/>
  <c r="AC20" i="4" s="1"/>
  <c r="AI20" i="4" s="1"/>
  <c r="AO20" i="4" s="1"/>
  <c r="I22" i="4"/>
  <c r="O22" i="4" s="1"/>
  <c r="U22" i="4" s="1"/>
  <c r="AA22" i="4" s="1"/>
  <c r="AG22" i="4" s="1"/>
  <c r="AM22" i="4" s="1"/>
  <c r="H23" i="4"/>
  <c r="N23" i="4" s="1"/>
  <c r="T23" i="4" s="1"/>
  <c r="Z23" i="4" s="1"/>
  <c r="AF23" i="4" s="1"/>
  <c r="AL23" i="4" s="1"/>
  <c r="G24" i="4"/>
  <c r="M24" i="4" s="1"/>
  <c r="S24" i="4" s="1"/>
  <c r="Y24" i="4" s="1"/>
  <c r="AE24" i="4" s="1"/>
  <c r="AK24" i="4" s="1"/>
  <c r="K24" i="4"/>
  <c r="Q24" i="4" s="1"/>
  <c r="W24" i="4" s="1"/>
  <c r="AC24" i="4" s="1"/>
  <c r="AI24" i="4" s="1"/>
  <c r="AO24" i="4" s="1"/>
  <c r="I26" i="4"/>
  <c r="O26" i="4" s="1"/>
  <c r="U26" i="4" s="1"/>
  <c r="AA26" i="4" s="1"/>
  <c r="AG26" i="4" s="1"/>
  <c r="AM26" i="4" s="1"/>
  <c r="H27" i="4"/>
  <c r="N27" i="4" s="1"/>
  <c r="T27" i="4" s="1"/>
  <c r="Z27" i="4" s="1"/>
  <c r="AF27" i="4" s="1"/>
  <c r="AL27" i="4" s="1"/>
  <c r="G28" i="4"/>
  <c r="M28" i="4" s="1"/>
  <c r="S28" i="4" s="1"/>
  <c r="Y28" i="4" s="1"/>
  <c r="AE28" i="4" s="1"/>
  <c r="AK28" i="4" s="1"/>
  <c r="K28" i="4"/>
  <c r="Q28" i="4" s="1"/>
  <c r="W28" i="4" s="1"/>
  <c r="AC28" i="4" s="1"/>
  <c r="AI28" i="4" s="1"/>
  <c r="AO28" i="4" s="1"/>
  <c r="I30" i="4"/>
  <c r="O30" i="4" s="1"/>
  <c r="U30" i="4" s="1"/>
  <c r="AA30" i="4" s="1"/>
  <c r="AG30" i="4" s="1"/>
  <c r="AM30" i="4" s="1"/>
  <c r="H31" i="4"/>
  <c r="N31" i="4" s="1"/>
  <c r="T31" i="4" s="1"/>
  <c r="Z31" i="4" s="1"/>
  <c r="AF31" i="4" s="1"/>
  <c r="AL31" i="4" s="1"/>
  <c r="G32" i="4"/>
  <c r="M32" i="4" s="1"/>
  <c r="S32" i="4" s="1"/>
  <c r="Y32" i="4" s="1"/>
  <c r="AE32" i="4" s="1"/>
  <c r="AK32" i="4" s="1"/>
  <c r="K32" i="4"/>
  <c r="Q32" i="4" s="1"/>
  <c r="W32" i="4" s="1"/>
  <c r="AC32" i="4" s="1"/>
  <c r="AI32" i="4" s="1"/>
  <c r="AO32" i="4" s="1"/>
  <c r="I34" i="4"/>
  <c r="O34" i="4" s="1"/>
  <c r="U34" i="4" s="1"/>
  <c r="AA34" i="4" s="1"/>
  <c r="AG34" i="4" s="1"/>
  <c r="AM34" i="4" s="1"/>
  <c r="H35" i="4"/>
  <c r="N35" i="4" s="1"/>
  <c r="T35" i="4" s="1"/>
  <c r="Z35" i="4" s="1"/>
  <c r="AF35" i="4" s="1"/>
  <c r="AL35" i="4" s="1"/>
  <c r="I23" i="4"/>
  <c r="O23" i="4" s="1"/>
  <c r="U23" i="4" s="1"/>
  <c r="AA23" i="4" s="1"/>
  <c r="AG23" i="4" s="1"/>
  <c r="AM23" i="4" s="1"/>
  <c r="I27" i="4"/>
  <c r="O27" i="4" s="1"/>
  <c r="U27" i="4" s="1"/>
  <c r="AA27" i="4" s="1"/>
  <c r="AG27" i="4" s="1"/>
  <c r="AM27" i="4" s="1"/>
  <c r="I31" i="4"/>
  <c r="O31" i="4" s="1"/>
  <c r="U31" i="4" s="1"/>
  <c r="AA31" i="4" s="1"/>
  <c r="AG31" i="4" s="1"/>
  <c r="AM31" i="4" s="1"/>
  <c r="I35" i="4"/>
  <c r="O35" i="4" s="1"/>
  <c r="U35" i="4" s="1"/>
  <c r="AA35" i="4" s="1"/>
  <c r="AG35" i="4" s="1"/>
  <c r="AM35" i="4" s="1"/>
  <c r="I37" i="4"/>
  <c r="O37" i="4" s="1"/>
  <c r="U37" i="4" s="1"/>
  <c r="AA37" i="4" s="1"/>
  <c r="AG37" i="4" s="1"/>
  <c r="AM37" i="4" s="1"/>
  <c r="H38" i="4"/>
  <c r="N38" i="4" s="1"/>
  <c r="T38" i="4" s="1"/>
  <c r="Z38" i="4" s="1"/>
  <c r="AF38" i="4" s="1"/>
  <c r="AL38" i="4" s="1"/>
  <c r="G39" i="4"/>
  <c r="M39" i="4" s="1"/>
  <c r="S39" i="4" s="1"/>
  <c r="Y39" i="4" s="1"/>
  <c r="AE39" i="4" s="1"/>
  <c r="AK39" i="4" s="1"/>
  <c r="K39" i="4"/>
  <c r="Q39" i="4" s="1"/>
  <c r="W39" i="4" s="1"/>
  <c r="AC39" i="4" s="1"/>
  <c r="AI39" i="4" s="1"/>
  <c r="AO39" i="4" s="1"/>
  <c r="I41" i="4"/>
  <c r="O41" i="4" s="1"/>
  <c r="U41" i="4" s="1"/>
  <c r="AA41" i="4" s="1"/>
  <c r="AG41" i="4" s="1"/>
  <c r="AM41" i="4" s="1"/>
  <c r="H42" i="4"/>
  <c r="N42" i="4" s="1"/>
  <c r="T42" i="4" s="1"/>
  <c r="Z42" i="4" s="1"/>
  <c r="AF42" i="4" s="1"/>
  <c r="AL42" i="4" s="1"/>
  <c r="G43" i="4"/>
  <c r="M43" i="4" s="1"/>
  <c r="S43" i="4" s="1"/>
  <c r="Y43" i="4" s="1"/>
  <c r="AE43" i="4" s="1"/>
  <c r="AK43" i="4" s="1"/>
  <c r="K43" i="4"/>
  <c r="Q43" i="4" s="1"/>
  <c r="W43" i="4" s="1"/>
  <c r="AC43" i="4" s="1"/>
  <c r="AI43" i="4" s="1"/>
  <c r="AO43" i="4" s="1"/>
  <c r="J37" i="4"/>
  <c r="P37" i="4" s="1"/>
  <c r="V37" i="4" s="1"/>
  <c r="AB37" i="4" s="1"/>
  <c r="AH37" i="4" s="1"/>
  <c r="AN37" i="4" s="1"/>
  <c r="I38" i="4"/>
  <c r="O38" i="4" s="1"/>
  <c r="U38" i="4" s="1"/>
  <c r="AA38" i="4" s="1"/>
  <c r="AG38" i="4" s="1"/>
  <c r="AM38" i="4" s="1"/>
  <c r="J41" i="4"/>
  <c r="P41" i="4" s="1"/>
  <c r="V41" i="4" s="1"/>
  <c r="AB41" i="4" s="1"/>
  <c r="AH41" i="4" s="1"/>
  <c r="AN41" i="4" s="1"/>
  <c r="I42" i="4"/>
  <c r="O42" i="4" s="1"/>
  <c r="U42" i="4" s="1"/>
  <c r="AA42" i="4" s="1"/>
  <c r="AG42" i="4" s="1"/>
  <c r="AM42" i="4" s="1"/>
  <c r="J38" i="4"/>
  <c r="P38" i="4" s="1"/>
  <c r="V38" i="4" s="1"/>
  <c r="AB38" i="4" s="1"/>
  <c r="AH38" i="4" s="1"/>
  <c r="AN38" i="4" s="1"/>
  <c r="J42" i="4"/>
  <c r="P42" i="4" s="1"/>
  <c r="V42" i="4" s="1"/>
  <c r="AB42" i="4" s="1"/>
  <c r="AH42" i="4" s="1"/>
  <c r="AN42" i="4" s="1"/>
  <c r="K45" i="4"/>
  <c r="Q45" i="4" s="1"/>
  <c r="W45" i="4" s="1"/>
  <c r="AC45" i="4" s="1"/>
  <c r="AI45" i="4" s="1"/>
  <c r="AO45" i="4" s="1"/>
  <c r="G45" i="4"/>
  <c r="M45" i="4" s="1"/>
  <c r="S45" i="4" s="1"/>
  <c r="Y45" i="4" s="1"/>
  <c r="AE45" i="4" s="1"/>
  <c r="AK45" i="4" s="1"/>
  <c r="I45" i="4"/>
  <c r="O45" i="4" s="1"/>
  <c r="U45" i="4" s="1"/>
  <c r="AA45" i="4" s="1"/>
  <c r="AG45" i="4" s="1"/>
  <c r="AM45" i="4" s="1"/>
  <c r="H45" i="4"/>
  <c r="N45" i="4" s="1"/>
  <c r="T45" i="4" s="1"/>
  <c r="Z45" i="4" s="1"/>
  <c r="AF45" i="4" s="1"/>
  <c r="AL45" i="4" s="1"/>
  <c r="G38" i="4"/>
  <c r="M38" i="4" s="1"/>
  <c r="S38" i="4" s="1"/>
  <c r="Y38" i="4" s="1"/>
  <c r="AE38" i="4" s="1"/>
  <c r="AK38" i="4" s="1"/>
  <c r="G42" i="4"/>
  <c r="M42" i="4" s="1"/>
  <c r="S42" i="4" s="1"/>
  <c r="Y42" i="4" s="1"/>
  <c r="AE42" i="4" s="1"/>
  <c r="AK42" i="4" s="1"/>
  <c r="J45" i="4"/>
  <c r="P45" i="4" s="1"/>
  <c r="V45" i="4" s="1"/>
  <c r="AB45" i="4" s="1"/>
  <c r="AH45" i="4" s="1"/>
  <c r="AN45" i="4" s="1"/>
  <c r="J47" i="4"/>
  <c r="P47" i="4" s="1"/>
  <c r="V47" i="4" s="1"/>
  <c r="AB47" i="4" s="1"/>
  <c r="AH47" i="4" s="1"/>
  <c r="AN47" i="4" s="1"/>
  <c r="H49" i="4"/>
  <c r="N49" i="4" s="1"/>
  <c r="T49" i="4" s="1"/>
  <c r="Z49" i="4" s="1"/>
  <c r="AF49" i="4" s="1"/>
  <c r="AL49" i="4" s="1"/>
  <c r="J51" i="4"/>
  <c r="P51" i="4" s="1"/>
  <c r="V51" i="4" s="1"/>
  <c r="AB51" i="4" s="1"/>
  <c r="AH51" i="4" s="1"/>
  <c r="AN51" i="4" s="1"/>
  <c r="H53" i="4"/>
  <c r="N53" i="4" s="1"/>
  <c r="T53" i="4" s="1"/>
  <c r="Z53" i="4" s="1"/>
  <c r="AF53" i="4" s="1"/>
  <c r="AL53" i="4" s="1"/>
  <c r="I55" i="4"/>
  <c r="O55" i="4" s="1"/>
  <c r="U55" i="4" s="1"/>
  <c r="AA55" i="4" s="1"/>
  <c r="AG55" i="4" s="1"/>
  <c r="AM55" i="4" s="1"/>
  <c r="H55" i="4"/>
  <c r="N55" i="4" s="1"/>
  <c r="T55" i="4" s="1"/>
  <c r="Z55" i="4" s="1"/>
  <c r="AF55" i="4" s="1"/>
  <c r="AL55" i="4" s="1"/>
  <c r="H46" i="4"/>
  <c r="N46" i="4" s="1"/>
  <c r="T46" i="4" s="1"/>
  <c r="Z46" i="4" s="1"/>
  <c r="AF46" i="4" s="1"/>
  <c r="AL46" i="4" s="1"/>
  <c r="G47" i="4"/>
  <c r="M47" i="4" s="1"/>
  <c r="S47" i="4" s="1"/>
  <c r="Y47" i="4" s="1"/>
  <c r="AE47" i="4" s="1"/>
  <c r="AK47" i="4" s="1"/>
  <c r="K47" i="4"/>
  <c r="Q47" i="4" s="1"/>
  <c r="W47" i="4" s="1"/>
  <c r="AC47" i="4" s="1"/>
  <c r="AI47" i="4" s="1"/>
  <c r="AO47" i="4" s="1"/>
  <c r="J48" i="4"/>
  <c r="P48" i="4" s="1"/>
  <c r="V48" i="4" s="1"/>
  <c r="AB48" i="4" s="1"/>
  <c r="AH48" i="4" s="1"/>
  <c r="AN48" i="4" s="1"/>
  <c r="I49" i="4"/>
  <c r="O49" i="4" s="1"/>
  <c r="U49" i="4" s="1"/>
  <c r="AA49" i="4" s="1"/>
  <c r="AG49" i="4" s="1"/>
  <c r="AM49" i="4" s="1"/>
  <c r="H50" i="4"/>
  <c r="N50" i="4" s="1"/>
  <c r="T50" i="4" s="1"/>
  <c r="Z50" i="4" s="1"/>
  <c r="AF50" i="4" s="1"/>
  <c r="AL50" i="4" s="1"/>
  <c r="G51" i="4"/>
  <c r="M51" i="4" s="1"/>
  <c r="S51" i="4" s="1"/>
  <c r="Y51" i="4" s="1"/>
  <c r="AE51" i="4" s="1"/>
  <c r="AK51" i="4" s="1"/>
  <c r="K51" i="4"/>
  <c r="Q51" i="4" s="1"/>
  <c r="W51" i="4" s="1"/>
  <c r="AC51" i="4" s="1"/>
  <c r="AI51" i="4" s="1"/>
  <c r="AO51" i="4" s="1"/>
  <c r="J52" i="4"/>
  <c r="P52" i="4" s="1"/>
  <c r="V52" i="4" s="1"/>
  <c r="AB52" i="4" s="1"/>
  <c r="AH52" i="4" s="1"/>
  <c r="AN52" i="4" s="1"/>
  <c r="I53" i="4"/>
  <c r="O53" i="4" s="1"/>
  <c r="U53" i="4" s="1"/>
  <c r="AA53" i="4" s="1"/>
  <c r="AG53" i="4" s="1"/>
  <c r="AM53" i="4" s="1"/>
  <c r="H54" i="4"/>
  <c r="N54" i="4" s="1"/>
  <c r="T54" i="4" s="1"/>
  <c r="Z54" i="4" s="1"/>
  <c r="AF54" i="4" s="1"/>
  <c r="AL54" i="4" s="1"/>
  <c r="G55" i="4"/>
  <c r="M55" i="4" s="1"/>
  <c r="S55" i="4" s="1"/>
  <c r="Y55" i="4" s="1"/>
  <c r="AE55" i="4" s="1"/>
  <c r="AK55" i="4" s="1"/>
  <c r="J49" i="4"/>
  <c r="P49" i="4" s="1"/>
  <c r="V49" i="4" s="1"/>
  <c r="AB49" i="4" s="1"/>
  <c r="AH49" i="4" s="1"/>
  <c r="AN49" i="4" s="1"/>
  <c r="J53" i="4"/>
  <c r="P53" i="4" s="1"/>
  <c r="V53" i="4" s="1"/>
  <c r="AB53" i="4" s="1"/>
  <c r="AH53" i="4" s="1"/>
  <c r="AN53" i="4" s="1"/>
  <c r="I56" i="4"/>
  <c r="O56" i="4" s="1"/>
  <c r="U56" i="4" s="1"/>
  <c r="AA56" i="4" s="1"/>
  <c r="AG56" i="4" s="1"/>
  <c r="AM56" i="4" s="1"/>
  <c r="H56" i="4"/>
  <c r="N56" i="4" s="1"/>
  <c r="T56" i="4" s="1"/>
  <c r="Z56" i="4" s="1"/>
  <c r="AF56" i="4" s="1"/>
  <c r="AL56" i="4" s="1"/>
  <c r="K56" i="4"/>
  <c r="Q56" i="4" s="1"/>
  <c r="W56" i="4" s="1"/>
  <c r="AC56" i="4" s="1"/>
  <c r="AI56" i="4" s="1"/>
  <c r="AO56" i="4" s="1"/>
  <c r="G56" i="4"/>
  <c r="M56" i="4" s="1"/>
  <c r="S56" i="4" s="1"/>
  <c r="Y56" i="4" s="1"/>
  <c r="AE56" i="4" s="1"/>
  <c r="AK56" i="4" s="1"/>
  <c r="G49" i="4"/>
  <c r="M49" i="4" s="1"/>
  <c r="S49" i="4" s="1"/>
  <c r="Y49" i="4" s="1"/>
  <c r="AE49" i="4" s="1"/>
  <c r="AK49" i="4" s="1"/>
  <c r="G53" i="4"/>
  <c r="M53" i="4" s="1"/>
  <c r="S53" i="4" s="1"/>
  <c r="Y53" i="4" s="1"/>
  <c r="AE53" i="4" s="1"/>
  <c r="AK53" i="4" s="1"/>
  <c r="K55" i="4"/>
  <c r="Q55" i="4" s="1"/>
  <c r="W55" i="4" s="1"/>
  <c r="AC55" i="4" s="1"/>
  <c r="AI55" i="4" s="1"/>
  <c r="AO55" i="4" s="1"/>
  <c r="J56" i="4"/>
  <c r="P56" i="4" s="1"/>
  <c r="V56" i="4" s="1"/>
  <c r="AB56" i="4" s="1"/>
  <c r="AH56" i="4" s="1"/>
  <c r="AN56" i="4" s="1"/>
  <c r="J60" i="4"/>
  <c r="P60" i="4" s="1"/>
  <c r="V60" i="4" s="1"/>
  <c r="AB60" i="4" s="1"/>
  <c r="AH60" i="4" s="1"/>
  <c r="AN60" i="4" s="1"/>
  <c r="J57" i="4"/>
  <c r="P57" i="4" s="1"/>
  <c r="V57" i="4" s="1"/>
  <c r="AB57" i="4" s="1"/>
  <c r="AH57" i="4" s="1"/>
  <c r="AN57" i="4" s="1"/>
  <c r="I58" i="4"/>
  <c r="O58" i="4" s="1"/>
  <c r="U58" i="4" s="1"/>
  <c r="AA58" i="4" s="1"/>
  <c r="AG58" i="4" s="1"/>
  <c r="AM58" i="4" s="1"/>
  <c r="H59" i="4"/>
  <c r="N59" i="4" s="1"/>
  <c r="T59" i="4" s="1"/>
  <c r="Z59" i="4" s="1"/>
  <c r="AF59" i="4" s="1"/>
  <c r="AL59" i="4" s="1"/>
  <c r="G60" i="4"/>
  <c r="M60" i="4" s="1"/>
  <c r="S60" i="4" s="1"/>
  <c r="Y60" i="4" s="1"/>
  <c r="AE60" i="4" s="1"/>
  <c r="AK60" i="4" s="1"/>
  <c r="K60" i="4"/>
  <c r="Q60" i="4" s="1"/>
  <c r="W60" i="4" s="1"/>
  <c r="AC60" i="4" s="1"/>
  <c r="AI60" i="4" s="1"/>
  <c r="AO60" i="4" s="1"/>
  <c r="J61" i="4"/>
  <c r="P61" i="4" s="1"/>
  <c r="V61" i="4" s="1"/>
  <c r="AB61" i="4" s="1"/>
  <c r="AH61" i="4" s="1"/>
  <c r="AN61" i="4" s="1"/>
  <c r="I62" i="4"/>
  <c r="O62" i="4" s="1"/>
  <c r="U62" i="4" s="1"/>
  <c r="AA62" i="4" s="1"/>
  <c r="AG62" i="4" s="1"/>
  <c r="AM62" i="4" s="1"/>
  <c r="I59" i="4"/>
  <c r="O59" i="4" s="1"/>
  <c r="U59" i="4" s="1"/>
  <c r="AA59" i="4" s="1"/>
  <c r="AG59" i="4" s="1"/>
  <c r="AM59" i="4" s="1"/>
  <c r="H60" i="4"/>
  <c r="N60" i="4" s="1"/>
  <c r="T60" i="4" s="1"/>
  <c r="Z60" i="4" s="1"/>
  <c r="AF60" i="4" s="1"/>
  <c r="AL60" i="4" s="1"/>
  <c r="G61" i="4"/>
  <c r="M61" i="4" s="1"/>
  <c r="S61" i="4" s="1"/>
  <c r="Y61" i="4" s="1"/>
  <c r="AE61" i="4" s="1"/>
  <c r="AK61" i="4" s="1"/>
  <c r="H63" i="4"/>
  <c r="N63" i="4" s="1"/>
  <c r="T63" i="4" s="1"/>
  <c r="Z63" i="4" s="1"/>
  <c r="AF63" i="4" s="1"/>
  <c r="AL63" i="4" s="1"/>
  <c r="K63" i="4"/>
  <c r="Q63" i="4" s="1"/>
  <c r="W63" i="4" s="1"/>
  <c r="AC63" i="4" s="1"/>
  <c r="AI63" i="4" s="1"/>
  <c r="AO63" i="4" s="1"/>
  <c r="I67" i="4"/>
  <c r="O67" i="4" s="1"/>
  <c r="U67" i="4" s="1"/>
  <c r="AA67" i="4" s="1"/>
  <c r="AG67" i="4" s="1"/>
  <c r="AM67" i="4" s="1"/>
  <c r="H67" i="4"/>
  <c r="N67" i="4" s="1"/>
  <c r="T67" i="4" s="1"/>
  <c r="Z67" i="4" s="1"/>
  <c r="AF67" i="4" s="1"/>
  <c r="AL67" i="4" s="1"/>
  <c r="K67" i="4"/>
  <c r="Q67" i="4" s="1"/>
  <c r="W67" i="4" s="1"/>
  <c r="AC67" i="4" s="1"/>
  <c r="AI67" i="4" s="1"/>
  <c r="AO67" i="4" s="1"/>
  <c r="G67" i="4"/>
  <c r="M67" i="4" s="1"/>
  <c r="S67" i="4" s="1"/>
  <c r="Y67" i="4" s="1"/>
  <c r="AE67" i="4" s="1"/>
  <c r="AK67" i="4" s="1"/>
  <c r="I71" i="4"/>
  <c r="O71" i="4" s="1"/>
  <c r="U71" i="4" s="1"/>
  <c r="AA71" i="4" s="1"/>
  <c r="AG71" i="4" s="1"/>
  <c r="AM71" i="4" s="1"/>
  <c r="H71" i="4"/>
  <c r="N71" i="4" s="1"/>
  <c r="T71" i="4" s="1"/>
  <c r="Z71" i="4" s="1"/>
  <c r="AF71" i="4" s="1"/>
  <c r="AL71" i="4" s="1"/>
  <c r="K71" i="4"/>
  <c r="Q71" i="4" s="1"/>
  <c r="W71" i="4" s="1"/>
  <c r="AC71" i="4" s="1"/>
  <c r="AI71" i="4" s="1"/>
  <c r="AO71" i="4" s="1"/>
  <c r="G71" i="4"/>
  <c r="M71" i="4" s="1"/>
  <c r="S71" i="4" s="1"/>
  <c r="Y71" i="4" s="1"/>
  <c r="AE71" i="4" s="1"/>
  <c r="AK71" i="4" s="1"/>
  <c r="J64" i="4"/>
  <c r="P64" i="4" s="1"/>
  <c r="V64" i="4" s="1"/>
  <c r="AB64" i="4" s="1"/>
  <c r="AH64" i="4" s="1"/>
  <c r="AN64" i="4" s="1"/>
  <c r="H66" i="4"/>
  <c r="N66" i="4" s="1"/>
  <c r="T66" i="4" s="1"/>
  <c r="Z66" i="4" s="1"/>
  <c r="AF66" i="4" s="1"/>
  <c r="AL66" i="4" s="1"/>
  <c r="J68" i="4"/>
  <c r="P68" i="4" s="1"/>
  <c r="V68" i="4" s="1"/>
  <c r="AB68" i="4" s="1"/>
  <c r="AH68" i="4" s="1"/>
  <c r="AN68" i="4" s="1"/>
  <c r="J72" i="4"/>
  <c r="P72" i="4" s="1"/>
  <c r="V72" i="4" s="1"/>
  <c r="AB72" i="4" s="1"/>
  <c r="AH72" i="4" s="1"/>
  <c r="AN72" i="4" s="1"/>
  <c r="G64" i="4"/>
  <c r="M64" i="4" s="1"/>
  <c r="S64" i="4" s="1"/>
  <c r="Y64" i="4" s="1"/>
  <c r="AE64" i="4" s="1"/>
  <c r="AK64" i="4" s="1"/>
  <c r="I66" i="4"/>
  <c r="O66" i="4" s="1"/>
  <c r="U66" i="4" s="1"/>
  <c r="AA66" i="4" s="1"/>
  <c r="AG66" i="4" s="1"/>
  <c r="AM66" i="4" s="1"/>
  <c r="G68" i="4"/>
  <c r="M68" i="4" s="1"/>
  <c r="S68" i="4" s="1"/>
  <c r="Y68" i="4" s="1"/>
  <c r="AE68" i="4" s="1"/>
  <c r="AK68" i="4" s="1"/>
  <c r="K68" i="4"/>
  <c r="Q68" i="4" s="1"/>
  <c r="W68" i="4" s="1"/>
  <c r="AC68" i="4" s="1"/>
  <c r="AI68" i="4" s="1"/>
  <c r="AO68" i="4" s="1"/>
  <c r="I70" i="4"/>
  <c r="O70" i="4" s="1"/>
  <c r="U70" i="4" s="1"/>
  <c r="AA70" i="4" s="1"/>
  <c r="AG70" i="4" s="1"/>
  <c r="AM70" i="4" s="1"/>
  <c r="G72" i="4"/>
  <c r="M72" i="4" s="1"/>
  <c r="S72" i="4" s="1"/>
  <c r="Y72" i="4" s="1"/>
  <c r="AE72" i="4" s="1"/>
  <c r="AK72" i="4" s="1"/>
  <c r="K72" i="4"/>
  <c r="Q72" i="4" s="1"/>
  <c r="W72" i="4" s="1"/>
  <c r="AC72" i="4" s="1"/>
  <c r="AI72" i="4" s="1"/>
  <c r="AO72" i="4" s="1"/>
  <c r="E139" i="2" l="1"/>
  <c r="B139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4" i="2"/>
  <c r="G5" i="2"/>
  <c r="G6" i="2"/>
  <c r="G7" i="2"/>
  <c r="G8" i="2"/>
  <c r="G9" i="2"/>
  <c r="G10" i="2"/>
  <c r="G11" i="2"/>
  <c r="G12" i="2"/>
  <c r="G3" i="2"/>
  <c r="G139" i="2" s="1"/>
  <c r="I139" i="2" l="1"/>
</calcChain>
</file>

<file path=xl/sharedStrings.xml><?xml version="1.0" encoding="utf-8"?>
<sst xmlns="http://schemas.openxmlformats.org/spreadsheetml/2006/main" count="954" uniqueCount="332">
  <si>
    <t>Client ID</t>
  </si>
  <si>
    <t>2021-02</t>
  </si>
  <si>
    <t>client_1</t>
  </si>
  <si>
    <t>client_101</t>
  </si>
  <si>
    <t>client_102</t>
  </si>
  <si>
    <t>client_104</t>
  </si>
  <si>
    <t>client_106</t>
  </si>
  <si>
    <t>client_107</t>
  </si>
  <si>
    <t>client_109</t>
  </si>
  <si>
    <t>client_110</t>
  </si>
  <si>
    <t>client_116</t>
  </si>
  <si>
    <t>client_117</t>
  </si>
  <si>
    <t>client_12</t>
  </si>
  <si>
    <t>client_124</t>
  </si>
  <si>
    <t>client_126</t>
  </si>
  <si>
    <t>client_127</t>
  </si>
  <si>
    <t>client_13</t>
  </si>
  <si>
    <t>client_131</t>
  </si>
  <si>
    <t>client_134</t>
  </si>
  <si>
    <t>client_138</t>
  </si>
  <si>
    <t>client_14</t>
  </si>
  <si>
    <t>client_141</t>
  </si>
  <si>
    <t>client_142</t>
  </si>
  <si>
    <t>client_144</t>
  </si>
  <si>
    <t>client_147</t>
  </si>
  <si>
    <t>client_148</t>
  </si>
  <si>
    <t>client_153</t>
  </si>
  <si>
    <t>client_154</t>
  </si>
  <si>
    <t>client_158</t>
  </si>
  <si>
    <t>client_163</t>
  </si>
  <si>
    <t>client_166</t>
  </si>
  <si>
    <t>client_167</t>
  </si>
  <si>
    <t>client_175</t>
  </si>
  <si>
    <t>client_176</t>
  </si>
  <si>
    <t>client_178</t>
  </si>
  <si>
    <t>client_181</t>
  </si>
  <si>
    <t>client_183</t>
  </si>
  <si>
    <t>client_190</t>
  </si>
  <si>
    <t>client_191</t>
  </si>
  <si>
    <t>client_193</t>
  </si>
  <si>
    <t>client_196</t>
  </si>
  <si>
    <t>client_197</t>
  </si>
  <si>
    <t>client_199</t>
  </si>
  <si>
    <t>client_202</t>
  </si>
  <si>
    <t>client_203</t>
  </si>
  <si>
    <t>client_205</t>
  </si>
  <si>
    <t>client_21</t>
  </si>
  <si>
    <t>client_212</t>
  </si>
  <si>
    <t>client_214</t>
  </si>
  <si>
    <t>client_217</t>
  </si>
  <si>
    <t>client_22</t>
  </si>
  <si>
    <t>client_223</t>
  </si>
  <si>
    <t>client_225</t>
  </si>
  <si>
    <t>client_226</t>
  </si>
  <si>
    <t>client_227</t>
  </si>
  <si>
    <t>client_230</t>
  </si>
  <si>
    <t>client_237</t>
  </si>
  <si>
    <t>client_239</t>
  </si>
  <si>
    <t>client_243</t>
  </si>
  <si>
    <t>client_244</t>
  </si>
  <si>
    <t>client_246</t>
  </si>
  <si>
    <t>client_248</t>
  </si>
  <si>
    <t>client_25</t>
  </si>
  <si>
    <t>client_251</t>
  </si>
  <si>
    <t>client_253</t>
  </si>
  <si>
    <t>client_255</t>
  </si>
  <si>
    <t>client_261</t>
  </si>
  <si>
    <t>client_263</t>
  </si>
  <si>
    <t>client_264</t>
  </si>
  <si>
    <t>client_266</t>
  </si>
  <si>
    <t>client_267</t>
  </si>
  <si>
    <t>client_268</t>
  </si>
  <si>
    <t>client_27</t>
  </si>
  <si>
    <t>client_274</t>
  </si>
  <si>
    <t>client_275</t>
  </si>
  <si>
    <t>client_277</t>
  </si>
  <si>
    <t>client_281</t>
  </si>
  <si>
    <t>client_283</t>
  </si>
  <si>
    <t>client_284</t>
  </si>
  <si>
    <t>client_288</t>
  </si>
  <si>
    <t>client_3</t>
  </si>
  <si>
    <t>client_30</t>
  </si>
  <si>
    <t>client_34</t>
  </si>
  <si>
    <t>client_37</t>
  </si>
  <si>
    <t>client_41</t>
  </si>
  <si>
    <t>client_43</t>
  </si>
  <si>
    <t>client_44</t>
  </si>
  <si>
    <t>client_51</t>
  </si>
  <si>
    <t>client_58</t>
  </si>
  <si>
    <t>client_60</t>
  </si>
  <si>
    <t>client_62</t>
  </si>
  <si>
    <t>client_63</t>
  </si>
  <si>
    <t>client_65</t>
  </si>
  <si>
    <t>client_7</t>
  </si>
  <si>
    <t>client_70</t>
  </si>
  <si>
    <t>client_72</t>
  </si>
  <si>
    <t>client_73</t>
  </si>
  <si>
    <t>client_74</t>
  </si>
  <si>
    <t>client_75</t>
  </si>
  <si>
    <t>client_77</t>
  </si>
  <si>
    <t>client_8</t>
  </si>
  <si>
    <t>client_80</t>
  </si>
  <si>
    <t>client_81</t>
  </si>
  <si>
    <t>client_82</t>
  </si>
  <si>
    <t>client_83</t>
  </si>
  <si>
    <t>client_84</t>
  </si>
  <si>
    <t>client_85</t>
  </si>
  <si>
    <t>client_88</t>
  </si>
  <si>
    <t>client_9</t>
  </si>
  <si>
    <t>client_98</t>
  </si>
  <si>
    <t>Program</t>
  </si>
  <si>
    <t>input</t>
  </si>
  <si>
    <t>Offset</t>
  </si>
  <si>
    <t>Book Date</t>
  </si>
  <si>
    <t>New</t>
  </si>
  <si>
    <t>Upsell</t>
  </si>
  <si>
    <t>Total</t>
  </si>
  <si>
    <t xml:space="preserve"> 'client_290'</t>
  </si>
  <si>
    <t xml:space="preserve"> 'Product  4'</t>
  </si>
  <si>
    <t xml:space="preserve"> NaT</t>
  </si>
  <si>
    <t xml:space="preserve"> 'client_8'</t>
  </si>
  <si>
    <t xml:space="preserve"> 'Product  5'</t>
  </si>
  <si>
    <t xml:space="preserve"> 'client_12'</t>
  </si>
  <si>
    <t xml:space="preserve"> 'client_13'</t>
  </si>
  <si>
    <t xml:space="preserve"> 'client_124'</t>
  </si>
  <si>
    <t xml:space="preserve"> 'Product  2'</t>
  </si>
  <si>
    <t xml:space="preserve"> 'client_21'</t>
  </si>
  <si>
    <t xml:space="preserve"> 'Product  1'</t>
  </si>
  <si>
    <t xml:space="preserve"> 'client_22'</t>
  </si>
  <si>
    <t xml:space="preserve"> 'client_27'</t>
  </si>
  <si>
    <t xml:space="preserve"> 'client_31'</t>
  </si>
  <si>
    <t xml:space="preserve"> 'Product  3'</t>
  </si>
  <si>
    <t xml:space="preserve"> 'client_33'</t>
  </si>
  <si>
    <t xml:space="preserve"> 'client_34'</t>
  </si>
  <si>
    <t xml:space="preserve"> 'client_37'</t>
  </si>
  <si>
    <t xml:space="preserve"> 'client_41'</t>
  </si>
  <si>
    <t xml:space="preserve"> 'client_43'</t>
  </si>
  <si>
    <t xml:space="preserve"> 'client_292'</t>
  </si>
  <si>
    <t xml:space="preserve"> 'client_51'</t>
  </si>
  <si>
    <t xml:space="preserve"> 'client_60'</t>
  </si>
  <si>
    <t xml:space="preserve"> 'client_62'</t>
  </si>
  <si>
    <t xml:space="preserve"> 'client_63'</t>
  </si>
  <si>
    <t xml:space="preserve"> 'client_294'</t>
  </si>
  <si>
    <t xml:space="preserve"> 'client_65'</t>
  </si>
  <si>
    <t xml:space="preserve"> 'client_295'</t>
  </si>
  <si>
    <t xml:space="preserve"> 'client_72'</t>
  </si>
  <si>
    <t xml:space="preserve"> 'client_73'</t>
  </si>
  <si>
    <t xml:space="preserve"> 'client_74'</t>
  </si>
  <si>
    <t xml:space="preserve"> 'client_75'</t>
  </si>
  <si>
    <t xml:space="preserve"> 'client_80'</t>
  </si>
  <si>
    <t xml:space="preserve"> 'client_81'</t>
  </si>
  <si>
    <t xml:space="preserve"> 'client_84'</t>
  </si>
  <si>
    <t xml:space="preserve"> 'client_83'</t>
  </si>
  <si>
    <t xml:space="preserve"> 'client_85'</t>
  </si>
  <si>
    <t xml:space="preserve"> 'client_88'</t>
  </si>
  <si>
    <t xml:space="preserve"> 'client_98'</t>
  </si>
  <si>
    <t xml:space="preserve"> 'client_101'</t>
  </si>
  <si>
    <t xml:space="preserve"> 'client_102'</t>
  </si>
  <si>
    <t xml:space="preserve"> 'client_296'</t>
  </si>
  <si>
    <t xml:space="preserve"> 'client_107'</t>
  </si>
  <si>
    <t xml:space="preserve"> 'client_110'</t>
  </si>
  <si>
    <t xml:space="preserve"> 'client_113'</t>
  </si>
  <si>
    <t xml:space="preserve"> 'client_116'</t>
  </si>
  <si>
    <t xml:space="preserve"> 'client_117'</t>
  </si>
  <si>
    <t xml:space="preserve"> 'client_127'</t>
  </si>
  <si>
    <t xml:space="preserve"> 'client_131'</t>
  </si>
  <si>
    <t xml:space="preserve"> 'client_134'</t>
  </si>
  <si>
    <t xml:space="preserve"> 'client_138'</t>
  </si>
  <si>
    <t xml:space="preserve"> 'client_141'</t>
  </si>
  <si>
    <t xml:space="preserve"> 'client_144'</t>
  </si>
  <si>
    <t xml:space="preserve"> 'client_147'</t>
  </si>
  <si>
    <t xml:space="preserve"> 'client_153'</t>
  </si>
  <si>
    <t xml:space="preserve"> 'client_154'</t>
  </si>
  <si>
    <t xml:space="preserve"> 'client_166'</t>
  </si>
  <si>
    <t xml:space="preserve"> 'client_175'</t>
  </si>
  <si>
    <t xml:space="preserve"> 'client_297'</t>
  </si>
  <si>
    <t xml:space="preserve"> 'client_178'</t>
  </si>
  <si>
    <t xml:space="preserve"> 'client_181'</t>
  </si>
  <si>
    <t xml:space="preserve"> 'client_189'</t>
  </si>
  <si>
    <t xml:space="preserve"> 'client_191'</t>
  </si>
  <si>
    <t xml:space="preserve"> 'client_298'</t>
  </si>
  <si>
    <t xml:space="preserve"> 'client_299'</t>
  </si>
  <si>
    <t xml:space="preserve"> 'client_300'</t>
  </si>
  <si>
    <t xml:space="preserve"> 'client_214'</t>
  </si>
  <si>
    <t xml:space="preserve"> 'client_226'</t>
  </si>
  <si>
    <t xml:space="preserve"> 'client_163'</t>
  </si>
  <si>
    <t xml:space="preserve"> 'client_227'</t>
  </si>
  <si>
    <t xml:space="preserve"> 'client_67'</t>
  </si>
  <si>
    <t xml:space="preserve"> 'client_230'</t>
  </si>
  <si>
    <t xml:space="preserve"> 'client_239'</t>
  </si>
  <si>
    <t xml:space="preserve"> 'client_243'</t>
  </si>
  <si>
    <t xml:space="preserve"> 'client_244'</t>
  </si>
  <si>
    <t xml:space="preserve"> 'client_248'</t>
  </si>
  <si>
    <t xml:space="preserve"> 'client_251'</t>
  </si>
  <si>
    <t xml:space="preserve"> 'client_253'</t>
  </si>
  <si>
    <t xml:space="preserve"> 'client_255'</t>
  </si>
  <si>
    <t xml:space="preserve"> 'client_256'</t>
  </si>
  <si>
    <t xml:space="preserve"> 'client_257'</t>
  </si>
  <si>
    <t xml:space="preserve"> 'client_263'</t>
  </si>
  <si>
    <t xml:space="preserve"> 'client_266'</t>
  </si>
  <si>
    <t xml:space="preserve"> 'client_274'</t>
  </si>
  <si>
    <t xml:space="preserve"> 'client_275'</t>
  </si>
  <si>
    <t xml:space="preserve"> 'client_277'</t>
  </si>
  <si>
    <t xml:space="preserve"> 'client_283'</t>
  </si>
  <si>
    <t xml:space="preserve"> 'client_284'</t>
  </si>
  <si>
    <t xml:space="preserve"> 'client_303'</t>
  </si>
  <si>
    <t xml:space="preserve"> 'client_304'</t>
  </si>
  <si>
    <t xml:space="preserve"> 'client_267'</t>
  </si>
  <si>
    <t xml:space="preserve"> 'client_287'</t>
  </si>
  <si>
    <t xml:space="preserve"> 'client_288'</t>
  </si>
  <si>
    <t xml:space="preserve"> 2021-03-31</t>
  </si>
  <si>
    <t xml:space="preserve"> 2026-09-01</t>
  </si>
  <si>
    <t xml:space="preserve"> 2026-07-01</t>
  </si>
  <si>
    <t xml:space="preserve"> 2027-01-01</t>
  </si>
  <si>
    <t xml:space="preserve"> 2026-05-01</t>
  </si>
  <si>
    <t xml:space="preserve"> 2026-11-01</t>
  </si>
  <si>
    <t xml:space="preserve"> 2026-08-01</t>
  </si>
  <si>
    <t xml:space="preserve"> 2026-03-01</t>
  </si>
  <si>
    <t xml:space="preserve"> 2027-02-01</t>
  </si>
  <si>
    <t xml:space="preserve"> 2026-10-16</t>
  </si>
  <si>
    <t xml:space="preserve"> 2026-04-01</t>
  </si>
  <si>
    <t xml:space="preserve"> 2026-06-01</t>
  </si>
  <si>
    <t xml:space="preserve"> 2026-12-01</t>
  </si>
  <si>
    <t xml:space="preserve"> 2026-10-01</t>
  </si>
  <si>
    <t xml:space="preserve"> 2025-09-01</t>
  </si>
  <si>
    <t xml:space="preserve"> 2020-11-01</t>
  </si>
  <si>
    <t xml:space="preserve"> 2021-12-31</t>
  </si>
  <si>
    <t xml:space="preserve"> 2020-07-01</t>
  </si>
  <si>
    <t xml:space="preserve"> 2021-06-30</t>
  </si>
  <si>
    <t xml:space="preserve"> 2021-01-01</t>
  </si>
  <si>
    <t xml:space="preserve"> 2020-11-16</t>
  </si>
  <si>
    <t xml:space="preserve"> 2022-01-31</t>
  </si>
  <si>
    <t xml:space="preserve"> 2021-05-01</t>
  </si>
  <si>
    <t xml:space="preserve"> 2022-04-30</t>
  </si>
  <si>
    <t xml:space="preserve"> 2021-10-31</t>
  </si>
  <si>
    <t xml:space="preserve"> 2021-12-01</t>
  </si>
  <si>
    <t xml:space="preserve"> 2022-11-30</t>
  </si>
  <si>
    <t xml:space="preserve"> 2021-03-01</t>
  </si>
  <si>
    <t xml:space="preserve"> 2022-02-28</t>
  </si>
  <si>
    <t xml:space="preserve"> 2021-02-27</t>
  </si>
  <si>
    <t xml:space="preserve"> 2021-05-26</t>
  </si>
  <si>
    <t xml:space="preserve"> 2027-03-01</t>
  </si>
  <si>
    <t xml:space="preserve"> 2021-04-01</t>
  </si>
  <si>
    <t xml:space="preserve"> 2021-10-15</t>
  </si>
  <si>
    <t xml:space="preserve"> 2026-11-16</t>
  </si>
  <si>
    <t xml:space="preserve"> 2022-04-01</t>
  </si>
  <si>
    <t xml:space="preserve"> 2023-03-31</t>
  </si>
  <si>
    <t xml:space="preserve"> 2020-08-01</t>
  </si>
  <si>
    <t xml:space="preserve"> 2021-07-31</t>
  </si>
  <si>
    <t xml:space="preserve"> 2022-04-20</t>
  </si>
  <si>
    <t xml:space="preserve"> 2023-04-17</t>
  </si>
  <si>
    <t xml:space="preserve"> 2020-03-20</t>
  </si>
  <si>
    <t xml:space="preserve"> 2021-04-29</t>
  </si>
  <si>
    <t xml:space="preserve"> 2022-04-28</t>
  </si>
  <si>
    <t xml:space="preserve"> 2020-06-23</t>
  </si>
  <si>
    <t xml:space="preserve"> 2021-06-24</t>
  </si>
  <si>
    <t xml:space="preserve"> 2020-06-01</t>
  </si>
  <si>
    <t xml:space="preserve"> 2021-05-31</t>
  </si>
  <si>
    <t xml:space="preserve"> 2021-02-22</t>
  </si>
  <si>
    <t xml:space="preserve"> 2022-02-21</t>
  </si>
  <si>
    <t xml:space="preserve"> 2019-11-01</t>
  </si>
  <si>
    <t xml:space="preserve"> 2021-02-28</t>
  </si>
  <si>
    <t xml:space="preserve"> 2022-01-01</t>
  </si>
  <si>
    <t xml:space="preserve"> 2022-12-31</t>
  </si>
  <si>
    <t xml:space="preserve"> 2020-04-01</t>
  </si>
  <si>
    <t xml:space="preserve"> 2020-05-21</t>
  </si>
  <si>
    <t xml:space="preserve"> 2021-05-20</t>
  </si>
  <si>
    <t xml:space="preserve"> 2020-08-10</t>
  </si>
  <si>
    <t xml:space="preserve"> 2021-08-09</t>
  </si>
  <si>
    <t xml:space="preserve"> 2020-12-01</t>
  </si>
  <si>
    <t xml:space="preserve"> 2021-11-30</t>
  </si>
  <si>
    <t xml:space="preserve"> 2021-01-15</t>
  </si>
  <si>
    <t xml:space="preserve"> 2022-01-14</t>
  </si>
  <si>
    <t xml:space="preserve"> 2020-09-20</t>
  </si>
  <si>
    <t xml:space="preserve"> 2021-09-19</t>
  </si>
  <si>
    <t xml:space="preserve"> 2021-02-01</t>
  </si>
  <si>
    <t xml:space="preserve"> 2021-06-14</t>
  </si>
  <si>
    <t xml:space="preserve"> 2022-06-13</t>
  </si>
  <si>
    <t xml:space="preserve"> 2022-06-01</t>
  </si>
  <si>
    <t xml:space="preserve"> 2023-05-31</t>
  </si>
  <si>
    <t xml:space="preserve"> 2020-11-03</t>
  </si>
  <si>
    <t xml:space="preserve"> 2022-03-31</t>
  </si>
  <si>
    <t xml:space="preserve"> 2020-03-01</t>
  </si>
  <si>
    <t xml:space="preserve"> 2020-09-24</t>
  </si>
  <si>
    <t xml:space="preserve"> 2021-08-31</t>
  </si>
  <si>
    <t xml:space="preserve"> 2020-02-20</t>
  </si>
  <si>
    <t xml:space="preserve"> 2020-07-15</t>
  </si>
  <si>
    <t xml:space="preserve"> 2021-07-14</t>
  </si>
  <si>
    <t xml:space="preserve"> 2020-09-01</t>
  </si>
  <si>
    <t xml:space="preserve"> 2025-10-01</t>
  </si>
  <si>
    <t xml:space="preserve"> 2021-02-15</t>
  </si>
  <si>
    <t xml:space="preserve"> 2022-02-14</t>
  </si>
  <si>
    <t xml:space="preserve"> 2020-05-01</t>
  </si>
  <si>
    <t xml:space="preserve"> 2021-04-30</t>
  </si>
  <si>
    <t xml:space="preserve"> 2021-11-01</t>
  </si>
  <si>
    <t xml:space="preserve"> 2022-10-31</t>
  </si>
  <si>
    <t xml:space="preserve"> 2021-04-02</t>
  </si>
  <si>
    <t xml:space="preserve"> 2020-04-11</t>
  </si>
  <si>
    <t xml:space="preserve"> 2021-04-10</t>
  </si>
  <si>
    <t xml:space="preserve"> 2021-04-11</t>
  </si>
  <si>
    <t xml:space="preserve"> 2022-04-10</t>
  </si>
  <si>
    <t xml:space="preserve"> 2021-09-30</t>
  </si>
  <si>
    <t xml:space="preserve"> 2023-07-01</t>
  </si>
  <si>
    <t xml:space="preserve"> 2023-12-31</t>
  </si>
  <si>
    <t xml:space="preserve"> 2021-02-19</t>
  </si>
  <si>
    <t xml:space="preserve"> 2022-02-18</t>
  </si>
  <si>
    <t xml:space="preserve"> 2021-03-08</t>
  </si>
  <si>
    <t xml:space="preserve"> 2022-03-07</t>
  </si>
  <si>
    <t xml:space="preserve"> 2020-03-16</t>
  </si>
  <si>
    <t xml:space="preserve"> 2021-03-15</t>
  </si>
  <si>
    <t xml:space="preserve"> 2021-03-05</t>
  </si>
  <si>
    <t xml:space="preserve"> 2022-03-04</t>
  </si>
  <si>
    <t xml:space="preserve"> 2020-07-06</t>
  </si>
  <si>
    <t xml:space="preserve"> 2021-07-05</t>
  </si>
  <si>
    <t xml:space="preserve"> 2020-06-25</t>
  </si>
  <si>
    <t xml:space="preserve"> 2020-06-04</t>
  </si>
  <si>
    <t xml:space="preserve"> 2021-06-03</t>
  </si>
  <si>
    <t xml:space="preserve"> 2021-04-15</t>
  </si>
  <si>
    <t xml:space="preserve"> 2020-12-16</t>
  </si>
  <si>
    <t xml:space="preserve"> 2021-12-15</t>
  </si>
  <si>
    <t xml:space="preserve"> 2020-10-08</t>
  </si>
  <si>
    <t xml:space="preserve"> 2021-10-07</t>
  </si>
  <si>
    <t xml:space="preserve"> 2020-05-15</t>
  </si>
  <si>
    <t xml:space="preserve"> 2021-05-14</t>
  </si>
  <si>
    <t xml:space="preserve"> 2021-03-13</t>
  </si>
  <si>
    <t xml:space="preserve"> 2022-03-15</t>
  </si>
  <si>
    <t xml:space="preserve"> 2021-10-25</t>
  </si>
  <si>
    <t xml:space="preserve"> 2022-10-24</t>
  </si>
  <si>
    <t>Start</t>
  </si>
  <si>
    <t>End</t>
  </si>
  <si>
    <t>Invoice</t>
  </si>
  <si>
    <t>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</si>
</sst>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?_);_(* 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0"/>
      <name val="Arial"/>
      <family val="2"/>
    </font>
    <font>
      <sz val="11"/>
      <color rgb="FF00009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43" fontId="0" fillId="0" borderId="0" xfId="1" applyFont="1"/>
    <xf numFmtId="14" fontId="2" fillId="0" borderId="0" xfId="1" applyNumberFormat="1" applyFont="1"/>
    <xf numFmtId="0" fontId="2" fillId="0" borderId="1" xfId="0" applyFont="1" applyBorder="1" applyAlignment="1">
      <alignment horizontal="center" wrapText="1"/>
    </xf>
    <xf numFmtId="0" fontId="2" fillId="0" borderId="0" xfId="0" applyFont="1"/>
    <xf numFmtId="43" fontId="2" fillId="0" borderId="1" xfId="1" applyFont="1" applyBorder="1" applyAlignment="1">
      <alignment horizontal="center" vertical="top"/>
    </xf>
    <xf numFmtId="43" fontId="0" fillId="0" borderId="0" xfId="0" applyNumberFormat="1"/>
    <xf numFmtId="0" fontId="4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5" fontId="5" fillId="0" borderId="0" xfId="0" applyNumberFormat="1" applyFont="1"/>
    <xf numFmtId="165" fontId="0" fillId="0" borderId="0" xfId="0" applyNumberFormat="1"/>
    <xf numFmtId="9" fontId="0" fillId="0" borderId="0" xfId="2" applyFont="1"/>
    <xf numFmtId="164" fontId="0" fillId="0" borderId="0" xfId="1" applyNumberFormat="1" applyFont="1"/>
  </cellXfs>
  <cellStyles count="4">
    <cellStyle name="Comma" xfId="1" builtinId="3"/>
    <cellStyle name="Normal" xfId="0" builtinId="0"/>
    <cellStyle name="Normal 8" xfId="3" xr:uid="{9C7DB170-55FF-45A8-A412-82DB650A4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ProjectionsProject\Data\Input\RevenueInputs.xlsx" TargetMode="External"/><Relationship Id="rId1" Type="http://schemas.openxmlformats.org/officeDocument/2006/relationships/externalLinkPath" Target="/Users/mcbreslin/Dropbox%20(Personal)/ProjectionsProject/Data/Input/Revenue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isting"/>
      <sheetName val="Contracts"/>
      <sheetName val="New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8B44-436E-49B8-8C19-52414910C95A}">
  <dimension ref="A1:AU103"/>
  <sheetViews>
    <sheetView topLeftCell="U33" workbookViewId="0">
      <selection activeCell="Y22" sqref="Y22:AC22"/>
    </sheetView>
  </sheetViews>
  <sheetFormatPr defaultRowHeight="15" x14ac:dyDescent="0.25"/>
  <cols>
    <col min="5" max="5" width="12.140625" customWidth="1"/>
  </cols>
  <sheetData>
    <row r="1" spans="1:47" ht="26.25" x14ac:dyDescent="0.25">
      <c r="A1" s="7" t="s">
        <v>112</v>
      </c>
      <c r="B1" s="7" t="s">
        <v>113</v>
      </c>
      <c r="C1" s="7" t="s">
        <v>114</v>
      </c>
      <c r="D1" s="7" t="s">
        <v>115</v>
      </c>
      <c r="E1" s="7" t="s">
        <v>116</v>
      </c>
      <c r="G1" s="12">
        <v>0.3</v>
      </c>
      <c r="H1" s="12">
        <v>0.2</v>
      </c>
      <c r="I1" s="12">
        <v>0.25</v>
      </c>
      <c r="J1" s="12">
        <v>0.15</v>
      </c>
      <c r="K1" s="12">
        <v>0.1</v>
      </c>
      <c r="M1" s="12">
        <v>0.95659574468085107</v>
      </c>
      <c r="N1" s="12">
        <v>0.91929203539823012</v>
      </c>
      <c r="O1" s="12">
        <v>0.89544554455445535</v>
      </c>
      <c r="P1" s="12">
        <v>0.89090909090909087</v>
      </c>
      <c r="Q1" s="12">
        <v>0.95755102040816331</v>
      </c>
      <c r="S1" s="12">
        <v>0.95659574468085107</v>
      </c>
      <c r="T1" s="12">
        <v>0.91929203539823012</v>
      </c>
      <c r="U1" s="12">
        <v>0.89544554455445535</v>
      </c>
      <c r="V1" s="12">
        <v>0.89090909090909087</v>
      </c>
      <c r="W1" s="12">
        <v>0.95755102040816331</v>
      </c>
      <c r="Y1" s="12">
        <v>0.95659574468085107</v>
      </c>
      <c r="Z1" s="12">
        <v>0.91929203539823012</v>
      </c>
      <c r="AA1" s="12">
        <v>0.89544554455445535</v>
      </c>
      <c r="AB1" s="12">
        <v>0.89090909090909087</v>
      </c>
      <c r="AC1" s="12">
        <v>0.95755102040816331</v>
      </c>
      <c r="AE1" s="12">
        <v>0.95659574468085107</v>
      </c>
      <c r="AF1" s="12">
        <v>0.91929203539823012</v>
      </c>
      <c r="AG1" s="12">
        <v>0.89544554455445535</v>
      </c>
      <c r="AH1" s="12">
        <v>0.89090909090909087</v>
      </c>
      <c r="AI1" s="12">
        <v>0.95755102040816331</v>
      </c>
      <c r="AK1" s="12">
        <v>0.95659574468085107</v>
      </c>
      <c r="AL1" s="12">
        <v>0.91929203539823012</v>
      </c>
      <c r="AM1" s="12">
        <v>0.89544554455445535</v>
      </c>
      <c r="AN1" s="12">
        <v>0.89090909090909087</v>
      </c>
      <c r="AO1" s="12">
        <v>0.95755102040816331</v>
      </c>
      <c r="AQ1" s="12"/>
      <c r="AR1" s="12"/>
      <c r="AS1" s="12"/>
      <c r="AT1" s="12"/>
      <c r="AU1" s="12"/>
    </row>
    <row r="2" spans="1:47" x14ac:dyDescent="0.25">
      <c r="A2" s="8">
        <v>0</v>
      </c>
      <c r="B2" s="9">
        <v>44228</v>
      </c>
      <c r="C2" s="10">
        <v>81900</v>
      </c>
      <c r="D2" s="10">
        <v>81900</v>
      </c>
      <c r="E2" s="11">
        <f>SUM(C2:D2)</f>
        <v>163800</v>
      </c>
      <c r="G2" s="11">
        <f>$E2*G$1</f>
        <v>49140</v>
      </c>
      <c r="H2" s="11">
        <f t="shared" ref="H2:K17" si="0">$E2*H$1</f>
        <v>32760</v>
      </c>
      <c r="I2" s="11">
        <f t="shared" si="0"/>
        <v>40950</v>
      </c>
      <c r="J2" s="11">
        <f t="shared" si="0"/>
        <v>24570</v>
      </c>
      <c r="K2" s="11">
        <f t="shared" si="0"/>
        <v>16380</v>
      </c>
      <c r="M2" s="11">
        <f>G2*M$1</f>
        <v>47007.114893617021</v>
      </c>
      <c r="N2" s="11">
        <f t="shared" ref="N2:Q17" si="1">H2*N$1</f>
        <v>30116.00707964602</v>
      </c>
      <c r="O2" s="11">
        <f t="shared" si="1"/>
        <v>36668.495049504949</v>
      </c>
      <c r="P2" s="11">
        <f t="shared" si="1"/>
        <v>21889.636363636364</v>
      </c>
      <c r="Q2" s="11">
        <f t="shared" si="1"/>
        <v>15684.685714285715</v>
      </c>
      <c r="S2" s="11">
        <f>M2*S$1</f>
        <v>44966.806076957902</v>
      </c>
      <c r="T2" s="11">
        <f t="shared" ref="T2:W17" si="2">N2*T$1</f>
        <v>27685.405446315297</v>
      </c>
      <c r="U2" s="11">
        <f t="shared" si="2"/>
        <v>32834.640517596308</v>
      </c>
      <c r="V2" s="11">
        <f t="shared" si="2"/>
        <v>19501.676033057851</v>
      </c>
      <c r="W2" s="11">
        <f t="shared" si="2"/>
        <v>15018.886810495629</v>
      </c>
      <c r="Y2" s="11">
        <f>S2*Y$1</f>
        <v>43015.055345106965</v>
      </c>
      <c r="Z2" s="11">
        <f t="shared" ref="Z2:AC17" si="3">T2*Z$1</f>
        <v>25450.972723568437</v>
      </c>
      <c r="AA2" s="11">
        <f t="shared" si="3"/>
        <v>29401.63255852881</v>
      </c>
      <c r="AB2" s="11">
        <f t="shared" si="3"/>
        <v>17374.220465815175</v>
      </c>
      <c r="AC2" s="11">
        <f t="shared" si="3"/>
        <v>14381.350390784795</v>
      </c>
      <c r="AE2" s="11">
        <f>Y2*AE$1</f>
        <v>41148.018900340619</v>
      </c>
      <c r="AF2" s="11">
        <f t="shared" ref="AF2:AI17" si="4">Z2*AF$1</f>
        <v>23396.876517914065</v>
      </c>
      <c r="AG2" s="11">
        <f t="shared" si="4"/>
        <v>26327.560877161835</v>
      </c>
      <c r="AH2" s="11">
        <f t="shared" si="4"/>
        <v>15478.850960453519</v>
      </c>
      <c r="AI2" s="11">
        <f t="shared" si="4"/>
        <v>13770.876741543319</v>
      </c>
      <c r="AK2" s="11">
        <f>AE2*AK$1</f>
        <v>39362.019782113071</v>
      </c>
      <c r="AL2" s="11">
        <f t="shared" ref="AL2:AO17" si="5">AF2*AL$1</f>
        <v>21508.562236114274</v>
      </c>
      <c r="AM2" s="11">
        <f t="shared" si="5"/>
        <v>23574.897086440753</v>
      </c>
      <c r="AN2" s="11">
        <f t="shared" si="5"/>
        <v>13790.249037494954</v>
      </c>
      <c r="AO2" s="11">
        <f t="shared" si="5"/>
        <v>13186.317075779849</v>
      </c>
      <c r="AQ2" s="11"/>
      <c r="AR2" s="11"/>
      <c r="AS2" s="11"/>
      <c r="AT2" s="11"/>
      <c r="AU2" s="11"/>
    </row>
    <row r="3" spans="1:47" x14ac:dyDescent="0.25">
      <c r="A3" s="8">
        <f t="shared" ref="A3:A66" si="6">A2+1</f>
        <v>1</v>
      </c>
      <c r="B3" s="9">
        <f>DATE(YEAR(B2),MONTH(B2)+1,1)</f>
        <v>44256</v>
      </c>
      <c r="C3" s="10">
        <v>117000</v>
      </c>
      <c r="D3" s="10">
        <v>93600</v>
      </c>
      <c r="E3" s="11">
        <f t="shared" ref="E3:E66" si="7">SUM(C3:D3)</f>
        <v>210600</v>
      </c>
      <c r="G3" s="11">
        <f t="shared" ref="G3:K34" si="8">$E3*G$1</f>
        <v>63180</v>
      </c>
      <c r="H3" s="11">
        <f t="shared" si="0"/>
        <v>42120</v>
      </c>
      <c r="I3" s="11">
        <f t="shared" si="0"/>
        <v>52650</v>
      </c>
      <c r="J3" s="11">
        <f t="shared" si="0"/>
        <v>31590</v>
      </c>
      <c r="K3" s="11">
        <f t="shared" si="0"/>
        <v>21060</v>
      </c>
      <c r="M3" s="11">
        <f t="shared" ref="M3:Q65" si="9">G3*M$1</f>
        <v>60437.719148936172</v>
      </c>
      <c r="N3" s="11">
        <f t="shared" si="1"/>
        <v>38720.58053097345</v>
      </c>
      <c r="O3" s="11">
        <f t="shared" si="1"/>
        <v>47145.207920792076</v>
      </c>
      <c r="P3" s="11">
        <f t="shared" si="1"/>
        <v>28143.81818181818</v>
      </c>
      <c r="Q3" s="11">
        <f t="shared" si="1"/>
        <v>20166.02448979592</v>
      </c>
      <c r="S3" s="11">
        <f t="shared" ref="S3:W65" si="10">M3*S$1</f>
        <v>57814.464956088726</v>
      </c>
      <c r="T3" s="11">
        <f t="shared" si="2"/>
        <v>35595.521288119664</v>
      </c>
      <c r="U3" s="11">
        <f t="shared" si="2"/>
        <v>42215.96637976668</v>
      </c>
      <c r="V3" s="11">
        <f t="shared" si="2"/>
        <v>25073.583471074377</v>
      </c>
      <c r="W3" s="11">
        <f t="shared" si="2"/>
        <v>19309.997327780093</v>
      </c>
      <c r="Y3" s="11">
        <f t="shared" ref="Y3:AC65" si="11">S3*Y$1</f>
        <v>55305.071157994666</v>
      </c>
      <c r="Z3" s="11">
        <f t="shared" si="3"/>
        <v>32722.679216016557</v>
      </c>
      <c r="AA3" s="11">
        <f t="shared" si="3"/>
        <v>37802.099003822754</v>
      </c>
      <c r="AB3" s="11">
        <f t="shared" si="3"/>
        <v>22338.283456048081</v>
      </c>
      <c r="AC3" s="11">
        <f t="shared" si="3"/>
        <v>18490.307645294735</v>
      </c>
      <c r="AE3" s="11">
        <f t="shared" ref="AE3:AI65" si="12">Y3*AE$1</f>
        <v>52904.595729009365</v>
      </c>
      <c r="AF3" s="11">
        <f t="shared" si="4"/>
        <v>30081.698380175221</v>
      </c>
      <c r="AG3" s="11">
        <f t="shared" si="4"/>
        <v>33849.7211277795</v>
      </c>
      <c r="AH3" s="11">
        <f t="shared" si="4"/>
        <v>19901.37980629738</v>
      </c>
      <c r="AI3" s="11">
        <f t="shared" si="4"/>
        <v>17705.412953412837</v>
      </c>
      <c r="AK3" s="11">
        <f t="shared" ref="AK3:AO65" si="13">AE3*AK$1</f>
        <v>50608.311148431087</v>
      </c>
      <c r="AL3" s="11">
        <f t="shared" si="5"/>
        <v>27653.865732146922</v>
      </c>
      <c r="AM3" s="11">
        <f t="shared" si="5"/>
        <v>30310.581968280967</v>
      </c>
      <c r="AN3" s="11">
        <f t="shared" si="5"/>
        <v>17730.320191064937</v>
      </c>
      <c r="AO3" s="11">
        <f t="shared" si="5"/>
        <v>16953.836240288376</v>
      </c>
    </row>
    <row r="4" spans="1:47" x14ac:dyDescent="0.25">
      <c r="A4" s="8">
        <f t="shared" si="6"/>
        <v>2</v>
      </c>
      <c r="B4" s="9">
        <f t="shared" ref="B4:B67" si="14">DATE(YEAR(B3),MONTH(B3)+1,1)</f>
        <v>44287</v>
      </c>
      <c r="C4" s="10">
        <v>117000</v>
      </c>
      <c r="D4" s="10">
        <v>93600</v>
      </c>
      <c r="E4" s="11">
        <f t="shared" si="7"/>
        <v>210600</v>
      </c>
      <c r="G4" s="11">
        <f t="shared" si="8"/>
        <v>63180</v>
      </c>
      <c r="H4" s="11">
        <f t="shared" si="0"/>
        <v>42120</v>
      </c>
      <c r="I4" s="11">
        <f t="shared" si="0"/>
        <v>52650</v>
      </c>
      <c r="J4" s="11">
        <f t="shared" si="0"/>
        <v>31590</v>
      </c>
      <c r="K4" s="11">
        <f t="shared" si="0"/>
        <v>21060</v>
      </c>
      <c r="M4" s="11">
        <f t="shared" si="9"/>
        <v>60437.719148936172</v>
      </c>
      <c r="N4" s="11">
        <f t="shared" si="1"/>
        <v>38720.58053097345</v>
      </c>
      <c r="O4" s="11">
        <f t="shared" si="1"/>
        <v>47145.207920792076</v>
      </c>
      <c r="P4" s="11">
        <f t="shared" si="1"/>
        <v>28143.81818181818</v>
      </c>
      <c r="Q4" s="11">
        <f t="shared" si="1"/>
        <v>20166.02448979592</v>
      </c>
      <c r="S4" s="11">
        <f t="shared" si="10"/>
        <v>57814.464956088726</v>
      </c>
      <c r="T4" s="11">
        <f t="shared" si="2"/>
        <v>35595.521288119664</v>
      </c>
      <c r="U4" s="11">
        <f t="shared" si="2"/>
        <v>42215.96637976668</v>
      </c>
      <c r="V4" s="11">
        <f t="shared" si="2"/>
        <v>25073.583471074377</v>
      </c>
      <c r="W4" s="11">
        <f t="shared" si="2"/>
        <v>19309.997327780093</v>
      </c>
      <c r="Y4" s="11">
        <f t="shared" si="11"/>
        <v>55305.071157994666</v>
      </c>
      <c r="Z4" s="11">
        <f t="shared" si="3"/>
        <v>32722.679216016557</v>
      </c>
      <c r="AA4" s="11">
        <f t="shared" si="3"/>
        <v>37802.099003822754</v>
      </c>
      <c r="AB4" s="11">
        <f t="shared" si="3"/>
        <v>22338.283456048081</v>
      </c>
      <c r="AC4" s="11">
        <f t="shared" si="3"/>
        <v>18490.307645294735</v>
      </c>
      <c r="AE4" s="11">
        <f t="shared" si="12"/>
        <v>52904.595729009365</v>
      </c>
      <c r="AF4" s="11">
        <f t="shared" si="4"/>
        <v>30081.698380175221</v>
      </c>
      <c r="AG4" s="11">
        <f t="shared" si="4"/>
        <v>33849.7211277795</v>
      </c>
      <c r="AH4" s="11">
        <f t="shared" si="4"/>
        <v>19901.37980629738</v>
      </c>
      <c r="AI4" s="11">
        <f t="shared" si="4"/>
        <v>17705.412953412837</v>
      </c>
      <c r="AK4" s="11">
        <f t="shared" si="13"/>
        <v>50608.311148431087</v>
      </c>
      <c r="AL4" s="11">
        <f t="shared" si="5"/>
        <v>27653.865732146922</v>
      </c>
      <c r="AM4" s="11">
        <f t="shared" si="5"/>
        <v>30310.581968280967</v>
      </c>
      <c r="AN4" s="11">
        <f t="shared" si="5"/>
        <v>17730.320191064937</v>
      </c>
      <c r="AO4" s="11">
        <f t="shared" si="5"/>
        <v>16953.836240288376</v>
      </c>
    </row>
    <row r="5" spans="1:47" x14ac:dyDescent="0.25">
      <c r="A5" s="8">
        <f t="shared" si="6"/>
        <v>3</v>
      </c>
      <c r="B5" s="9">
        <f t="shared" si="14"/>
        <v>44317</v>
      </c>
      <c r="C5" s="10">
        <v>117000</v>
      </c>
      <c r="D5" s="10">
        <v>93600</v>
      </c>
      <c r="E5" s="11">
        <f t="shared" si="7"/>
        <v>210600</v>
      </c>
      <c r="G5" s="11">
        <f t="shared" si="8"/>
        <v>63180</v>
      </c>
      <c r="H5" s="11">
        <f t="shared" si="0"/>
        <v>42120</v>
      </c>
      <c r="I5" s="11">
        <f t="shared" si="0"/>
        <v>52650</v>
      </c>
      <c r="J5" s="11">
        <f t="shared" si="0"/>
        <v>31590</v>
      </c>
      <c r="K5" s="11">
        <f t="shared" si="0"/>
        <v>21060</v>
      </c>
      <c r="M5" s="11">
        <f t="shared" si="9"/>
        <v>60437.719148936172</v>
      </c>
      <c r="N5" s="11">
        <f t="shared" si="1"/>
        <v>38720.58053097345</v>
      </c>
      <c r="O5" s="11">
        <f t="shared" si="1"/>
        <v>47145.207920792076</v>
      </c>
      <c r="P5" s="11">
        <f t="shared" si="1"/>
        <v>28143.81818181818</v>
      </c>
      <c r="Q5" s="11">
        <f t="shared" si="1"/>
        <v>20166.02448979592</v>
      </c>
      <c r="S5" s="11">
        <f t="shared" si="10"/>
        <v>57814.464956088726</v>
      </c>
      <c r="T5" s="11">
        <f t="shared" si="2"/>
        <v>35595.521288119664</v>
      </c>
      <c r="U5" s="11">
        <f t="shared" si="2"/>
        <v>42215.96637976668</v>
      </c>
      <c r="V5" s="11">
        <f t="shared" si="2"/>
        <v>25073.583471074377</v>
      </c>
      <c r="W5" s="11">
        <f t="shared" si="2"/>
        <v>19309.997327780093</v>
      </c>
      <c r="Y5" s="11">
        <f t="shared" si="11"/>
        <v>55305.071157994666</v>
      </c>
      <c r="Z5" s="11">
        <f t="shared" si="3"/>
        <v>32722.679216016557</v>
      </c>
      <c r="AA5" s="11">
        <f t="shared" si="3"/>
        <v>37802.099003822754</v>
      </c>
      <c r="AB5" s="11">
        <f t="shared" si="3"/>
        <v>22338.283456048081</v>
      </c>
      <c r="AC5" s="11">
        <f t="shared" si="3"/>
        <v>18490.307645294735</v>
      </c>
      <c r="AE5" s="11">
        <f t="shared" si="12"/>
        <v>52904.595729009365</v>
      </c>
      <c r="AF5" s="11">
        <f t="shared" si="4"/>
        <v>30081.698380175221</v>
      </c>
      <c r="AG5" s="11">
        <f t="shared" si="4"/>
        <v>33849.7211277795</v>
      </c>
      <c r="AH5" s="11">
        <f t="shared" si="4"/>
        <v>19901.37980629738</v>
      </c>
      <c r="AI5" s="11">
        <f t="shared" si="4"/>
        <v>17705.412953412837</v>
      </c>
      <c r="AK5" s="11">
        <f t="shared" si="13"/>
        <v>50608.311148431087</v>
      </c>
      <c r="AL5" s="11">
        <f t="shared" si="5"/>
        <v>27653.865732146922</v>
      </c>
      <c r="AM5" s="11">
        <f t="shared" si="5"/>
        <v>30310.581968280967</v>
      </c>
      <c r="AN5" s="11">
        <f t="shared" si="5"/>
        <v>17730.320191064937</v>
      </c>
      <c r="AO5" s="11">
        <f t="shared" si="5"/>
        <v>16953.836240288376</v>
      </c>
    </row>
    <row r="6" spans="1:47" x14ac:dyDescent="0.25">
      <c r="A6" s="8">
        <f t="shared" si="6"/>
        <v>4</v>
      </c>
      <c r="B6" s="9">
        <f t="shared" si="14"/>
        <v>44348</v>
      </c>
      <c r="C6" s="10">
        <v>117000</v>
      </c>
      <c r="D6" s="10">
        <v>93600</v>
      </c>
      <c r="E6" s="11">
        <f t="shared" si="7"/>
        <v>210600</v>
      </c>
      <c r="G6" s="11">
        <f t="shared" si="8"/>
        <v>63180</v>
      </c>
      <c r="H6" s="11">
        <f t="shared" si="0"/>
        <v>42120</v>
      </c>
      <c r="I6" s="11">
        <f t="shared" si="0"/>
        <v>52650</v>
      </c>
      <c r="J6" s="11">
        <f t="shared" si="0"/>
        <v>31590</v>
      </c>
      <c r="K6" s="11">
        <f t="shared" si="0"/>
        <v>21060</v>
      </c>
      <c r="M6" s="11">
        <f t="shared" si="9"/>
        <v>60437.719148936172</v>
      </c>
      <c r="N6" s="11">
        <f t="shared" si="1"/>
        <v>38720.58053097345</v>
      </c>
      <c r="O6" s="11">
        <f t="shared" si="1"/>
        <v>47145.207920792076</v>
      </c>
      <c r="P6" s="11">
        <f t="shared" si="1"/>
        <v>28143.81818181818</v>
      </c>
      <c r="Q6" s="11">
        <f t="shared" si="1"/>
        <v>20166.02448979592</v>
      </c>
      <c r="S6" s="11">
        <f t="shared" si="10"/>
        <v>57814.464956088726</v>
      </c>
      <c r="T6" s="11">
        <f t="shared" si="2"/>
        <v>35595.521288119664</v>
      </c>
      <c r="U6" s="11">
        <f t="shared" si="2"/>
        <v>42215.96637976668</v>
      </c>
      <c r="V6" s="11">
        <f t="shared" si="2"/>
        <v>25073.583471074377</v>
      </c>
      <c r="W6" s="11">
        <f t="shared" si="2"/>
        <v>19309.997327780093</v>
      </c>
      <c r="Y6" s="11">
        <f t="shared" si="11"/>
        <v>55305.071157994666</v>
      </c>
      <c r="Z6" s="11">
        <f t="shared" si="3"/>
        <v>32722.679216016557</v>
      </c>
      <c r="AA6" s="11">
        <f t="shared" si="3"/>
        <v>37802.099003822754</v>
      </c>
      <c r="AB6" s="11">
        <f t="shared" si="3"/>
        <v>22338.283456048081</v>
      </c>
      <c r="AC6" s="11">
        <f t="shared" si="3"/>
        <v>18490.307645294735</v>
      </c>
      <c r="AE6" s="11">
        <f t="shared" si="12"/>
        <v>52904.595729009365</v>
      </c>
      <c r="AF6" s="11">
        <f t="shared" si="4"/>
        <v>30081.698380175221</v>
      </c>
      <c r="AG6" s="11">
        <f t="shared" si="4"/>
        <v>33849.7211277795</v>
      </c>
      <c r="AH6" s="11">
        <f t="shared" si="4"/>
        <v>19901.37980629738</v>
      </c>
      <c r="AI6" s="11">
        <f t="shared" si="4"/>
        <v>17705.412953412837</v>
      </c>
      <c r="AK6" s="11">
        <f t="shared" si="13"/>
        <v>50608.311148431087</v>
      </c>
      <c r="AL6" s="11">
        <f t="shared" si="5"/>
        <v>27653.865732146922</v>
      </c>
      <c r="AM6" s="11">
        <f t="shared" si="5"/>
        <v>30310.581968280967</v>
      </c>
      <c r="AN6" s="11">
        <f t="shared" si="5"/>
        <v>17730.320191064937</v>
      </c>
      <c r="AO6" s="11">
        <f t="shared" si="5"/>
        <v>16953.836240288376</v>
      </c>
    </row>
    <row r="7" spans="1:47" x14ac:dyDescent="0.25">
      <c r="A7" s="8">
        <f t="shared" si="6"/>
        <v>5</v>
      </c>
      <c r="B7" s="9">
        <f t="shared" si="14"/>
        <v>44378</v>
      </c>
      <c r="C7" s="10">
        <v>102375</v>
      </c>
      <c r="D7" s="10">
        <v>81900</v>
      </c>
      <c r="E7" s="11">
        <f t="shared" si="7"/>
        <v>184275</v>
      </c>
      <c r="G7" s="11">
        <f t="shared" si="8"/>
        <v>55282.5</v>
      </c>
      <c r="H7" s="11">
        <f t="shared" si="0"/>
        <v>36855</v>
      </c>
      <c r="I7" s="11">
        <f t="shared" si="0"/>
        <v>46068.75</v>
      </c>
      <c r="J7" s="11">
        <f t="shared" si="0"/>
        <v>27641.25</v>
      </c>
      <c r="K7" s="11">
        <f t="shared" si="0"/>
        <v>18427.5</v>
      </c>
      <c r="M7" s="11">
        <f t="shared" si="9"/>
        <v>52883.004255319152</v>
      </c>
      <c r="N7" s="11">
        <f t="shared" si="1"/>
        <v>33880.507964601769</v>
      </c>
      <c r="O7" s="11">
        <f t="shared" si="1"/>
        <v>41252.056930693063</v>
      </c>
      <c r="P7" s="11">
        <f t="shared" si="1"/>
        <v>24625.840909090908</v>
      </c>
      <c r="Q7" s="11">
        <f t="shared" si="1"/>
        <v>17645.271428571428</v>
      </c>
      <c r="S7" s="11">
        <f t="shared" si="10"/>
        <v>50587.65683657764</v>
      </c>
      <c r="T7" s="11">
        <f t="shared" si="2"/>
        <v>31146.081127104706</v>
      </c>
      <c r="U7" s="11">
        <f t="shared" si="2"/>
        <v>36938.970582295842</v>
      </c>
      <c r="V7" s="11">
        <f t="shared" si="2"/>
        <v>21939.385537190079</v>
      </c>
      <c r="W7" s="11">
        <f t="shared" si="2"/>
        <v>16896.247661807582</v>
      </c>
      <c r="Y7" s="11">
        <f t="shared" si="11"/>
        <v>48391.937263245338</v>
      </c>
      <c r="Z7" s="11">
        <f t="shared" si="3"/>
        <v>28632.344314014488</v>
      </c>
      <c r="AA7" s="11">
        <f t="shared" si="3"/>
        <v>33076.836628344907</v>
      </c>
      <c r="AB7" s="11">
        <f t="shared" si="3"/>
        <v>19545.99802404207</v>
      </c>
      <c r="AC7" s="11">
        <f t="shared" si="3"/>
        <v>16179.019189632892</v>
      </c>
      <c r="AE7" s="11">
        <f t="shared" si="12"/>
        <v>46291.521262883201</v>
      </c>
      <c r="AF7" s="11">
        <f t="shared" si="4"/>
        <v>26321.486082653319</v>
      </c>
      <c r="AG7" s="11">
        <f t="shared" si="4"/>
        <v>29618.50598680706</v>
      </c>
      <c r="AH7" s="11">
        <f t="shared" si="4"/>
        <v>17413.707330510206</v>
      </c>
      <c r="AI7" s="11">
        <f t="shared" si="4"/>
        <v>15492.236334236231</v>
      </c>
      <c r="AK7" s="11">
        <f t="shared" si="13"/>
        <v>44282.272254877207</v>
      </c>
      <c r="AL7" s="11">
        <f t="shared" si="5"/>
        <v>24197.132515628557</v>
      </c>
      <c r="AM7" s="11">
        <f t="shared" si="5"/>
        <v>26521.759222245844</v>
      </c>
      <c r="AN7" s="11">
        <f t="shared" si="5"/>
        <v>15514.03016718182</v>
      </c>
      <c r="AO7" s="11">
        <f t="shared" si="5"/>
        <v>14834.606710252327</v>
      </c>
    </row>
    <row r="8" spans="1:47" x14ac:dyDescent="0.25">
      <c r="A8" s="8">
        <f t="shared" si="6"/>
        <v>6</v>
      </c>
      <c r="B8" s="9">
        <f t="shared" si="14"/>
        <v>44409</v>
      </c>
      <c r="C8" s="10">
        <v>93600</v>
      </c>
      <c r="D8" s="10">
        <v>93600</v>
      </c>
      <c r="E8" s="11">
        <f t="shared" si="7"/>
        <v>187200</v>
      </c>
      <c r="G8" s="11">
        <f t="shared" si="8"/>
        <v>56160</v>
      </c>
      <c r="H8" s="11">
        <f t="shared" si="0"/>
        <v>37440</v>
      </c>
      <c r="I8" s="11">
        <f t="shared" si="0"/>
        <v>46800</v>
      </c>
      <c r="J8" s="11">
        <f t="shared" si="0"/>
        <v>28080</v>
      </c>
      <c r="K8" s="11">
        <f t="shared" si="0"/>
        <v>18720</v>
      </c>
      <c r="M8" s="11">
        <f t="shared" si="9"/>
        <v>53722.417021276597</v>
      </c>
      <c r="N8" s="11">
        <f t="shared" si="1"/>
        <v>34418.293805309739</v>
      </c>
      <c r="O8" s="11">
        <f t="shared" si="1"/>
        <v>41906.851485148509</v>
      </c>
      <c r="P8" s="11">
        <f t="shared" si="1"/>
        <v>25016.727272727272</v>
      </c>
      <c r="Q8" s="11">
        <f t="shared" si="1"/>
        <v>17925.355102040816</v>
      </c>
      <c r="S8" s="11">
        <f t="shared" si="10"/>
        <v>51390.635516523318</v>
      </c>
      <c r="T8" s="11">
        <f t="shared" si="2"/>
        <v>31640.463367217486</v>
      </c>
      <c r="U8" s="11">
        <f t="shared" si="2"/>
        <v>37525.303448681494</v>
      </c>
      <c r="V8" s="11">
        <f t="shared" si="2"/>
        <v>22287.629752066114</v>
      </c>
      <c r="W8" s="11">
        <f t="shared" si="2"/>
        <v>17164.442069137858</v>
      </c>
      <c r="Y8" s="11">
        <f t="shared" si="11"/>
        <v>49160.063251550819</v>
      </c>
      <c r="Z8" s="11">
        <f t="shared" si="3"/>
        <v>29086.825969792502</v>
      </c>
      <c r="AA8" s="11">
        <f t="shared" si="3"/>
        <v>33601.86578117578</v>
      </c>
      <c r="AB8" s="11">
        <f t="shared" si="3"/>
        <v>19856.25196093163</v>
      </c>
      <c r="AC8" s="11">
        <f t="shared" si="3"/>
        <v>16435.829018039763</v>
      </c>
      <c r="AE8" s="11">
        <f t="shared" si="12"/>
        <v>47026.307314674996</v>
      </c>
      <c r="AF8" s="11">
        <f t="shared" si="4"/>
        <v>26739.287449044648</v>
      </c>
      <c r="AG8" s="11">
        <f t="shared" si="4"/>
        <v>30088.641002470667</v>
      </c>
      <c r="AH8" s="11">
        <f t="shared" si="4"/>
        <v>17690.115383375451</v>
      </c>
      <c r="AI8" s="11">
        <f t="shared" si="4"/>
        <v>15738.144847478075</v>
      </c>
      <c r="AK8" s="11">
        <f t="shared" si="13"/>
        <v>44985.165465272083</v>
      </c>
      <c r="AL8" s="11">
        <f t="shared" si="5"/>
        <v>24581.213984130602</v>
      </c>
      <c r="AM8" s="11">
        <f t="shared" si="5"/>
        <v>26942.73952736086</v>
      </c>
      <c r="AN8" s="11">
        <f t="shared" si="5"/>
        <v>15760.284614279946</v>
      </c>
      <c r="AO8" s="11">
        <f t="shared" si="5"/>
        <v>15070.07665803411</v>
      </c>
    </row>
    <row r="9" spans="1:47" x14ac:dyDescent="0.25">
      <c r="A9" s="8">
        <f t="shared" si="6"/>
        <v>7</v>
      </c>
      <c r="B9" s="9">
        <f t="shared" si="14"/>
        <v>44440</v>
      </c>
      <c r="C9" s="10">
        <v>93600</v>
      </c>
      <c r="D9" s="10">
        <v>124799.99999999997</v>
      </c>
      <c r="E9" s="11">
        <f t="shared" si="7"/>
        <v>218399.99999999997</v>
      </c>
      <c r="G9" s="11">
        <f t="shared" si="8"/>
        <v>65519.999999999985</v>
      </c>
      <c r="H9" s="11">
        <f t="shared" si="0"/>
        <v>43680</v>
      </c>
      <c r="I9" s="11">
        <f t="shared" si="0"/>
        <v>54599.999999999993</v>
      </c>
      <c r="J9" s="11">
        <f t="shared" si="0"/>
        <v>32759.999999999993</v>
      </c>
      <c r="K9" s="11">
        <f t="shared" si="0"/>
        <v>21840</v>
      </c>
      <c r="M9" s="11">
        <f t="shared" si="9"/>
        <v>62676.153191489349</v>
      </c>
      <c r="N9" s="11">
        <f t="shared" si="1"/>
        <v>40154.676106194689</v>
      </c>
      <c r="O9" s="11">
        <f t="shared" si="1"/>
        <v>48891.326732673253</v>
      </c>
      <c r="P9" s="11">
        <f t="shared" si="1"/>
        <v>29186.181818181809</v>
      </c>
      <c r="Q9" s="11">
        <f t="shared" si="1"/>
        <v>20912.914285714287</v>
      </c>
      <c r="S9" s="11">
        <f t="shared" si="10"/>
        <v>59955.741435943855</v>
      </c>
      <c r="T9" s="11">
        <f t="shared" si="2"/>
        <v>36913.873928420391</v>
      </c>
      <c r="U9" s="11">
        <f t="shared" si="2"/>
        <v>43779.520690128404</v>
      </c>
      <c r="V9" s="11">
        <f t="shared" si="2"/>
        <v>26002.234710743793</v>
      </c>
      <c r="W9" s="11">
        <f t="shared" si="2"/>
        <v>20025.182413994171</v>
      </c>
      <c r="Y9" s="11">
        <f t="shared" si="11"/>
        <v>57353.407126809274</v>
      </c>
      <c r="Z9" s="11">
        <f t="shared" si="3"/>
        <v>33934.630298091244</v>
      </c>
      <c r="AA9" s="11">
        <f t="shared" si="3"/>
        <v>39202.176744705073</v>
      </c>
      <c r="AB9" s="11">
        <f t="shared" si="3"/>
        <v>23165.627287753559</v>
      </c>
      <c r="AC9" s="11">
        <f t="shared" si="3"/>
        <v>19175.133854379725</v>
      </c>
      <c r="AE9" s="11">
        <f t="shared" si="12"/>
        <v>54864.025200454147</v>
      </c>
      <c r="AF9" s="11">
        <f t="shared" si="4"/>
        <v>31195.835357218748</v>
      </c>
      <c r="AG9" s="11">
        <f t="shared" si="4"/>
        <v>35103.414502882442</v>
      </c>
      <c r="AH9" s="11">
        <f t="shared" si="4"/>
        <v>20638.467947271351</v>
      </c>
      <c r="AI9" s="11">
        <f t="shared" si="4"/>
        <v>18361.168988724425</v>
      </c>
      <c r="AK9" s="11">
        <f t="shared" si="13"/>
        <v>52482.693042817416</v>
      </c>
      <c r="AL9" s="11">
        <f t="shared" si="5"/>
        <v>28678.082981485695</v>
      </c>
      <c r="AM9" s="11">
        <f t="shared" si="5"/>
        <v>31433.196115254334</v>
      </c>
      <c r="AN9" s="11">
        <f t="shared" si="5"/>
        <v>18386.998716659931</v>
      </c>
      <c r="AO9" s="11">
        <f t="shared" si="5"/>
        <v>17581.756101039799</v>
      </c>
    </row>
    <row r="10" spans="1:47" x14ac:dyDescent="0.25">
      <c r="A10" s="8">
        <f t="shared" si="6"/>
        <v>8</v>
      </c>
      <c r="B10" s="9">
        <f t="shared" si="14"/>
        <v>44470</v>
      </c>
      <c r="C10" s="10">
        <v>210599.99999999997</v>
      </c>
      <c r="D10" s="10">
        <v>140399.99999999997</v>
      </c>
      <c r="E10" s="11">
        <f t="shared" si="7"/>
        <v>350999.99999999994</v>
      </c>
      <c r="G10" s="11">
        <f t="shared" si="8"/>
        <v>105299.99999999999</v>
      </c>
      <c r="H10" s="11">
        <f t="shared" si="0"/>
        <v>70199.999999999985</v>
      </c>
      <c r="I10" s="11">
        <f t="shared" si="0"/>
        <v>87749.999999999985</v>
      </c>
      <c r="J10" s="11">
        <f t="shared" si="0"/>
        <v>52649.999999999993</v>
      </c>
      <c r="K10" s="11">
        <f t="shared" si="0"/>
        <v>35099.999999999993</v>
      </c>
      <c r="M10" s="11">
        <f t="shared" si="9"/>
        <v>100729.53191489361</v>
      </c>
      <c r="N10" s="11">
        <f t="shared" si="1"/>
        <v>64534.300884955745</v>
      </c>
      <c r="O10" s="11">
        <f t="shared" si="1"/>
        <v>78575.34653465345</v>
      </c>
      <c r="P10" s="11">
        <f t="shared" si="1"/>
        <v>46906.363636363625</v>
      </c>
      <c r="Q10" s="11">
        <f t="shared" si="1"/>
        <v>33610.040816326524</v>
      </c>
      <c r="S10" s="11">
        <f t="shared" si="10"/>
        <v>96357.441593481213</v>
      </c>
      <c r="T10" s="11">
        <f t="shared" si="2"/>
        <v>59325.868813532768</v>
      </c>
      <c r="U10" s="11">
        <f t="shared" si="2"/>
        <v>70359.943966277802</v>
      </c>
      <c r="V10" s="11">
        <f t="shared" si="2"/>
        <v>41789.305785123957</v>
      </c>
      <c r="W10" s="11">
        <f t="shared" si="2"/>
        <v>32183.328879633482</v>
      </c>
      <c r="Y10" s="11">
        <f t="shared" si="11"/>
        <v>92175.118596657776</v>
      </c>
      <c r="Z10" s="11">
        <f t="shared" si="3"/>
        <v>54537.798693360921</v>
      </c>
      <c r="AA10" s="11">
        <f t="shared" si="3"/>
        <v>63003.498339704594</v>
      </c>
      <c r="AB10" s="11">
        <f t="shared" si="3"/>
        <v>37230.472426746797</v>
      </c>
      <c r="AC10" s="11">
        <f t="shared" si="3"/>
        <v>30817.179408824552</v>
      </c>
      <c r="AE10" s="11">
        <f t="shared" si="12"/>
        <v>88174.326215015608</v>
      </c>
      <c r="AF10" s="11">
        <f t="shared" si="4"/>
        <v>50136.163966958695</v>
      </c>
      <c r="AG10" s="11">
        <f t="shared" si="4"/>
        <v>56416.201879632506</v>
      </c>
      <c r="AH10" s="11">
        <f t="shared" si="4"/>
        <v>33168.966343828964</v>
      </c>
      <c r="AI10" s="11">
        <f t="shared" si="4"/>
        <v>29509.021589021388</v>
      </c>
      <c r="AK10" s="11">
        <f t="shared" si="13"/>
        <v>84347.185247385147</v>
      </c>
      <c r="AL10" s="11">
        <f t="shared" si="5"/>
        <v>46089.776220244865</v>
      </c>
      <c r="AM10" s="11">
        <f t="shared" si="5"/>
        <v>50517.636613801616</v>
      </c>
      <c r="AN10" s="11">
        <f t="shared" si="5"/>
        <v>29550.533651774895</v>
      </c>
      <c r="AO10" s="11">
        <f t="shared" si="5"/>
        <v>28256.393733813951</v>
      </c>
    </row>
    <row r="11" spans="1:47" x14ac:dyDescent="0.25">
      <c r="A11" s="8">
        <f t="shared" si="6"/>
        <v>9</v>
      </c>
      <c r="B11" s="9">
        <f t="shared" si="14"/>
        <v>44501</v>
      </c>
      <c r="C11" s="10">
        <v>234000</v>
      </c>
      <c r="D11" s="10">
        <v>155999.99999999997</v>
      </c>
      <c r="E11" s="11">
        <f t="shared" si="7"/>
        <v>390000</v>
      </c>
      <c r="G11" s="11">
        <f t="shared" si="8"/>
        <v>117000</v>
      </c>
      <c r="H11" s="11">
        <f t="shared" si="0"/>
        <v>78000</v>
      </c>
      <c r="I11" s="11">
        <f t="shared" si="0"/>
        <v>97500</v>
      </c>
      <c r="J11" s="11">
        <f t="shared" si="0"/>
        <v>58500</v>
      </c>
      <c r="K11" s="11">
        <f t="shared" si="0"/>
        <v>39000</v>
      </c>
      <c r="M11" s="11">
        <f t="shared" si="9"/>
        <v>111921.70212765958</v>
      </c>
      <c r="N11" s="11">
        <f t="shared" si="1"/>
        <v>71704.778761061956</v>
      </c>
      <c r="O11" s="11">
        <f t="shared" si="1"/>
        <v>87305.940594059401</v>
      </c>
      <c r="P11" s="11">
        <f t="shared" si="1"/>
        <v>52118.181818181816</v>
      </c>
      <c r="Q11" s="11">
        <f t="shared" si="1"/>
        <v>37344.489795918373</v>
      </c>
      <c r="S11" s="11">
        <f t="shared" si="10"/>
        <v>107063.82399275691</v>
      </c>
      <c r="T11" s="11">
        <f t="shared" si="2"/>
        <v>65917.632015036434</v>
      </c>
      <c r="U11" s="11">
        <f t="shared" si="2"/>
        <v>78177.71551808645</v>
      </c>
      <c r="V11" s="11">
        <f t="shared" si="2"/>
        <v>46432.561983471074</v>
      </c>
      <c r="W11" s="11">
        <f t="shared" si="2"/>
        <v>35759.25431070388</v>
      </c>
      <c r="Y11" s="11">
        <f t="shared" si="11"/>
        <v>102416.79844073087</v>
      </c>
      <c r="Z11" s="11">
        <f t="shared" si="3"/>
        <v>60597.554103734379</v>
      </c>
      <c r="AA11" s="11">
        <f t="shared" si="3"/>
        <v>70003.887044116214</v>
      </c>
      <c r="AB11" s="11">
        <f t="shared" si="3"/>
        <v>41367.191585274231</v>
      </c>
      <c r="AC11" s="11">
        <f t="shared" si="3"/>
        <v>34241.310454249513</v>
      </c>
      <c r="AE11" s="11">
        <f t="shared" si="12"/>
        <v>97971.473572239571</v>
      </c>
      <c r="AF11" s="11">
        <f t="shared" si="4"/>
        <v>55706.84885217635</v>
      </c>
      <c r="AG11" s="11">
        <f t="shared" si="4"/>
        <v>62684.668755147228</v>
      </c>
      <c r="AH11" s="11">
        <f t="shared" si="4"/>
        <v>36854.407048698857</v>
      </c>
      <c r="AI11" s="11">
        <f t="shared" si="4"/>
        <v>32787.80176557933</v>
      </c>
      <c r="AK11" s="11">
        <f t="shared" si="13"/>
        <v>93719.094719316839</v>
      </c>
      <c r="AL11" s="11">
        <f t="shared" si="5"/>
        <v>51210.862466938757</v>
      </c>
      <c r="AM11" s="11">
        <f t="shared" si="5"/>
        <v>56130.70734866846</v>
      </c>
      <c r="AN11" s="11">
        <f t="shared" si="5"/>
        <v>32833.926279749889</v>
      </c>
      <c r="AO11" s="11">
        <f t="shared" si="5"/>
        <v>31395.993037571065</v>
      </c>
    </row>
    <row r="12" spans="1:47" x14ac:dyDescent="0.25">
      <c r="A12" s="8">
        <f t="shared" si="6"/>
        <v>10</v>
      </c>
      <c r="B12" s="9">
        <f t="shared" si="14"/>
        <v>44531</v>
      </c>
      <c r="C12" s="10">
        <v>351000.00000000006</v>
      </c>
      <c r="D12" s="10">
        <v>187200</v>
      </c>
      <c r="E12" s="11">
        <f t="shared" si="7"/>
        <v>538200</v>
      </c>
      <c r="G12" s="11">
        <f t="shared" si="8"/>
        <v>161460</v>
      </c>
      <c r="H12" s="11">
        <f t="shared" si="0"/>
        <v>107640</v>
      </c>
      <c r="I12" s="11">
        <f t="shared" si="0"/>
        <v>134550</v>
      </c>
      <c r="J12" s="11">
        <f t="shared" si="0"/>
        <v>80730</v>
      </c>
      <c r="K12" s="11">
        <f t="shared" si="0"/>
        <v>53820</v>
      </c>
      <c r="M12" s="11">
        <f t="shared" si="9"/>
        <v>154451.9489361702</v>
      </c>
      <c r="N12" s="11">
        <f t="shared" si="1"/>
        <v>98952.594690265483</v>
      </c>
      <c r="O12" s="11">
        <f t="shared" si="1"/>
        <v>120482.19801980197</v>
      </c>
      <c r="P12" s="11">
        <f t="shared" si="1"/>
        <v>71923.090909090912</v>
      </c>
      <c r="Q12" s="11">
        <f t="shared" si="1"/>
        <v>51535.395918367351</v>
      </c>
      <c r="S12" s="11">
        <f t="shared" si="10"/>
        <v>147748.07711000452</v>
      </c>
      <c r="T12" s="11">
        <f t="shared" si="2"/>
        <v>90966.332180750251</v>
      </c>
      <c r="U12" s="11">
        <f t="shared" si="2"/>
        <v>107885.2474149593</v>
      </c>
      <c r="V12" s="11">
        <f t="shared" si="2"/>
        <v>64076.935537190082</v>
      </c>
      <c r="W12" s="11">
        <f t="shared" si="2"/>
        <v>49347.770948771351</v>
      </c>
      <c r="Y12" s="11">
        <f t="shared" si="11"/>
        <v>141335.18184820859</v>
      </c>
      <c r="Z12" s="11">
        <f t="shared" si="3"/>
        <v>83624.624663153416</v>
      </c>
      <c r="AA12" s="11">
        <f t="shared" si="3"/>
        <v>96605.364120880375</v>
      </c>
      <c r="AB12" s="11">
        <f t="shared" si="3"/>
        <v>57086.724387678434</v>
      </c>
      <c r="AC12" s="11">
        <f t="shared" si="3"/>
        <v>47253.008426864326</v>
      </c>
      <c r="AE12" s="11">
        <f t="shared" si="12"/>
        <v>135200.63352969062</v>
      </c>
      <c r="AF12" s="11">
        <f t="shared" si="4"/>
        <v>76875.451416003343</v>
      </c>
      <c r="AG12" s="11">
        <f t="shared" si="4"/>
        <v>86504.84288210317</v>
      </c>
      <c r="AH12" s="11">
        <f t="shared" si="4"/>
        <v>50859.081727204422</v>
      </c>
      <c r="AI12" s="11">
        <f t="shared" si="4"/>
        <v>45247.166436499472</v>
      </c>
      <c r="AK12" s="11">
        <f t="shared" si="13"/>
        <v>129332.35071265724</v>
      </c>
      <c r="AL12" s="11">
        <f t="shared" si="5"/>
        <v>70670.99020437547</v>
      </c>
      <c r="AM12" s="11">
        <f t="shared" si="5"/>
        <v>77460.376141162473</v>
      </c>
      <c r="AN12" s="11">
        <f t="shared" si="5"/>
        <v>45310.818266054848</v>
      </c>
      <c r="AO12" s="11">
        <f t="shared" si="5"/>
        <v>43326.470391848066</v>
      </c>
    </row>
    <row r="13" spans="1:47" x14ac:dyDescent="0.25">
      <c r="A13" s="8">
        <f t="shared" si="6"/>
        <v>11</v>
      </c>
      <c r="B13" s="9">
        <f t="shared" si="14"/>
        <v>44562</v>
      </c>
      <c r="C13" s="10">
        <v>204750.00000000003</v>
      </c>
      <c r="D13" s="10">
        <v>109199.99999999999</v>
      </c>
      <c r="E13" s="11">
        <f t="shared" si="7"/>
        <v>313950</v>
      </c>
      <c r="G13" s="11">
        <f t="shared" si="8"/>
        <v>94185</v>
      </c>
      <c r="H13" s="11">
        <f t="shared" si="0"/>
        <v>62790</v>
      </c>
      <c r="I13" s="11">
        <f t="shared" si="0"/>
        <v>78487.5</v>
      </c>
      <c r="J13" s="11">
        <f t="shared" si="0"/>
        <v>47092.5</v>
      </c>
      <c r="K13" s="11">
        <f t="shared" si="0"/>
        <v>31395</v>
      </c>
      <c r="M13" s="11">
        <f t="shared" si="9"/>
        <v>90096.970212765955</v>
      </c>
      <c r="N13" s="11">
        <f t="shared" si="1"/>
        <v>57722.34690265487</v>
      </c>
      <c r="O13" s="11">
        <f t="shared" si="1"/>
        <v>70281.282178217822</v>
      </c>
      <c r="P13" s="11">
        <f t="shared" si="1"/>
        <v>41955.13636363636</v>
      </c>
      <c r="Q13" s="11">
        <f t="shared" si="1"/>
        <v>30062.314285714288</v>
      </c>
      <c r="S13" s="11">
        <f t="shared" si="10"/>
        <v>86186.378314169298</v>
      </c>
      <c r="T13" s="11">
        <f t="shared" si="2"/>
        <v>53063.693772104321</v>
      </c>
      <c r="U13" s="11">
        <f t="shared" si="2"/>
        <v>62933.060992059596</v>
      </c>
      <c r="V13" s="11">
        <f t="shared" si="2"/>
        <v>37378.212396694209</v>
      </c>
      <c r="W13" s="11">
        <f t="shared" si="2"/>
        <v>28786.199720116623</v>
      </c>
      <c r="Y13" s="11">
        <f t="shared" si="11"/>
        <v>82445.522744788337</v>
      </c>
      <c r="Z13" s="11">
        <f t="shared" si="3"/>
        <v>48781.031053506173</v>
      </c>
      <c r="AA13" s="11">
        <f t="shared" si="3"/>
        <v>56353.129070513554</v>
      </c>
      <c r="AB13" s="11">
        <f t="shared" si="3"/>
        <v>33300.589226145748</v>
      </c>
      <c r="AC13" s="11">
        <f t="shared" si="3"/>
        <v>27564.254915670859</v>
      </c>
      <c r="AE13" s="11">
        <f t="shared" si="12"/>
        <v>78867.036225652846</v>
      </c>
      <c r="AF13" s="11">
        <f t="shared" si="4"/>
        <v>44844.013326001957</v>
      </c>
      <c r="AG13" s="11">
        <f t="shared" si="4"/>
        <v>50461.158347893521</v>
      </c>
      <c r="AH13" s="11">
        <f t="shared" si="4"/>
        <v>29667.797674202575</v>
      </c>
      <c r="AI13" s="11">
        <f t="shared" si="4"/>
        <v>26394.180421291363</v>
      </c>
      <c r="AK13" s="11">
        <f t="shared" si="13"/>
        <v>75443.871249050047</v>
      </c>
      <c r="AL13" s="11">
        <f t="shared" si="5"/>
        <v>41224.744285885696</v>
      </c>
      <c r="AM13" s="11">
        <f t="shared" si="5"/>
        <v>45185.219415678112</v>
      </c>
      <c r="AN13" s="11">
        <f t="shared" si="5"/>
        <v>26431.310655198657</v>
      </c>
      <c r="AO13" s="11">
        <f t="shared" si="5"/>
        <v>25273.774395244709</v>
      </c>
    </row>
    <row r="14" spans="1:47" x14ac:dyDescent="0.25">
      <c r="A14" s="8">
        <f t="shared" si="6"/>
        <v>12</v>
      </c>
      <c r="B14" s="9">
        <f t="shared" si="14"/>
        <v>44593</v>
      </c>
      <c r="C14" s="10">
        <v>204750.00000000003</v>
      </c>
      <c r="D14" s="10">
        <v>109199.99999999999</v>
      </c>
      <c r="E14" s="11">
        <f t="shared" si="7"/>
        <v>313950</v>
      </c>
      <c r="G14" s="11">
        <f t="shared" si="8"/>
        <v>94185</v>
      </c>
      <c r="H14" s="11">
        <f t="shared" si="0"/>
        <v>62790</v>
      </c>
      <c r="I14" s="11">
        <f t="shared" si="0"/>
        <v>78487.5</v>
      </c>
      <c r="J14" s="11">
        <f t="shared" si="0"/>
        <v>47092.5</v>
      </c>
      <c r="K14" s="11">
        <f t="shared" si="0"/>
        <v>31395</v>
      </c>
      <c r="M14" s="11">
        <f t="shared" si="9"/>
        <v>90096.970212765955</v>
      </c>
      <c r="N14" s="11">
        <f t="shared" si="1"/>
        <v>57722.34690265487</v>
      </c>
      <c r="O14" s="11">
        <f t="shared" si="1"/>
        <v>70281.282178217822</v>
      </c>
      <c r="P14" s="11">
        <f t="shared" si="1"/>
        <v>41955.13636363636</v>
      </c>
      <c r="Q14" s="11">
        <f t="shared" si="1"/>
        <v>30062.314285714288</v>
      </c>
      <c r="S14" s="11">
        <f t="shared" si="10"/>
        <v>86186.378314169298</v>
      </c>
      <c r="T14" s="11">
        <f t="shared" si="2"/>
        <v>53063.693772104321</v>
      </c>
      <c r="U14" s="11">
        <f t="shared" si="2"/>
        <v>62933.060992059596</v>
      </c>
      <c r="V14" s="11">
        <f t="shared" si="2"/>
        <v>37378.212396694209</v>
      </c>
      <c r="W14" s="11">
        <f t="shared" si="2"/>
        <v>28786.199720116623</v>
      </c>
      <c r="Y14" s="11">
        <f t="shared" si="11"/>
        <v>82445.522744788337</v>
      </c>
      <c r="Z14" s="11">
        <f t="shared" si="3"/>
        <v>48781.031053506173</v>
      </c>
      <c r="AA14" s="11">
        <f t="shared" si="3"/>
        <v>56353.129070513554</v>
      </c>
      <c r="AB14" s="11">
        <f t="shared" si="3"/>
        <v>33300.589226145748</v>
      </c>
      <c r="AC14" s="11">
        <f t="shared" si="3"/>
        <v>27564.254915670859</v>
      </c>
      <c r="AE14" s="11">
        <f t="shared" si="12"/>
        <v>78867.036225652846</v>
      </c>
      <c r="AF14" s="11">
        <f t="shared" si="4"/>
        <v>44844.013326001957</v>
      </c>
      <c r="AG14" s="11">
        <f t="shared" si="4"/>
        <v>50461.158347893521</v>
      </c>
      <c r="AH14" s="11">
        <f t="shared" si="4"/>
        <v>29667.797674202575</v>
      </c>
      <c r="AI14" s="11">
        <f t="shared" si="4"/>
        <v>26394.180421291363</v>
      </c>
      <c r="AK14" s="11">
        <f t="shared" si="13"/>
        <v>75443.871249050047</v>
      </c>
      <c r="AL14" s="11">
        <f t="shared" si="5"/>
        <v>41224.744285885696</v>
      </c>
      <c r="AM14" s="11">
        <f t="shared" si="5"/>
        <v>45185.219415678112</v>
      </c>
      <c r="AN14" s="11">
        <f t="shared" si="5"/>
        <v>26431.310655198657</v>
      </c>
      <c r="AO14" s="11">
        <f t="shared" si="5"/>
        <v>25273.774395244709</v>
      </c>
    </row>
    <row r="15" spans="1:47" x14ac:dyDescent="0.25">
      <c r="A15" s="8">
        <f t="shared" si="6"/>
        <v>13</v>
      </c>
      <c r="B15" s="9">
        <f t="shared" si="14"/>
        <v>44621</v>
      </c>
      <c r="C15" s="10">
        <v>234000.00000000003</v>
      </c>
      <c r="D15" s="10">
        <v>124799.99999999997</v>
      </c>
      <c r="E15" s="11">
        <f t="shared" si="7"/>
        <v>358800</v>
      </c>
      <c r="G15" s="11">
        <f t="shared" si="8"/>
        <v>107640</v>
      </c>
      <c r="H15" s="11">
        <f t="shared" si="0"/>
        <v>71760</v>
      </c>
      <c r="I15" s="11">
        <f t="shared" si="0"/>
        <v>89700</v>
      </c>
      <c r="J15" s="11">
        <f t="shared" si="0"/>
        <v>53820</v>
      </c>
      <c r="K15" s="11">
        <f t="shared" si="0"/>
        <v>35880</v>
      </c>
      <c r="M15" s="11">
        <f t="shared" si="9"/>
        <v>102967.96595744681</v>
      </c>
      <c r="N15" s="11">
        <f t="shared" si="1"/>
        <v>65968.396460176999</v>
      </c>
      <c r="O15" s="11">
        <f t="shared" si="1"/>
        <v>80321.465346534649</v>
      </c>
      <c r="P15" s="11">
        <f t="shared" si="1"/>
        <v>47948.727272727272</v>
      </c>
      <c r="Q15" s="11">
        <f t="shared" si="1"/>
        <v>34356.930612244898</v>
      </c>
      <c r="S15" s="11">
        <f t="shared" si="10"/>
        <v>98498.718073336349</v>
      </c>
      <c r="T15" s="11">
        <f t="shared" si="2"/>
        <v>60644.22145383351</v>
      </c>
      <c r="U15" s="11">
        <f t="shared" si="2"/>
        <v>71923.498276639541</v>
      </c>
      <c r="V15" s="11">
        <f t="shared" si="2"/>
        <v>42717.957024793388</v>
      </c>
      <c r="W15" s="11">
        <f t="shared" si="2"/>
        <v>32898.513965847567</v>
      </c>
      <c r="Y15" s="11">
        <f t="shared" si="11"/>
        <v>94223.454565472392</v>
      </c>
      <c r="Z15" s="11">
        <f t="shared" si="3"/>
        <v>55749.749775435623</v>
      </c>
      <c r="AA15" s="11">
        <f t="shared" si="3"/>
        <v>64403.576080586921</v>
      </c>
      <c r="AB15" s="11">
        <f t="shared" si="3"/>
        <v>38057.816258452287</v>
      </c>
      <c r="AC15" s="11">
        <f t="shared" si="3"/>
        <v>31502.005617909548</v>
      </c>
      <c r="AE15" s="11">
        <f t="shared" si="12"/>
        <v>90133.755686460398</v>
      </c>
      <c r="AF15" s="11">
        <f t="shared" si="4"/>
        <v>51250.300944002236</v>
      </c>
      <c r="AG15" s="11">
        <f t="shared" si="4"/>
        <v>57669.895254735449</v>
      </c>
      <c r="AH15" s="11">
        <f t="shared" si="4"/>
        <v>33906.054484802946</v>
      </c>
      <c r="AI15" s="11">
        <f t="shared" si="4"/>
        <v>30164.777624332983</v>
      </c>
      <c r="AK15" s="11">
        <f t="shared" si="13"/>
        <v>86221.567141771477</v>
      </c>
      <c r="AL15" s="11">
        <f t="shared" si="5"/>
        <v>47113.993469583649</v>
      </c>
      <c r="AM15" s="11">
        <f t="shared" si="5"/>
        <v>51640.250760774987</v>
      </c>
      <c r="AN15" s="11">
        <f t="shared" si="5"/>
        <v>30207.212177369896</v>
      </c>
      <c r="AO15" s="11">
        <f t="shared" si="5"/>
        <v>28884.313594565381</v>
      </c>
    </row>
    <row r="16" spans="1:47" x14ac:dyDescent="0.25">
      <c r="A16" s="8">
        <f t="shared" si="6"/>
        <v>14</v>
      </c>
      <c r="B16" s="9">
        <f t="shared" si="14"/>
        <v>44652</v>
      </c>
      <c r="C16" s="10">
        <v>234000.00000000003</v>
      </c>
      <c r="D16" s="10">
        <v>124799.99999999997</v>
      </c>
      <c r="E16" s="11">
        <f t="shared" si="7"/>
        <v>358800</v>
      </c>
      <c r="G16" s="11">
        <f t="shared" si="8"/>
        <v>107640</v>
      </c>
      <c r="H16" s="11">
        <f t="shared" si="0"/>
        <v>71760</v>
      </c>
      <c r="I16" s="11">
        <f t="shared" si="0"/>
        <v>89700</v>
      </c>
      <c r="J16" s="11">
        <f t="shared" si="0"/>
        <v>53820</v>
      </c>
      <c r="K16" s="11">
        <f t="shared" si="0"/>
        <v>35880</v>
      </c>
      <c r="M16" s="11">
        <f t="shared" si="9"/>
        <v>102967.96595744681</v>
      </c>
      <c r="N16" s="11">
        <f t="shared" si="1"/>
        <v>65968.396460176999</v>
      </c>
      <c r="O16" s="11">
        <f t="shared" si="1"/>
        <v>80321.465346534649</v>
      </c>
      <c r="P16" s="11">
        <f t="shared" si="1"/>
        <v>47948.727272727272</v>
      </c>
      <c r="Q16" s="11">
        <f t="shared" si="1"/>
        <v>34356.930612244898</v>
      </c>
      <c r="S16" s="11">
        <f t="shared" si="10"/>
        <v>98498.718073336349</v>
      </c>
      <c r="T16" s="11">
        <f t="shared" si="2"/>
        <v>60644.22145383351</v>
      </c>
      <c r="U16" s="11">
        <f t="shared" si="2"/>
        <v>71923.498276639541</v>
      </c>
      <c r="V16" s="11">
        <f t="shared" si="2"/>
        <v>42717.957024793388</v>
      </c>
      <c r="W16" s="11">
        <f t="shared" si="2"/>
        <v>32898.513965847567</v>
      </c>
      <c r="Y16" s="11">
        <f t="shared" si="11"/>
        <v>94223.454565472392</v>
      </c>
      <c r="Z16" s="11">
        <f t="shared" si="3"/>
        <v>55749.749775435623</v>
      </c>
      <c r="AA16" s="11">
        <f t="shared" si="3"/>
        <v>64403.576080586921</v>
      </c>
      <c r="AB16" s="11">
        <f t="shared" si="3"/>
        <v>38057.816258452287</v>
      </c>
      <c r="AC16" s="11">
        <f t="shared" si="3"/>
        <v>31502.005617909548</v>
      </c>
      <c r="AE16" s="11">
        <f t="shared" si="12"/>
        <v>90133.755686460398</v>
      </c>
      <c r="AF16" s="11">
        <f t="shared" si="4"/>
        <v>51250.300944002236</v>
      </c>
      <c r="AG16" s="11">
        <f t="shared" si="4"/>
        <v>57669.895254735449</v>
      </c>
      <c r="AH16" s="11">
        <f t="shared" si="4"/>
        <v>33906.054484802946</v>
      </c>
      <c r="AI16" s="11">
        <f t="shared" si="4"/>
        <v>30164.777624332983</v>
      </c>
      <c r="AK16" s="11">
        <f t="shared" si="13"/>
        <v>86221.567141771477</v>
      </c>
      <c r="AL16" s="11">
        <f t="shared" si="5"/>
        <v>47113.993469583649</v>
      </c>
      <c r="AM16" s="11">
        <f t="shared" si="5"/>
        <v>51640.250760774987</v>
      </c>
      <c r="AN16" s="11">
        <f t="shared" si="5"/>
        <v>30207.212177369896</v>
      </c>
      <c r="AO16" s="11">
        <f t="shared" si="5"/>
        <v>28884.313594565381</v>
      </c>
    </row>
    <row r="17" spans="1:41" x14ac:dyDescent="0.25">
      <c r="A17" s="8">
        <f t="shared" si="6"/>
        <v>15</v>
      </c>
      <c r="B17" s="9">
        <f t="shared" si="14"/>
        <v>44682</v>
      </c>
      <c r="C17" s="10">
        <v>234000.00000000003</v>
      </c>
      <c r="D17" s="10">
        <v>124799.99999999997</v>
      </c>
      <c r="E17" s="11">
        <f t="shared" si="7"/>
        <v>358800</v>
      </c>
      <c r="G17" s="11">
        <f t="shared" si="8"/>
        <v>107640</v>
      </c>
      <c r="H17" s="11">
        <f t="shared" si="0"/>
        <v>71760</v>
      </c>
      <c r="I17" s="11">
        <f t="shared" si="0"/>
        <v>89700</v>
      </c>
      <c r="J17" s="11">
        <f t="shared" si="0"/>
        <v>53820</v>
      </c>
      <c r="K17" s="11">
        <f t="shared" si="0"/>
        <v>35880</v>
      </c>
      <c r="M17" s="11">
        <f t="shared" si="9"/>
        <v>102967.96595744681</v>
      </c>
      <c r="N17" s="11">
        <f t="shared" si="1"/>
        <v>65968.396460176999</v>
      </c>
      <c r="O17" s="11">
        <f t="shared" si="1"/>
        <v>80321.465346534649</v>
      </c>
      <c r="P17" s="11">
        <f t="shared" si="1"/>
        <v>47948.727272727272</v>
      </c>
      <c r="Q17" s="11">
        <f t="shared" si="1"/>
        <v>34356.930612244898</v>
      </c>
      <c r="S17" s="11">
        <f t="shared" si="10"/>
        <v>98498.718073336349</v>
      </c>
      <c r="T17" s="11">
        <f t="shared" si="2"/>
        <v>60644.22145383351</v>
      </c>
      <c r="U17" s="11">
        <f t="shared" si="2"/>
        <v>71923.498276639541</v>
      </c>
      <c r="V17" s="11">
        <f t="shared" si="2"/>
        <v>42717.957024793388</v>
      </c>
      <c r="W17" s="11">
        <f t="shared" si="2"/>
        <v>32898.513965847567</v>
      </c>
      <c r="Y17" s="11">
        <f t="shared" si="11"/>
        <v>94223.454565472392</v>
      </c>
      <c r="Z17" s="11">
        <f t="shared" si="3"/>
        <v>55749.749775435623</v>
      </c>
      <c r="AA17" s="11">
        <f t="shared" si="3"/>
        <v>64403.576080586921</v>
      </c>
      <c r="AB17" s="11">
        <f t="shared" si="3"/>
        <v>38057.816258452287</v>
      </c>
      <c r="AC17" s="11">
        <f t="shared" si="3"/>
        <v>31502.005617909548</v>
      </c>
      <c r="AE17" s="11">
        <f t="shared" si="12"/>
        <v>90133.755686460398</v>
      </c>
      <c r="AF17" s="11">
        <f t="shared" si="4"/>
        <v>51250.300944002236</v>
      </c>
      <c r="AG17" s="11">
        <f t="shared" si="4"/>
        <v>57669.895254735449</v>
      </c>
      <c r="AH17" s="11">
        <f t="shared" si="4"/>
        <v>33906.054484802946</v>
      </c>
      <c r="AI17" s="11">
        <f t="shared" si="4"/>
        <v>30164.777624332983</v>
      </c>
      <c r="AK17" s="11">
        <f t="shared" si="13"/>
        <v>86221.567141771477</v>
      </c>
      <c r="AL17" s="11">
        <f t="shared" si="5"/>
        <v>47113.993469583649</v>
      </c>
      <c r="AM17" s="11">
        <f t="shared" si="5"/>
        <v>51640.250760774987</v>
      </c>
      <c r="AN17" s="11">
        <f t="shared" si="5"/>
        <v>30207.212177369896</v>
      </c>
      <c r="AO17" s="11">
        <f t="shared" si="5"/>
        <v>28884.313594565381</v>
      </c>
    </row>
    <row r="18" spans="1:41" x14ac:dyDescent="0.25">
      <c r="A18" s="8">
        <f t="shared" si="6"/>
        <v>16</v>
      </c>
      <c r="B18" s="9">
        <f t="shared" si="14"/>
        <v>44713</v>
      </c>
      <c r="C18" s="10">
        <v>234000.00000000003</v>
      </c>
      <c r="D18" s="10">
        <v>155999.99999999997</v>
      </c>
      <c r="E18" s="11">
        <f t="shared" si="7"/>
        <v>390000</v>
      </c>
      <c r="G18" s="11">
        <f t="shared" si="8"/>
        <v>117000</v>
      </c>
      <c r="H18" s="11">
        <f t="shared" si="8"/>
        <v>78000</v>
      </c>
      <c r="I18" s="11">
        <f t="shared" si="8"/>
        <v>97500</v>
      </c>
      <c r="J18" s="11">
        <f t="shared" si="8"/>
        <v>58500</v>
      </c>
      <c r="K18" s="11">
        <f t="shared" si="8"/>
        <v>39000</v>
      </c>
      <c r="M18" s="11">
        <f t="shared" si="9"/>
        <v>111921.70212765958</v>
      </c>
      <c r="N18" s="11">
        <f t="shared" si="9"/>
        <v>71704.778761061956</v>
      </c>
      <c r="O18" s="11">
        <f t="shared" si="9"/>
        <v>87305.940594059401</v>
      </c>
      <c r="P18" s="11">
        <f t="shared" si="9"/>
        <v>52118.181818181816</v>
      </c>
      <c r="Q18" s="11">
        <f t="shared" si="9"/>
        <v>37344.489795918373</v>
      </c>
      <c r="S18" s="11">
        <f t="shared" si="10"/>
        <v>107063.82399275691</v>
      </c>
      <c r="T18" s="11">
        <f t="shared" si="10"/>
        <v>65917.632015036434</v>
      </c>
      <c r="U18" s="11">
        <f t="shared" si="10"/>
        <v>78177.71551808645</v>
      </c>
      <c r="V18" s="11">
        <f t="shared" si="10"/>
        <v>46432.561983471074</v>
      </c>
      <c r="W18" s="11">
        <f t="shared" si="10"/>
        <v>35759.25431070388</v>
      </c>
      <c r="Y18" s="11">
        <f t="shared" si="11"/>
        <v>102416.79844073087</v>
      </c>
      <c r="Z18" s="11">
        <f t="shared" si="11"/>
        <v>60597.554103734379</v>
      </c>
      <c r="AA18" s="11">
        <f t="shared" si="11"/>
        <v>70003.887044116214</v>
      </c>
      <c r="AB18" s="11">
        <f t="shared" si="11"/>
        <v>41367.191585274231</v>
      </c>
      <c r="AC18" s="11">
        <f t="shared" si="11"/>
        <v>34241.310454249513</v>
      </c>
      <c r="AE18" s="11">
        <f t="shared" si="12"/>
        <v>97971.473572239571</v>
      </c>
      <c r="AF18" s="11">
        <f t="shared" si="12"/>
        <v>55706.84885217635</v>
      </c>
      <c r="AG18" s="11">
        <f t="shared" si="12"/>
        <v>62684.668755147228</v>
      </c>
      <c r="AH18" s="11">
        <f t="shared" si="12"/>
        <v>36854.407048698857</v>
      </c>
      <c r="AI18" s="11">
        <f t="shared" si="12"/>
        <v>32787.80176557933</v>
      </c>
      <c r="AK18" s="11">
        <f t="shared" si="13"/>
        <v>93719.094719316839</v>
      </c>
      <c r="AL18" s="11">
        <f t="shared" si="13"/>
        <v>51210.862466938757</v>
      </c>
      <c r="AM18" s="11">
        <f t="shared" si="13"/>
        <v>56130.70734866846</v>
      </c>
      <c r="AN18" s="11">
        <f t="shared" si="13"/>
        <v>32833.926279749889</v>
      </c>
      <c r="AO18" s="11">
        <f t="shared" si="13"/>
        <v>31395.993037571065</v>
      </c>
    </row>
    <row r="19" spans="1:41" x14ac:dyDescent="0.25">
      <c r="A19" s="8">
        <f t="shared" si="6"/>
        <v>17</v>
      </c>
      <c r="B19" s="9">
        <f t="shared" si="14"/>
        <v>44743</v>
      </c>
      <c r="C19" s="10">
        <v>175500.00000000003</v>
      </c>
      <c r="D19" s="10">
        <v>116999.99999999999</v>
      </c>
      <c r="E19" s="11">
        <f t="shared" si="7"/>
        <v>292500</v>
      </c>
      <c r="G19" s="11">
        <f t="shared" si="8"/>
        <v>87750</v>
      </c>
      <c r="H19" s="11">
        <f t="shared" si="8"/>
        <v>58500</v>
      </c>
      <c r="I19" s="11">
        <f t="shared" si="8"/>
        <v>73125</v>
      </c>
      <c r="J19" s="11">
        <f t="shared" si="8"/>
        <v>43875</v>
      </c>
      <c r="K19" s="11">
        <f t="shared" si="8"/>
        <v>29250</v>
      </c>
      <c r="M19" s="11">
        <f t="shared" si="9"/>
        <v>83941.276595744683</v>
      </c>
      <c r="N19" s="11">
        <f t="shared" si="9"/>
        <v>53778.58407079646</v>
      </c>
      <c r="O19" s="11">
        <f t="shared" si="9"/>
        <v>65479.455445544547</v>
      </c>
      <c r="P19" s="11">
        <f t="shared" si="9"/>
        <v>39088.63636363636</v>
      </c>
      <c r="Q19" s="11">
        <f t="shared" si="9"/>
        <v>28008.367346938776</v>
      </c>
      <c r="S19" s="11">
        <f t="shared" si="10"/>
        <v>80297.867994567685</v>
      </c>
      <c r="T19" s="11">
        <f t="shared" si="10"/>
        <v>49438.224011277314</v>
      </c>
      <c r="U19" s="11">
        <f t="shared" si="10"/>
        <v>58633.28663856483</v>
      </c>
      <c r="V19" s="11">
        <f t="shared" si="10"/>
        <v>34824.4214876033</v>
      </c>
      <c r="W19" s="11">
        <f t="shared" si="10"/>
        <v>26819.440733027906</v>
      </c>
      <c r="Y19" s="11">
        <f t="shared" si="11"/>
        <v>76812.598830548159</v>
      </c>
      <c r="Z19" s="11">
        <f t="shared" si="11"/>
        <v>45448.165577800777</v>
      </c>
      <c r="AA19" s="11">
        <f t="shared" si="11"/>
        <v>52502.915283087154</v>
      </c>
      <c r="AB19" s="11">
        <f t="shared" si="11"/>
        <v>31025.393688955664</v>
      </c>
      <c r="AC19" s="11">
        <f t="shared" si="11"/>
        <v>25680.982840687131</v>
      </c>
      <c r="AE19" s="11">
        <f t="shared" si="12"/>
        <v>73478.605179179693</v>
      </c>
      <c r="AF19" s="11">
        <f t="shared" si="12"/>
        <v>41780.136639132259</v>
      </c>
      <c r="AG19" s="11">
        <f t="shared" si="12"/>
        <v>47013.501566360414</v>
      </c>
      <c r="AH19" s="11">
        <f t="shared" si="12"/>
        <v>27640.805286524137</v>
      </c>
      <c r="AI19" s="11">
        <f t="shared" si="12"/>
        <v>24590.851324184496</v>
      </c>
      <c r="AK19" s="11">
        <f t="shared" si="13"/>
        <v>70289.321039487637</v>
      </c>
      <c r="AL19" s="11">
        <f t="shared" si="13"/>
        <v>38408.146850204066</v>
      </c>
      <c r="AM19" s="11">
        <f t="shared" si="13"/>
        <v>42098.03051150134</v>
      </c>
      <c r="AN19" s="11">
        <f t="shared" si="13"/>
        <v>24625.444709812411</v>
      </c>
      <c r="AO19" s="11">
        <f t="shared" si="13"/>
        <v>23546.994778178298</v>
      </c>
    </row>
    <row r="20" spans="1:41" x14ac:dyDescent="0.25">
      <c r="A20" s="8">
        <f t="shared" si="6"/>
        <v>18</v>
      </c>
      <c r="B20" s="9">
        <f t="shared" si="14"/>
        <v>44774</v>
      </c>
      <c r="C20" s="10">
        <v>204750.00000000003</v>
      </c>
      <c r="D20" s="10">
        <v>136499.99999999997</v>
      </c>
      <c r="E20" s="11">
        <f t="shared" si="7"/>
        <v>341250</v>
      </c>
      <c r="G20" s="11">
        <f t="shared" si="8"/>
        <v>102375</v>
      </c>
      <c r="H20" s="11">
        <f t="shared" si="8"/>
        <v>68250</v>
      </c>
      <c r="I20" s="11">
        <f t="shared" si="8"/>
        <v>85312.5</v>
      </c>
      <c r="J20" s="11">
        <f t="shared" si="8"/>
        <v>51187.5</v>
      </c>
      <c r="K20" s="11">
        <f t="shared" si="8"/>
        <v>34125</v>
      </c>
      <c r="M20" s="11">
        <f t="shared" si="9"/>
        <v>97931.48936170213</v>
      </c>
      <c r="N20" s="11">
        <f t="shared" si="9"/>
        <v>62741.681415929204</v>
      </c>
      <c r="O20" s="11">
        <f t="shared" si="9"/>
        <v>76392.698019801974</v>
      </c>
      <c r="P20" s="11">
        <f t="shared" si="9"/>
        <v>45603.409090909088</v>
      </c>
      <c r="Q20" s="11">
        <f t="shared" si="9"/>
        <v>32676.428571428572</v>
      </c>
      <c r="S20" s="11">
        <f t="shared" si="10"/>
        <v>93680.845993662297</v>
      </c>
      <c r="T20" s="11">
        <f t="shared" si="10"/>
        <v>57677.928013156867</v>
      </c>
      <c r="U20" s="11">
        <f t="shared" si="10"/>
        <v>68405.501078325644</v>
      </c>
      <c r="V20" s="11">
        <f t="shared" si="10"/>
        <v>40628.491735537187</v>
      </c>
      <c r="W20" s="11">
        <f t="shared" si="10"/>
        <v>31289.347521865893</v>
      </c>
      <c r="Y20" s="11">
        <f t="shared" si="11"/>
        <v>89614.698635639506</v>
      </c>
      <c r="Z20" s="11">
        <f t="shared" si="11"/>
        <v>53022.859840767574</v>
      </c>
      <c r="AA20" s="11">
        <f t="shared" si="11"/>
        <v>61253.401163601688</v>
      </c>
      <c r="AB20" s="11">
        <f t="shared" si="11"/>
        <v>36196.292637114944</v>
      </c>
      <c r="AC20" s="11">
        <f t="shared" si="11"/>
        <v>29961.146647468322</v>
      </c>
      <c r="AE20" s="11">
        <f t="shared" si="12"/>
        <v>85725.039375709617</v>
      </c>
      <c r="AF20" s="11">
        <f t="shared" si="12"/>
        <v>48743.492745654301</v>
      </c>
      <c r="AG20" s="11">
        <f t="shared" si="12"/>
        <v>54849.085160753821</v>
      </c>
      <c r="AH20" s="11">
        <f t="shared" si="12"/>
        <v>32247.606167611495</v>
      </c>
      <c r="AI20" s="11">
        <f t="shared" si="12"/>
        <v>28689.326544881915</v>
      </c>
      <c r="AK20" s="11">
        <f t="shared" si="13"/>
        <v>82004.207879402224</v>
      </c>
      <c r="AL20" s="11">
        <f t="shared" si="13"/>
        <v>44809.504658571408</v>
      </c>
      <c r="AM20" s="11">
        <f t="shared" si="13"/>
        <v>49114.3689300849</v>
      </c>
      <c r="AN20" s="11">
        <f t="shared" si="13"/>
        <v>28729.685494781148</v>
      </c>
      <c r="AO20" s="11">
        <f t="shared" si="13"/>
        <v>27471.493907874683</v>
      </c>
    </row>
    <row r="21" spans="1:41" x14ac:dyDescent="0.25">
      <c r="A21" s="8">
        <f t="shared" si="6"/>
        <v>19</v>
      </c>
      <c r="B21" s="9">
        <f t="shared" si="14"/>
        <v>44805</v>
      </c>
      <c r="C21" s="10">
        <v>257400</v>
      </c>
      <c r="D21" s="10">
        <v>187200</v>
      </c>
      <c r="E21" s="11">
        <f t="shared" si="7"/>
        <v>444600</v>
      </c>
      <c r="G21" s="11">
        <f t="shared" si="8"/>
        <v>133380</v>
      </c>
      <c r="H21" s="11">
        <f t="shared" si="8"/>
        <v>88920</v>
      </c>
      <c r="I21" s="11">
        <f t="shared" si="8"/>
        <v>111150</v>
      </c>
      <c r="J21" s="11">
        <f t="shared" si="8"/>
        <v>66690</v>
      </c>
      <c r="K21" s="11">
        <f t="shared" si="8"/>
        <v>44460</v>
      </c>
      <c r="M21" s="11">
        <f t="shared" si="9"/>
        <v>127590.74042553191</v>
      </c>
      <c r="N21" s="11">
        <f t="shared" si="9"/>
        <v>81743.447787610625</v>
      </c>
      <c r="O21" s="11">
        <f t="shared" si="9"/>
        <v>99528.772277227719</v>
      </c>
      <c r="P21" s="11">
        <f t="shared" si="9"/>
        <v>59414.727272727272</v>
      </c>
      <c r="Q21" s="11">
        <f t="shared" si="9"/>
        <v>42572.718367346941</v>
      </c>
      <c r="S21" s="11">
        <f t="shared" si="10"/>
        <v>122052.75935174286</v>
      </c>
      <c r="T21" s="11">
        <f t="shared" si="10"/>
        <v>75146.100497141524</v>
      </c>
      <c r="U21" s="11">
        <f t="shared" si="10"/>
        <v>89122.59569061856</v>
      </c>
      <c r="V21" s="11">
        <f t="shared" si="10"/>
        <v>52933.120661157023</v>
      </c>
      <c r="W21" s="11">
        <f t="shared" si="10"/>
        <v>40765.54991420242</v>
      </c>
      <c r="Y21" s="11">
        <f t="shared" si="11"/>
        <v>116755.15022243318</v>
      </c>
      <c r="Z21" s="11">
        <f t="shared" si="11"/>
        <v>69081.211678257183</v>
      </c>
      <c r="AA21" s="11">
        <f t="shared" si="11"/>
        <v>79804.431230292495</v>
      </c>
      <c r="AB21" s="11">
        <f t="shared" si="11"/>
        <v>47158.598407212616</v>
      </c>
      <c r="AC21" s="11">
        <f t="shared" si="11"/>
        <v>39035.093917844439</v>
      </c>
      <c r="AE21" s="11">
        <f t="shared" si="12"/>
        <v>111687.4798723531</v>
      </c>
      <c r="AF21" s="11">
        <f t="shared" si="12"/>
        <v>63505.80769148103</v>
      </c>
      <c r="AG21" s="11">
        <f t="shared" si="12"/>
        <v>71460.522380867842</v>
      </c>
      <c r="AH21" s="11">
        <f t="shared" si="12"/>
        <v>42014.02403551669</v>
      </c>
      <c r="AI21" s="11">
        <f t="shared" si="12"/>
        <v>37378.094012760434</v>
      </c>
      <c r="AK21" s="11">
        <f t="shared" si="13"/>
        <v>106839.76798002118</v>
      </c>
      <c r="AL21" s="11">
        <f t="shared" si="13"/>
        <v>58380.383212310175</v>
      </c>
      <c r="AM21" s="11">
        <f t="shared" si="13"/>
        <v>63989.006377482052</v>
      </c>
      <c r="AN21" s="11">
        <f t="shared" si="13"/>
        <v>37430.675958914864</v>
      </c>
      <c r="AO21" s="11">
        <f t="shared" si="13"/>
        <v>35791.432062831016</v>
      </c>
    </row>
    <row r="22" spans="1:41" x14ac:dyDescent="0.25">
      <c r="A22" s="8">
        <f t="shared" si="6"/>
        <v>20</v>
      </c>
      <c r="B22" s="9">
        <f t="shared" si="14"/>
        <v>44835</v>
      </c>
      <c r="C22" s="10">
        <v>280800</v>
      </c>
      <c r="D22" s="10">
        <v>187200</v>
      </c>
      <c r="E22" s="11">
        <f t="shared" si="7"/>
        <v>468000</v>
      </c>
      <c r="G22" s="11">
        <f t="shared" si="8"/>
        <v>140400</v>
      </c>
      <c r="H22" s="11">
        <f t="shared" si="8"/>
        <v>93600</v>
      </c>
      <c r="I22" s="11">
        <f t="shared" si="8"/>
        <v>117000</v>
      </c>
      <c r="J22" s="11">
        <f t="shared" si="8"/>
        <v>70200</v>
      </c>
      <c r="K22" s="11">
        <f t="shared" si="8"/>
        <v>46800</v>
      </c>
      <c r="M22" s="11">
        <f t="shared" si="9"/>
        <v>134306.04255319148</v>
      </c>
      <c r="N22" s="11">
        <f t="shared" si="9"/>
        <v>86045.734513274336</v>
      </c>
      <c r="O22" s="11">
        <f t="shared" si="9"/>
        <v>104767.12871287127</v>
      </c>
      <c r="P22" s="11">
        <f t="shared" si="9"/>
        <v>62541.818181818177</v>
      </c>
      <c r="Q22" s="11">
        <f t="shared" si="9"/>
        <v>44813.387755102041</v>
      </c>
      <c r="S22" s="11">
        <f t="shared" si="10"/>
        <v>128476.58879130827</v>
      </c>
      <c r="T22" s="11">
        <f t="shared" si="10"/>
        <v>79101.158418043706</v>
      </c>
      <c r="U22" s="11">
        <f t="shared" si="10"/>
        <v>93813.258621703731</v>
      </c>
      <c r="V22" s="11">
        <f t="shared" si="10"/>
        <v>55719.074380165279</v>
      </c>
      <c r="W22" s="11">
        <f t="shared" si="10"/>
        <v>42911.105172844647</v>
      </c>
      <c r="Y22" s="11">
        <f t="shared" si="11"/>
        <v>122900.15812887702</v>
      </c>
      <c r="Z22" s="11">
        <f t="shared" si="11"/>
        <v>72717.064924481238</v>
      </c>
      <c r="AA22" s="11">
        <f t="shared" si="11"/>
        <v>84004.664452939454</v>
      </c>
      <c r="AB22" s="11">
        <f t="shared" si="11"/>
        <v>49640.629902329063</v>
      </c>
      <c r="AC22" s="11">
        <f t="shared" si="11"/>
        <v>41089.572545099407</v>
      </c>
      <c r="AE22" s="11">
        <f t="shared" si="12"/>
        <v>117565.76828668747</v>
      </c>
      <c r="AF22" s="11">
        <f t="shared" si="12"/>
        <v>66848.218622611603</v>
      </c>
      <c r="AG22" s="11">
        <f t="shared" si="12"/>
        <v>75221.60250617667</v>
      </c>
      <c r="AH22" s="11">
        <f t="shared" si="12"/>
        <v>44225.288458438619</v>
      </c>
      <c r="AI22" s="11">
        <f t="shared" si="12"/>
        <v>39345.362118695186</v>
      </c>
      <c r="AK22" s="11">
        <f t="shared" si="13"/>
        <v>112462.91366318018</v>
      </c>
      <c r="AL22" s="11">
        <f t="shared" si="13"/>
        <v>61453.034960326491</v>
      </c>
      <c r="AM22" s="11">
        <f t="shared" si="13"/>
        <v>67356.848818402155</v>
      </c>
      <c r="AN22" s="11">
        <f t="shared" si="13"/>
        <v>39400.711535699862</v>
      </c>
      <c r="AO22" s="11">
        <f t="shared" si="13"/>
        <v>37675.191645085273</v>
      </c>
    </row>
    <row r="23" spans="1:41" x14ac:dyDescent="0.25">
      <c r="A23" s="8">
        <f t="shared" si="6"/>
        <v>21</v>
      </c>
      <c r="B23" s="9">
        <f t="shared" si="14"/>
        <v>44866</v>
      </c>
      <c r="C23" s="10">
        <v>351000</v>
      </c>
      <c r="D23" s="10">
        <v>234000</v>
      </c>
      <c r="E23" s="11">
        <f t="shared" si="7"/>
        <v>585000</v>
      </c>
      <c r="G23" s="11">
        <f t="shared" si="8"/>
        <v>175500</v>
      </c>
      <c r="H23" s="11">
        <f t="shared" si="8"/>
        <v>117000</v>
      </c>
      <c r="I23" s="11">
        <f t="shared" si="8"/>
        <v>146250</v>
      </c>
      <c r="J23" s="11">
        <f t="shared" si="8"/>
        <v>87750</v>
      </c>
      <c r="K23" s="11">
        <f t="shared" si="8"/>
        <v>58500</v>
      </c>
      <c r="M23" s="11">
        <f t="shared" si="9"/>
        <v>167882.55319148937</v>
      </c>
      <c r="N23" s="11">
        <f t="shared" si="9"/>
        <v>107557.16814159292</v>
      </c>
      <c r="O23" s="11">
        <f t="shared" si="9"/>
        <v>130958.91089108909</v>
      </c>
      <c r="P23" s="11">
        <f t="shared" si="9"/>
        <v>78177.272727272721</v>
      </c>
      <c r="Q23" s="11">
        <f t="shared" si="9"/>
        <v>56016.734693877552</v>
      </c>
      <c r="S23" s="11">
        <f t="shared" si="10"/>
        <v>160595.73598913537</v>
      </c>
      <c r="T23" s="11">
        <f t="shared" si="10"/>
        <v>98876.448022554629</v>
      </c>
      <c r="U23" s="11">
        <f t="shared" si="10"/>
        <v>117266.57327712966</v>
      </c>
      <c r="V23" s="11">
        <f t="shared" si="10"/>
        <v>69648.8429752066</v>
      </c>
      <c r="W23" s="11">
        <f t="shared" si="10"/>
        <v>53638.881466055813</v>
      </c>
      <c r="Y23" s="11">
        <f t="shared" si="11"/>
        <v>153625.19766109632</v>
      </c>
      <c r="Z23" s="11">
        <f t="shared" si="11"/>
        <v>90896.331155601554</v>
      </c>
      <c r="AA23" s="11">
        <f t="shared" si="11"/>
        <v>105005.83056617431</v>
      </c>
      <c r="AB23" s="11">
        <f t="shared" si="11"/>
        <v>62050.787377911329</v>
      </c>
      <c r="AC23" s="11">
        <f t="shared" si="11"/>
        <v>51361.965681374262</v>
      </c>
      <c r="AE23" s="11">
        <f t="shared" si="12"/>
        <v>146957.21035835939</v>
      </c>
      <c r="AF23" s="11">
        <f t="shared" si="12"/>
        <v>83560.273278264518</v>
      </c>
      <c r="AG23" s="11">
        <f t="shared" si="12"/>
        <v>94027.003132720827</v>
      </c>
      <c r="AH23" s="11">
        <f t="shared" si="12"/>
        <v>55281.610573048274</v>
      </c>
      <c r="AI23" s="11">
        <f t="shared" si="12"/>
        <v>49181.702648368992</v>
      </c>
      <c r="AK23" s="11">
        <f t="shared" si="13"/>
        <v>140578.64207897527</v>
      </c>
      <c r="AL23" s="11">
        <f t="shared" si="13"/>
        <v>76816.293700408132</v>
      </c>
      <c r="AM23" s="11">
        <f t="shared" si="13"/>
        <v>84196.06102300268</v>
      </c>
      <c r="AN23" s="11">
        <f t="shared" si="13"/>
        <v>49250.889419624822</v>
      </c>
      <c r="AO23" s="11">
        <f t="shared" si="13"/>
        <v>47093.989556356595</v>
      </c>
    </row>
    <row r="24" spans="1:41" x14ac:dyDescent="0.25">
      <c r="A24" s="8">
        <f t="shared" si="6"/>
        <v>22</v>
      </c>
      <c r="B24" s="9">
        <f t="shared" si="14"/>
        <v>44896</v>
      </c>
      <c r="C24" s="10">
        <v>526499.99999999988</v>
      </c>
      <c r="D24" s="10">
        <v>409500</v>
      </c>
      <c r="E24" s="11">
        <f t="shared" si="7"/>
        <v>935999.99999999988</v>
      </c>
      <c r="G24" s="11">
        <f t="shared" si="8"/>
        <v>280799.99999999994</v>
      </c>
      <c r="H24" s="11">
        <f t="shared" si="8"/>
        <v>187200</v>
      </c>
      <c r="I24" s="11">
        <f t="shared" si="8"/>
        <v>233999.99999999997</v>
      </c>
      <c r="J24" s="11">
        <f t="shared" si="8"/>
        <v>140399.99999999997</v>
      </c>
      <c r="K24" s="11">
        <f t="shared" si="8"/>
        <v>93600</v>
      </c>
      <c r="M24" s="11">
        <f t="shared" si="9"/>
        <v>268612.0851063829</v>
      </c>
      <c r="N24" s="11">
        <f t="shared" si="9"/>
        <v>172091.46902654867</v>
      </c>
      <c r="O24" s="11">
        <f t="shared" si="9"/>
        <v>209534.25742574251</v>
      </c>
      <c r="P24" s="11">
        <f t="shared" si="9"/>
        <v>125083.63636363634</v>
      </c>
      <c r="Q24" s="11">
        <f t="shared" si="9"/>
        <v>89626.775510204083</v>
      </c>
      <c r="S24" s="11">
        <f t="shared" si="10"/>
        <v>256953.17758261651</v>
      </c>
      <c r="T24" s="11">
        <f t="shared" si="10"/>
        <v>158202.31683608741</v>
      </c>
      <c r="U24" s="11">
        <f t="shared" si="10"/>
        <v>187626.51724340743</v>
      </c>
      <c r="V24" s="11">
        <f t="shared" si="10"/>
        <v>111438.14876033056</v>
      </c>
      <c r="W24" s="11">
        <f t="shared" si="10"/>
        <v>85822.210345689295</v>
      </c>
      <c r="Y24" s="11">
        <f t="shared" si="11"/>
        <v>245800.31625775402</v>
      </c>
      <c r="Z24" s="11">
        <f t="shared" si="11"/>
        <v>145434.12984896248</v>
      </c>
      <c r="AA24" s="11">
        <f t="shared" si="11"/>
        <v>168009.32890587888</v>
      </c>
      <c r="AB24" s="11">
        <f t="shared" si="11"/>
        <v>99281.259804658126</v>
      </c>
      <c r="AC24" s="11">
        <f t="shared" si="11"/>
        <v>82179.145090198814</v>
      </c>
      <c r="AE24" s="11">
        <f t="shared" si="12"/>
        <v>235131.53657337491</v>
      </c>
      <c r="AF24" s="11">
        <f t="shared" si="12"/>
        <v>133696.43724522321</v>
      </c>
      <c r="AG24" s="11">
        <f t="shared" si="12"/>
        <v>150443.20501235331</v>
      </c>
      <c r="AH24" s="11">
        <f t="shared" si="12"/>
        <v>88450.576916877239</v>
      </c>
      <c r="AI24" s="11">
        <f t="shared" si="12"/>
        <v>78690.724237390372</v>
      </c>
      <c r="AK24" s="11">
        <f t="shared" si="13"/>
        <v>224925.82732636033</v>
      </c>
      <c r="AL24" s="11">
        <f t="shared" si="13"/>
        <v>122906.06992065298</v>
      </c>
      <c r="AM24" s="11">
        <f t="shared" si="13"/>
        <v>134713.69763680428</v>
      </c>
      <c r="AN24" s="11">
        <f t="shared" si="13"/>
        <v>78801.423071399724</v>
      </c>
      <c r="AO24" s="11">
        <f t="shared" si="13"/>
        <v>75350.383290170546</v>
      </c>
    </row>
    <row r="25" spans="1:41" x14ac:dyDescent="0.25">
      <c r="A25" s="8">
        <f t="shared" si="6"/>
        <v>23</v>
      </c>
      <c r="B25" s="9">
        <f t="shared" si="14"/>
        <v>44927</v>
      </c>
      <c r="C25" s="10">
        <v>526499.99999999988</v>
      </c>
      <c r="D25" s="10">
        <v>409500</v>
      </c>
      <c r="E25" s="11">
        <f t="shared" si="7"/>
        <v>935999.99999999988</v>
      </c>
      <c r="G25" s="11">
        <f t="shared" si="8"/>
        <v>280799.99999999994</v>
      </c>
      <c r="H25" s="11">
        <f t="shared" si="8"/>
        <v>187200</v>
      </c>
      <c r="I25" s="11">
        <f t="shared" si="8"/>
        <v>233999.99999999997</v>
      </c>
      <c r="J25" s="11">
        <f t="shared" si="8"/>
        <v>140399.99999999997</v>
      </c>
      <c r="K25" s="11">
        <f t="shared" si="8"/>
        <v>93600</v>
      </c>
      <c r="M25" s="11">
        <f t="shared" si="9"/>
        <v>268612.0851063829</v>
      </c>
      <c r="N25" s="11">
        <f t="shared" si="9"/>
        <v>172091.46902654867</v>
      </c>
      <c r="O25" s="11">
        <f t="shared" si="9"/>
        <v>209534.25742574251</v>
      </c>
      <c r="P25" s="11">
        <f t="shared" si="9"/>
        <v>125083.63636363634</v>
      </c>
      <c r="Q25" s="11">
        <f t="shared" si="9"/>
        <v>89626.775510204083</v>
      </c>
      <c r="S25" s="11">
        <f t="shared" si="10"/>
        <v>256953.17758261651</v>
      </c>
      <c r="T25" s="11">
        <f t="shared" si="10"/>
        <v>158202.31683608741</v>
      </c>
      <c r="U25" s="11">
        <f t="shared" si="10"/>
        <v>187626.51724340743</v>
      </c>
      <c r="V25" s="11">
        <f t="shared" si="10"/>
        <v>111438.14876033056</v>
      </c>
      <c r="W25" s="11">
        <f t="shared" si="10"/>
        <v>85822.210345689295</v>
      </c>
      <c r="Y25" s="11">
        <f t="shared" si="11"/>
        <v>245800.31625775402</v>
      </c>
      <c r="Z25" s="11">
        <f t="shared" si="11"/>
        <v>145434.12984896248</v>
      </c>
      <c r="AA25" s="11">
        <f t="shared" si="11"/>
        <v>168009.32890587888</v>
      </c>
      <c r="AB25" s="11">
        <f t="shared" si="11"/>
        <v>99281.259804658126</v>
      </c>
      <c r="AC25" s="11">
        <f t="shared" si="11"/>
        <v>82179.145090198814</v>
      </c>
      <c r="AE25" s="11">
        <f t="shared" si="12"/>
        <v>235131.53657337491</v>
      </c>
      <c r="AF25" s="11">
        <f t="shared" si="12"/>
        <v>133696.43724522321</v>
      </c>
      <c r="AG25" s="11">
        <f t="shared" si="12"/>
        <v>150443.20501235331</v>
      </c>
      <c r="AH25" s="11">
        <f t="shared" si="12"/>
        <v>88450.576916877239</v>
      </c>
      <c r="AI25" s="11">
        <f t="shared" si="12"/>
        <v>78690.724237390372</v>
      </c>
      <c r="AK25" s="11">
        <f t="shared" si="13"/>
        <v>224925.82732636033</v>
      </c>
      <c r="AL25" s="11">
        <f t="shared" si="13"/>
        <v>122906.06992065298</v>
      </c>
      <c r="AM25" s="11">
        <f t="shared" si="13"/>
        <v>134713.69763680428</v>
      </c>
      <c r="AN25" s="11">
        <f t="shared" si="13"/>
        <v>78801.423071399724</v>
      </c>
      <c r="AO25" s="11">
        <f t="shared" si="13"/>
        <v>75350.383290170546</v>
      </c>
    </row>
    <row r="26" spans="1:41" x14ac:dyDescent="0.25">
      <c r="A26" s="8">
        <f t="shared" si="6"/>
        <v>24</v>
      </c>
      <c r="B26" s="9">
        <f t="shared" si="14"/>
        <v>44958</v>
      </c>
      <c r="C26" s="10">
        <v>526499.99999999988</v>
      </c>
      <c r="D26" s="10">
        <v>409500</v>
      </c>
      <c r="E26" s="11">
        <f t="shared" si="7"/>
        <v>935999.99999999988</v>
      </c>
      <c r="G26" s="11">
        <f t="shared" si="8"/>
        <v>280799.99999999994</v>
      </c>
      <c r="H26" s="11">
        <f t="shared" si="8"/>
        <v>187200</v>
      </c>
      <c r="I26" s="11">
        <f t="shared" si="8"/>
        <v>233999.99999999997</v>
      </c>
      <c r="J26" s="11">
        <f t="shared" si="8"/>
        <v>140399.99999999997</v>
      </c>
      <c r="K26" s="11">
        <f t="shared" si="8"/>
        <v>93600</v>
      </c>
      <c r="M26" s="11">
        <f t="shared" si="9"/>
        <v>268612.0851063829</v>
      </c>
      <c r="N26" s="11">
        <f t="shared" si="9"/>
        <v>172091.46902654867</v>
      </c>
      <c r="O26" s="11">
        <f t="shared" si="9"/>
        <v>209534.25742574251</v>
      </c>
      <c r="P26" s="11">
        <f t="shared" si="9"/>
        <v>125083.63636363634</v>
      </c>
      <c r="Q26" s="11">
        <f t="shared" si="9"/>
        <v>89626.775510204083</v>
      </c>
      <c r="S26" s="11">
        <f t="shared" si="10"/>
        <v>256953.17758261651</v>
      </c>
      <c r="T26" s="11">
        <f t="shared" si="10"/>
        <v>158202.31683608741</v>
      </c>
      <c r="U26" s="11">
        <f t="shared" si="10"/>
        <v>187626.51724340743</v>
      </c>
      <c r="V26" s="11">
        <f t="shared" si="10"/>
        <v>111438.14876033056</v>
      </c>
      <c r="W26" s="11">
        <f t="shared" si="10"/>
        <v>85822.210345689295</v>
      </c>
      <c r="Y26" s="11">
        <f t="shared" si="11"/>
        <v>245800.31625775402</v>
      </c>
      <c r="Z26" s="11">
        <f t="shared" si="11"/>
        <v>145434.12984896248</v>
      </c>
      <c r="AA26" s="11">
        <f t="shared" si="11"/>
        <v>168009.32890587888</v>
      </c>
      <c r="AB26" s="11">
        <f t="shared" si="11"/>
        <v>99281.259804658126</v>
      </c>
      <c r="AC26" s="11">
        <f t="shared" si="11"/>
        <v>82179.145090198814</v>
      </c>
      <c r="AE26" s="11">
        <f t="shared" si="12"/>
        <v>235131.53657337491</v>
      </c>
      <c r="AF26" s="11">
        <f t="shared" si="12"/>
        <v>133696.43724522321</v>
      </c>
      <c r="AG26" s="11">
        <f t="shared" si="12"/>
        <v>150443.20501235331</v>
      </c>
      <c r="AH26" s="11">
        <f t="shared" si="12"/>
        <v>88450.576916877239</v>
      </c>
      <c r="AI26" s="11">
        <f t="shared" si="12"/>
        <v>78690.724237390372</v>
      </c>
      <c r="AK26" s="11">
        <f t="shared" si="13"/>
        <v>224925.82732636033</v>
      </c>
      <c r="AL26" s="11">
        <f t="shared" si="13"/>
        <v>122906.06992065298</v>
      </c>
      <c r="AM26" s="11">
        <f t="shared" si="13"/>
        <v>134713.69763680428</v>
      </c>
      <c r="AN26" s="11">
        <f t="shared" si="13"/>
        <v>78801.423071399724</v>
      </c>
      <c r="AO26" s="11">
        <f t="shared" si="13"/>
        <v>75350.383290170546</v>
      </c>
    </row>
    <row r="27" spans="1:41" x14ac:dyDescent="0.25">
      <c r="A27" s="8">
        <f t="shared" si="6"/>
        <v>25</v>
      </c>
      <c r="B27" s="9">
        <f t="shared" si="14"/>
        <v>44986</v>
      </c>
      <c r="C27" s="10">
        <v>526499.99999999988</v>
      </c>
      <c r="D27" s="10">
        <v>409500</v>
      </c>
      <c r="E27" s="11">
        <f t="shared" si="7"/>
        <v>935999.99999999988</v>
      </c>
      <c r="G27" s="11">
        <f t="shared" si="8"/>
        <v>280799.99999999994</v>
      </c>
      <c r="H27" s="11">
        <f t="shared" si="8"/>
        <v>187200</v>
      </c>
      <c r="I27" s="11">
        <f t="shared" si="8"/>
        <v>233999.99999999997</v>
      </c>
      <c r="J27" s="11">
        <f t="shared" si="8"/>
        <v>140399.99999999997</v>
      </c>
      <c r="K27" s="11">
        <f t="shared" si="8"/>
        <v>93600</v>
      </c>
      <c r="M27" s="11">
        <f t="shared" si="9"/>
        <v>268612.0851063829</v>
      </c>
      <c r="N27" s="11">
        <f t="shared" si="9"/>
        <v>172091.46902654867</v>
      </c>
      <c r="O27" s="11">
        <f t="shared" si="9"/>
        <v>209534.25742574251</v>
      </c>
      <c r="P27" s="11">
        <f t="shared" si="9"/>
        <v>125083.63636363634</v>
      </c>
      <c r="Q27" s="11">
        <f t="shared" si="9"/>
        <v>89626.775510204083</v>
      </c>
      <c r="S27" s="11">
        <f t="shared" si="10"/>
        <v>256953.17758261651</v>
      </c>
      <c r="T27" s="11">
        <f t="shared" si="10"/>
        <v>158202.31683608741</v>
      </c>
      <c r="U27" s="11">
        <f t="shared" si="10"/>
        <v>187626.51724340743</v>
      </c>
      <c r="V27" s="11">
        <f t="shared" si="10"/>
        <v>111438.14876033056</v>
      </c>
      <c r="W27" s="11">
        <f t="shared" si="10"/>
        <v>85822.210345689295</v>
      </c>
      <c r="Y27" s="11">
        <f t="shared" si="11"/>
        <v>245800.31625775402</v>
      </c>
      <c r="Z27" s="11">
        <f t="shared" si="11"/>
        <v>145434.12984896248</v>
      </c>
      <c r="AA27" s="11">
        <f t="shared" si="11"/>
        <v>168009.32890587888</v>
      </c>
      <c r="AB27" s="11">
        <f t="shared" si="11"/>
        <v>99281.259804658126</v>
      </c>
      <c r="AC27" s="11">
        <f t="shared" si="11"/>
        <v>82179.145090198814</v>
      </c>
      <c r="AE27" s="11">
        <f t="shared" si="12"/>
        <v>235131.53657337491</v>
      </c>
      <c r="AF27" s="11">
        <f t="shared" si="12"/>
        <v>133696.43724522321</v>
      </c>
      <c r="AG27" s="11">
        <f t="shared" si="12"/>
        <v>150443.20501235331</v>
      </c>
      <c r="AH27" s="11">
        <f t="shared" si="12"/>
        <v>88450.576916877239</v>
      </c>
      <c r="AI27" s="11">
        <f t="shared" si="12"/>
        <v>78690.724237390372</v>
      </c>
      <c r="AK27" s="11">
        <f t="shared" si="13"/>
        <v>224925.82732636033</v>
      </c>
      <c r="AL27" s="11">
        <f t="shared" si="13"/>
        <v>122906.06992065298</v>
      </c>
      <c r="AM27" s="11">
        <f t="shared" si="13"/>
        <v>134713.69763680428</v>
      </c>
      <c r="AN27" s="11">
        <f t="shared" si="13"/>
        <v>78801.423071399724</v>
      </c>
      <c r="AO27" s="11">
        <f t="shared" si="13"/>
        <v>75350.383290170546</v>
      </c>
    </row>
    <row r="28" spans="1:41" x14ac:dyDescent="0.25">
      <c r="A28" s="8">
        <f t="shared" si="6"/>
        <v>26</v>
      </c>
      <c r="B28" s="9">
        <f t="shared" si="14"/>
        <v>45017</v>
      </c>
      <c r="C28" s="10">
        <v>526499.99999999988</v>
      </c>
      <c r="D28" s="10">
        <v>409500</v>
      </c>
      <c r="E28" s="11">
        <f t="shared" si="7"/>
        <v>935999.99999999988</v>
      </c>
      <c r="G28" s="11">
        <f t="shared" si="8"/>
        <v>280799.99999999994</v>
      </c>
      <c r="H28" s="11">
        <f t="shared" si="8"/>
        <v>187200</v>
      </c>
      <c r="I28" s="11">
        <f t="shared" si="8"/>
        <v>233999.99999999997</v>
      </c>
      <c r="J28" s="11">
        <f t="shared" si="8"/>
        <v>140399.99999999997</v>
      </c>
      <c r="K28" s="11">
        <f t="shared" si="8"/>
        <v>93600</v>
      </c>
      <c r="M28" s="11">
        <f t="shared" si="9"/>
        <v>268612.0851063829</v>
      </c>
      <c r="N28" s="11">
        <f t="shared" si="9"/>
        <v>172091.46902654867</v>
      </c>
      <c r="O28" s="11">
        <f t="shared" si="9"/>
        <v>209534.25742574251</v>
      </c>
      <c r="P28" s="11">
        <f t="shared" si="9"/>
        <v>125083.63636363634</v>
      </c>
      <c r="Q28" s="11">
        <f t="shared" si="9"/>
        <v>89626.775510204083</v>
      </c>
      <c r="S28" s="11">
        <f t="shared" si="10"/>
        <v>256953.17758261651</v>
      </c>
      <c r="T28" s="11">
        <f t="shared" si="10"/>
        <v>158202.31683608741</v>
      </c>
      <c r="U28" s="11">
        <f t="shared" si="10"/>
        <v>187626.51724340743</v>
      </c>
      <c r="V28" s="11">
        <f t="shared" si="10"/>
        <v>111438.14876033056</v>
      </c>
      <c r="W28" s="11">
        <f t="shared" si="10"/>
        <v>85822.210345689295</v>
      </c>
      <c r="Y28" s="11">
        <f t="shared" si="11"/>
        <v>245800.31625775402</v>
      </c>
      <c r="Z28" s="11">
        <f t="shared" si="11"/>
        <v>145434.12984896248</v>
      </c>
      <c r="AA28" s="11">
        <f t="shared" si="11"/>
        <v>168009.32890587888</v>
      </c>
      <c r="AB28" s="11">
        <f t="shared" si="11"/>
        <v>99281.259804658126</v>
      </c>
      <c r="AC28" s="11">
        <f t="shared" si="11"/>
        <v>82179.145090198814</v>
      </c>
      <c r="AE28" s="11">
        <f t="shared" si="12"/>
        <v>235131.53657337491</v>
      </c>
      <c r="AF28" s="11">
        <f t="shared" si="12"/>
        <v>133696.43724522321</v>
      </c>
      <c r="AG28" s="11">
        <f t="shared" si="12"/>
        <v>150443.20501235331</v>
      </c>
      <c r="AH28" s="11">
        <f t="shared" si="12"/>
        <v>88450.576916877239</v>
      </c>
      <c r="AI28" s="11">
        <f t="shared" si="12"/>
        <v>78690.724237390372</v>
      </c>
      <c r="AK28" s="11">
        <f t="shared" si="13"/>
        <v>224925.82732636033</v>
      </c>
      <c r="AL28" s="11">
        <f t="shared" si="13"/>
        <v>122906.06992065298</v>
      </c>
      <c r="AM28" s="11">
        <f t="shared" si="13"/>
        <v>134713.69763680428</v>
      </c>
      <c r="AN28" s="11">
        <f t="shared" si="13"/>
        <v>78801.423071399724</v>
      </c>
      <c r="AO28" s="11">
        <f t="shared" si="13"/>
        <v>75350.383290170546</v>
      </c>
    </row>
    <row r="29" spans="1:41" x14ac:dyDescent="0.25">
      <c r="A29" s="8">
        <f t="shared" si="6"/>
        <v>27</v>
      </c>
      <c r="B29" s="9">
        <f t="shared" si="14"/>
        <v>45047</v>
      </c>
      <c r="C29" s="10">
        <v>526499.99999999988</v>
      </c>
      <c r="D29" s="10">
        <v>409500</v>
      </c>
      <c r="E29" s="11">
        <f t="shared" si="7"/>
        <v>935999.99999999988</v>
      </c>
      <c r="G29" s="11">
        <f t="shared" si="8"/>
        <v>280799.99999999994</v>
      </c>
      <c r="H29" s="11">
        <f t="shared" si="8"/>
        <v>187200</v>
      </c>
      <c r="I29" s="11">
        <f t="shared" si="8"/>
        <v>233999.99999999997</v>
      </c>
      <c r="J29" s="11">
        <f t="shared" si="8"/>
        <v>140399.99999999997</v>
      </c>
      <c r="K29" s="11">
        <f t="shared" si="8"/>
        <v>93600</v>
      </c>
      <c r="M29" s="11">
        <f t="shared" si="9"/>
        <v>268612.0851063829</v>
      </c>
      <c r="N29" s="11">
        <f t="shared" si="9"/>
        <v>172091.46902654867</v>
      </c>
      <c r="O29" s="11">
        <f t="shared" si="9"/>
        <v>209534.25742574251</v>
      </c>
      <c r="P29" s="11">
        <f t="shared" si="9"/>
        <v>125083.63636363634</v>
      </c>
      <c r="Q29" s="11">
        <f t="shared" si="9"/>
        <v>89626.775510204083</v>
      </c>
      <c r="S29" s="11">
        <f t="shared" si="10"/>
        <v>256953.17758261651</v>
      </c>
      <c r="T29" s="11">
        <f t="shared" si="10"/>
        <v>158202.31683608741</v>
      </c>
      <c r="U29" s="11">
        <f t="shared" si="10"/>
        <v>187626.51724340743</v>
      </c>
      <c r="V29" s="11">
        <f t="shared" si="10"/>
        <v>111438.14876033056</v>
      </c>
      <c r="W29" s="11">
        <f t="shared" si="10"/>
        <v>85822.210345689295</v>
      </c>
      <c r="Y29" s="11">
        <f t="shared" si="11"/>
        <v>245800.31625775402</v>
      </c>
      <c r="Z29" s="11">
        <f t="shared" si="11"/>
        <v>145434.12984896248</v>
      </c>
      <c r="AA29" s="11">
        <f t="shared" si="11"/>
        <v>168009.32890587888</v>
      </c>
      <c r="AB29" s="11">
        <f t="shared" si="11"/>
        <v>99281.259804658126</v>
      </c>
      <c r="AC29" s="11">
        <f t="shared" si="11"/>
        <v>82179.145090198814</v>
      </c>
      <c r="AE29" s="11">
        <f t="shared" si="12"/>
        <v>235131.53657337491</v>
      </c>
      <c r="AF29" s="11">
        <f t="shared" si="12"/>
        <v>133696.43724522321</v>
      </c>
      <c r="AG29" s="11">
        <f t="shared" si="12"/>
        <v>150443.20501235331</v>
      </c>
      <c r="AH29" s="11">
        <f t="shared" si="12"/>
        <v>88450.576916877239</v>
      </c>
      <c r="AI29" s="11">
        <f t="shared" si="12"/>
        <v>78690.724237390372</v>
      </c>
      <c r="AK29" s="11">
        <f t="shared" si="13"/>
        <v>224925.82732636033</v>
      </c>
      <c r="AL29" s="11">
        <f t="shared" si="13"/>
        <v>122906.06992065298</v>
      </c>
      <c r="AM29" s="11">
        <f t="shared" si="13"/>
        <v>134713.69763680428</v>
      </c>
      <c r="AN29" s="11">
        <f t="shared" si="13"/>
        <v>78801.423071399724</v>
      </c>
      <c r="AO29" s="11">
        <f t="shared" si="13"/>
        <v>75350.383290170546</v>
      </c>
    </row>
    <row r="30" spans="1:41" x14ac:dyDescent="0.25">
      <c r="A30" s="8">
        <f t="shared" si="6"/>
        <v>28</v>
      </c>
      <c r="B30" s="9">
        <f t="shared" si="14"/>
        <v>45078</v>
      </c>
      <c r="C30" s="10">
        <v>526499.99999999988</v>
      </c>
      <c r="D30" s="10">
        <v>409500</v>
      </c>
      <c r="E30" s="11">
        <f t="shared" si="7"/>
        <v>935999.99999999988</v>
      </c>
      <c r="G30" s="11">
        <f t="shared" si="8"/>
        <v>280799.99999999994</v>
      </c>
      <c r="H30" s="11">
        <f t="shared" si="8"/>
        <v>187200</v>
      </c>
      <c r="I30" s="11">
        <f t="shared" si="8"/>
        <v>233999.99999999997</v>
      </c>
      <c r="J30" s="11">
        <f t="shared" si="8"/>
        <v>140399.99999999997</v>
      </c>
      <c r="K30" s="11">
        <f t="shared" si="8"/>
        <v>93600</v>
      </c>
      <c r="M30" s="11">
        <f t="shared" si="9"/>
        <v>268612.0851063829</v>
      </c>
      <c r="N30" s="11">
        <f t="shared" si="9"/>
        <v>172091.46902654867</v>
      </c>
      <c r="O30" s="11">
        <f t="shared" si="9"/>
        <v>209534.25742574251</v>
      </c>
      <c r="P30" s="11">
        <f t="shared" si="9"/>
        <v>125083.63636363634</v>
      </c>
      <c r="Q30" s="11">
        <f t="shared" si="9"/>
        <v>89626.775510204083</v>
      </c>
      <c r="S30" s="11">
        <f t="shared" si="10"/>
        <v>256953.17758261651</v>
      </c>
      <c r="T30" s="11">
        <f t="shared" si="10"/>
        <v>158202.31683608741</v>
      </c>
      <c r="U30" s="11">
        <f t="shared" si="10"/>
        <v>187626.51724340743</v>
      </c>
      <c r="V30" s="11">
        <f t="shared" si="10"/>
        <v>111438.14876033056</v>
      </c>
      <c r="W30" s="11">
        <f t="shared" si="10"/>
        <v>85822.210345689295</v>
      </c>
      <c r="Y30" s="11">
        <f t="shared" si="11"/>
        <v>245800.31625775402</v>
      </c>
      <c r="Z30" s="11">
        <f t="shared" si="11"/>
        <v>145434.12984896248</v>
      </c>
      <c r="AA30" s="11">
        <f t="shared" si="11"/>
        <v>168009.32890587888</v>
      </c>
      <c r="AB30" s="11">
        <f t="shared" si="11"/>
        <v>99281.259804658126</v>
      </c>
      <c r="AC30" s="11">
        <f t="shared" si="11"/>
        <v>82179.145090198814</v>
      </c>
      <c r="AE30" s="11">
        <f t="shared" si="12"/>
        <v>235131.53657337491</v>
      </c>
      <c r="AF30" s="11">
        <f t="shared" si="12"/>
        <v>133696.43724522321</v>
      </c>
      <c r="AG30" s="11">
        <f t="shared" si="12"/>
        <v>150443.20501235331</v>
      </c>
      <c r="AH30" s="11">
        <f t="shared" si="12"/>
        <v>88450.576916877239</v>
      </c>
      <c r="AI30" s="11">
        <f t="shared" si="12"/>
        <v>78690.724237390372</v>
      </c>
      <c r="AK30" s="11">
        <f t="shared" si="13"/>
        <v>224925.82732636033</v>
      </c>
      <c r="AL30" s="11">
        <f t="shared" si="13"/>
        <v>122906.06992065298</v>
      </c>
      <c r="AM30" s="11">
        <f t="shared" si="13"/>
        <v>134713.69763680428</v>
      </c>
      <c r="AN30" s="11">
        <f t="shared" si="13"/>
        <v>78801.423071399724</v>
      </c>
      <c r="AO30" s="11">
        <f t="shared" si="13"/>
        <v>75350.383290170546</v>
      </c>
    </row>
    <row r="31" spans="1:41" x14ac:dyDescent="0.25">
      <c r="A31" s="8">
        <f t="shared" si="6"/>
        <v>29</v>
      </c>
      <c r="B31" s="9">
        <f t="shared" si="14"/>
        <v>45108</v>
      </c>
      <c r="C31" s="10">
        <v>526499.99999999988</v>
      </c>
      <c r="D31" s="10">
        <v>409500</v>
      </c>
      <c r="E31" s="11">
        <f t="shared" si="7"/>
        <v>935999.99999999988</v>
      </c>
      <c r="G31" s="11">
        <f t="shared" si="8"/>
        <v>280799.99999999994</v>
      </c>
      <c r="H31" s="11">
        <f t="shared" si="8"/>
        <v>187200</v>
      </c>
      <c r="I31" s="11">
        <f t="shared" si="8"/>
        <v>233999.99999999997</v>
      </c>
      <c r="J31" s="11">
        <f t="shared" si="8"/>
        <v>140399.99999999997</v>
      </c>
      <c r="K31" s="11">
        <f t="shared" si="8"/>
        <v>93600</v>
      </c>
      <c r="M31" s="11">
        <f t="shared" si="9"/>
        <v>268612.0851063829</v>
      </c>
      <c r="N31" s="11">
        <f t="shared" si="9"/>
        <v>172091.46902654867</v>
      </c>
      <c r="O31" s="11">
        <f t="shared" si="9"/>
        <v>209534.25742574251</v>
      </c>
      <c r="P31" s="11">
        <f t="shared" si="9"/>
        <v>125083.63636363634</v>
      </c>
      <c r="Q31" s="11">
        <f t="shared" si="9"/>
        <v>89626.775510204083</v>
      </c>
      <c r="S31" s="11">
        <f t="shared" si="10"/>
        <v>256953.17758261651</v>
      </c>
      <c r="T31" s="11">
        <f t="shared" si="10"/>
        <v>158202.31683608741</v>
      </c>
      <c r="U31" s="11">
        <f t="shared" si="10"/>
        <v>187626.51724340743</v>
      </c>
      <c r="V31" s="11">
        <f t="shared" si="10"/>
        <v>111438.14876033056</v>
      </c>
      <c r="W31" s="11">
        <f t="shared" si="10"/>
        <v>85822.210345689295</v>
      </c>
      <c r="Y31" s="11">
        <f t="shared" si="11"/>
        <v>245800.31625775402</v>
      </c>
      <c r="Z31" s="11">
        <f t="shared" si="11"/>
        <v>145434.12984896248</v>
      </c>
      <c r="AA31" s="11">
        <f t="shared" si="11"/>
        <v>168009.32890587888</v>
      </c>
      <c r="AB31" s="11">
        <f t="shared" si="11"/>
        <v>99281.259804658126</v>
      </c>
      <c r="AC31" s="11">
        <f t="shared" si="11"/>
        <v>82179.145090198814</v>
      </c>
      <c r="AE31" s="11">
        <f t="shared" si="12"/>
        <v>235131.53657337491</v>
      </c>
      <c r="AF31" s="11">
        <f t="shared" si="12"/>
        <v>133696.43724522321</v>
      </c>
      <c r="AG31" s="11">
        <f t="shared" si="12"/>
        <v>150443.20501235331</v>
      </c>
      <c r="AH31" s="11">
        <f t="shared" si="12"/>
        <v>88450.576916877239</v>
      </c>
      <c r="AI31" s="11">
        <f t="shared" si="12"/>
        <v>78690.724237390372</v>
      </c>
      <c r="AK31" s="11">
        <f t="shared" si="13"/>
        <v>224925.82732636033</v>
      </c>
      <c r="AL31" s="11">
        <f t="shared" si="13"/>
        <v>122906.06992065298</v>
      </c>
      <c r="AM31" s="11">
        <f t="shared" si="13"/>
        <v>134713.69763680428</v>
      </c>
      <c r="AN31" s="11">
        <f t="shared" si="13"/>
        <v>78801.423071399724</v>
      </c>
      <c r="AO31" s="11">
        <f t="shared" si="13"/>
        <v>75350.383290170546</v>
      </c>
    </row>
    <row r="32" spans="1:41" x14ac:dyDescent="0.25">
      <c r="A32" s="8">
        <f t="shared" si="6"/>
        <v>30</v>
      </c>
      <c r="B32" s="9">
        <f t="shared" si="14"/>
        <v>45139</v>
      </c>
      <c r="C32" s="10">
        <v>526499.99999999988</v>
      </c>
      <c r="D32" s="10">
        <v>409500</v>
      </c>
      <c r="E32" s="11">
        <f t="shared" si="7"/>
        <v>935999.99999999988</v>
      </c>
      <c r="G32" s="11">
        <f t="shared" si="8"/>
        <v>280799.99999999994</v>
      </c>
      <c r="H32" s="11">
        <f t="shared" si="8"/>
        <v>187200</v>
      </c>
      <c r="I32" s="11">
        <f t="shared" si="8"/>
        <v>233999.99999999997</v>
      </c>
      <c r="J32" s="11">
        <f t="shared" si="8"/>
        <v>140399.99999999997</v>
      </c>
      <c r="K32" s="11">
        <f t="shared" si="8"/>
        <v>93600</v>
      </c>
      <c r="M32" s="11">
        <f t="shared" si="9"/>
        <v>268612.0851063829</v>
      </c>
      <c r="N32" s="11">
        <f t="shared" si="9"/>
        <v>172091.46902654867</v>
      </c>
      <c r="O32" s="11">
        <f t="shared" si="9"/>
        <v>209534.25742574251</v>
      </c>
      <c r="P32" s="11">
        <f t="shared" si="9"/>
        <v>125083.63636363634</v>
      </c>
      <c r="Q32" s="11">
        <f t="shared" si="9"/>
        <v>89626.775510204083</v>
      </c>
      <c r="S32" s="11">
        <f t="shared" si="10"/>
        <v>256953.17758261651</v>
      </c>
      <c r="T32" s="11">
        <f t="shared" si="10"/>
        <v>158202.31683608741</v>
      </c>
      <c r="U32" s="11">
        <f t="shared" si="10"/>
        <v>187626.51724340743</v>
      </c>
      <c r="V32" s="11">
        <f t="shared" si="10"/>
        <v>111438.14876033056</v>
      </c>
      <c r="W32" s="11">
        <f t="shared" si="10"/>
        <v>85822.210345689295</v>
      </c>
      <c r="Y32" s="11">
        <f t="shared" si="11"/>
        <v>245800.31625775402</v>
      </c>
      <c r="Z32" s="11">
        <f t="shared" si="11"/>
        <v>145434.12984896248</v>
      </c>
      <c r="AA32" s="11">
        <f t="shared" si="11"/>
        <v>168009.32890587888</v>
      </c>
      <c r="AB32" s="11">
        <f t="shared" si="11"/>
        <v>99281.259804658126</v>
      </c>
      <c r="AC32" s="11">
        <f t="shared" si="11"/>
        <v>82179.145090198814</v>
      </c>
      <c r="AE32" s="11">
        <f t="shared" si="12"/>
        <v>235131.53657337491</v>
      </c>
      <c r="AF32" s="11">
        <f t="shared" si="12"/>
        <v>133696.43724522321</v>
      </c>
      <c r="AG32" s="11">
        <f t="shared" si="12"/>
        <v>150443.20501235331</v>
      </c>
      <c r="AH32" s="11">
        <f t="shared" si="12"/>
        <v>88450.576916877239</v>
      </c>
      <c r="AI32" s="11">
        <f t="shared" si="12"/>
        <v>78690.724237390372</v>
      </c>
      <c r="AK32" s="11">
        <f t="shared" si="13"/>
        <v>224925.82732636033</v>
      </c>
      <c r="AL32" s="11">
        <f t="shared" si="13"/>
        <v>122906.06992065298</v>
      </c>
      <c r="AM32" s="11">
        <f t="shared" si="13"/>
        <v>134713.69763680428</v>
      </c>
      <c r="AN32" s="11">
        <f t="shared" si="13"/>
        <v>78801.423071399724</v>
      </c>
      <c r="AO32" s="11">
        <f t="shared" si="13"/>
        <v>75350.383290170546</v>
      </c>
    </row>
    <row r="33" spans="1:41" x14ac:dyDescent="0.25">
      <c r="A33" s="8">
        <f t="shared" si="6"/>
        <v>31</v>
      </c>
      <c r="B33" s="9">
        <f t="shared" si="14"/>
        <v>45170</v>
      </c>
      <c r="C33" s="10">
        <v>526499.99999999988</v>
      </c>
      <c r="D33" s="10">
        <v>409500</v>
      </c>
      <c r="E33" s="11">
        <f t="shared" si="7"/>
        <v>935999.99999999988</v>
      </c>
      <c r="G33" s="11">
        <f t="shared" si="8"/>
        <v>280799.99999999994</v>
      </c>
      <c r="H33" s="11">
        <f t="shared" si="8"/>
        <v>187200</v>
      </c>
      <c r="I33" s="11">
        <f t="shared" si="8"/>
        <v>233999.99999999997</v>
      </c>
      <c r="J33" s="11">
        <f t="shared" si="8"/>
        <v>140399.99999999997</v>
      </c>
      <c r="K33" s="11">
        <f t="shared" si="8"/>
        <v>93600</v>
      </c>
      <c r="M33" s="11">
        <f t="shared" si="9"/>
        <v>268612.0851063829</v>
      </c>
      <c r="N33" s="11">
        <f t="shared" si="9"/>
        <v>172091.46902654867</v>
      </c>
      <c r="O33" s="11">
        <f t="shared" si="9"/>
        <v>209534.25742574251</v>
      </c>
      <c r="P33" s="11">
        <f t="shared" si="9"/>
        <v>125083.63636363634</v>
      </c>
      <c r="Q33" s="11">
        <f t="shared" si="9"/>
        <v>89626.775510204083</v>
      </c>
      <c r="S33" s="11">
        <f t="shared" si="10"/>
        <v>256953.17758261651</v>
      </c>
      <c r="T33" s="11">
        <f t="shared" si="10"/>
        <v>158202.31683608741</v>
      </c>
      <c r="U33" s="11">
        <f t="shared" si="10"/>
        <v>187626.51724340743</v>
      </c>
      <c r="V33" s="11">
        <f t="shared" si="10"/>
        <v>111438.14876033056</v>
      </c>
      <c r="W33" s="11">
        <f t="shared" si="10"/>
        <v>85822.210345689295</v>
      </c>
      <c r="Y33" s="11">
        <f t="shared" si="11"/>
        <v>245800.31625775402</v>
      </c>
      <c r="Z33" s="11">
        <f t="shared" si="11"/>
        <v>145434.12984896248</v>
      </c>
      <c r="AA33" s="11">
        <f t="shared" si="11"/>
        <v>168009.32890587888</v>
      </c>
      <c r="AB33" s="11">
        <f t="shared" si="11"/>
        <v>99281.259804658126</v>
      </c>
      <c r="AC33" s="11">
        <f t="shared" si="11"/>
        <v>82179.145090198814</v>
      </c>
      <c r="AE33" s="11">
        <f t="shared" si="12"/>
        <v>235131.53657337491</v>
      </c>
      <c r="AF33" s="11">
        <f t="shared" si="12"/>
        <v>133696.43724522321</v>
      </c>
      <c r="AG33" s="11">
        <f t="shared" si="12"/>
        <v>150443.20501235331</v>
      </c>
      <c r="AH33" s="11">
        <f t="shared" si="12"/>
        <v>88450.576916877239</v>
      </c>
      <c r="AI33" s="11">
        <f t="shared" si="12"/>
        <v>78690.724237390372</v>
      </c>
      <c r="AK33" s="11">
        <f t="shared" si="13"/>
        <v>224925.82732636033</v>
      </c>
      <c r="AL33" s="11">
        <f t="shared" si="13"/>
        <v>122906.06992065298</v>
      </c>
      <c r="AM33" s="11">
        <f t="shared" si="13"/>
        <v>134713.69763680428</v>
      </c>
      <c r="AN33" s="11">
        <f t="shared" si="13"/>
        <v>78801.423071399724</v>
      </c>
      <c r="AO33" s="11">
        <f t="shared" si="13"/>
        <v>75350.383290170546</v>
      </c>
    </row>
    <row r="34" spans="1:41" x14ac:dyDescent="0.25">
      <c r="A34" s="8">
        <f t="shared" si="6"/>
        <v>32</v>
      </c>
      <c r="B34" s="9">
        <f t="shared" si="14"/>
        <v>45200</v>
      </c>
      <c r="C34" s="10">
        <v>526499.99999999988</v>
      </c>
      <c r="D34" s="10">
        <v>409500</v>
      </c>
      <c r="E34" s="11">
        <f t="shared" si="7"/>
        <v>935999.99999999988</v>
      </c>
      <c r="G34" s="11">
        <f t="shared" si="8"/>
        <v>280799.99999999994</v>
      </c>
      <c r="H34" s="11">
        <f t="shared" si="8"/>
        <v>187200</v>
      </c>
      <c r="I34" s="11">
        <f t="shared" si="8"/>
        <v>233999.99999999997</v>
      </c>
      <c r="J34" s="11">
        <f t="shared" si="8"/>
        <v>140399.99999999997</v>
      </c>
      <c r="K34" s="11">
        <f t="shared" si="8"/>
        <v>93600</v>
      </c>
      <c r="M34" s="11">
        <f t="shared" si="9"/>
        <v>268612.0851063829</v>
      </c>
      <c r="N34" s="11">
        <f t="shared" si="9"/>
        <v>172091.46902654867</v>
      </c>
      <c r="O34" s="11">
        <f t="shared" si="9"/>
        <v>209534.25742574251</v>
      </c>
      <c r="P34" s="11">
        <f t="shared" si="9"/>
        <v>125083.63636363634</v>
      </c>
      <c r="Q34" s="11">
        <f t="shared" si="9"/>
        <v>89626.775510204083</v>
      </c>
      <c r="S34" s="11">
        <f t="shared" si="10"/>
        <v>256953.17758261651</v>
      </c>
      <c r="T34" s="11">
        <f t="shared" si="10"/>
        <v>158202.31683608741</v>
      </c>
      <c r="U34" s="11">
        <f t="shared" si="10"/>
        <v>187626.51724340743</v>
      </c>
      <c r="V34" s="11">
        <f t="shared" si="10"/>
        <v>111438.14876033056</v>
      </c>
      <c r="W34" s="11">
        <f t="shared" si="10"/>
        <v>85822.210345689295</v>
      </c>
      <c r="Y34" s="11">
        <f t="shared" si="11"/>
        <v>245800.31625775402</v>
      </c>
      <c r="Z34" s="11">
        <f t="shared" si="11"/>
        <v>145434.12984896248</v>
      </c>
      <c r="AA34" s="11">
        <f t="shared" si="11"/>
        <v>168009.32890587888</v>
      </c>
      <c r="AB34" s="11">
        <f t="shared" si="11"/>
        <v>99281.259804658126</v>
      </c>
      <c r="AC34" s="11">
        <f t="shared" si="11"/>
        <v>82179.145090198814</v>
      </c>
      <c r="AE34" s="11">
        <f t="shared" si="12"/>
        <v>235131.53657337491</v>
      </c>
      <c r="AF34" s="11">
        <f t="shared" si="12"/>
        <v>133696.43724522321</v>
      </c>
      <c r="AG34" s="11">
        <f t="shared" si="12"/>
        <v>150443.20501235331</v>
      </c>
      <c r="AH34" s="11">
        <f t="shared" si="12"/>
        <v>88450.576916877239</v>
      </c>
      <c r="AI34" s="11">
        <f t="shared" si="12"/>
        <v>78690.724237390372</v>
      </c>
      <c r="AK34" s="11">
        <f t="shared" si="13"/>
        <v>224925.82732636033</v>
      </c>
      <c r="AL34" s="11">
        <f t="shared" si="13"/>
        <v>122906.06992065298</v>
      </c>
      <c r="AM34" s="11">
        <f t="shared" si="13"/>
        <v>134713.69763680428</v>
      </c>
      <c r="AN34" s="11">
        <f t="shared" si="13"/>
        <v>78801.423071399724</v>
      </c>
      <c r="AO34" s="11">
        <f t="shared" si="13"/>
        <v>75350.383290170546</v>
      </c>
    </row>
    <row r="35" spans="1:41" x14ac:dyDescent="0.25">
      <c r="A35" s="8">
        <f t="shared" si="6"/>
        <v>33</v>
      </c>
      <c r="B35" s="9">
        <f t="shared" si="14"/>
        <v>45231</v>
      </c>
      <c r="C35" s="10">
        <v>526499.99999999988</v>
      </c>
      <c r="D35" s="10">
        <v>409500</v>
      </c>
      <c r="E35" s="11">
        <f t="shared" si="7"/>
        <v>935999.99999999988</v>
      </c>
      <c r="G35" s="11">
        <f t="shared" ref="G35:K72" si="15">$E35*G$1</f>
        <v>280799.99999999994</v>
      </c>
      <c r="H35" s="11">
        <f t="shared" si="15"/>
        <v>187200</v>
      </c>
      <c r="I35" s="11">
        <f t="shared" si="15"/>
        <v>233999.99999999997</v>
      </c>
      <c r="J35" s="11">
        <f t="shared" si="15"/>
        <v>140399.99999999997</v>
      </c>
      <c r="K35" s="11">
        <f t="shared" si="15"/>
        <v>93600</v>
      </c>
      <c r="M35" s="11">
        <f t="shared" si="9"/>
        <v>268612.0851063829</v>
      </c>
      <c r="N35" s="11">
        <f t="shared" si="9"/>
        <v>172091.46902654867</v>
      </c>
      <c r="O35" s="11">
        <f t="shared" si="9"/>
        <v>209534.25742574251</v>
      </c>
      <c r="P35" s="11">
        <f t="shared" si="9"/>
        <v>125083.63636363634</v>
      </c>
      <c r="Q35" s="11">
        <f t="shared" si="9"/>
        <v>89626.775510204083</v>
      </c>
      <c r="S35" s="11">
        <f t="shared" si="10"/>
        <v>256953.17758261651</v>
      </c>
      <c r="T35" s="11">
        <f t="shared" si="10"/>
        <v>158202.31683608741</v>
      </c>
      <c r="U35" s="11">
        <f t="shared" si="10"/>
        <v>187626.51724340743</v>
      </c>
      <c r="V35" s="11">
        <f t="shared" si="10"/>
        <v>111438.14876033056</v>
      </c>
      <c r="W35" s="11">
        <f t="shared" si="10"/>
        <v>85822.210345689295</v>
      </c>
      <c r="Y35" s="11">
        <f t="shared" si="11"/>
        <v>245800.31625775402</v>
      </c>
      <c r="Z35" s="11">
        <f t="shared" si="11"/>
        <v>145434.12984896248</v>
      </c>
      <c r="AA35" s="11">
        <f t="shared" si="11"/>
        <v>168009.32890587888</v>
      </c>
      <c r="AB35" s="11">
        <f t="shared" si="11"/>
        <v>99281.259804658126</v>
      </c>
      <c r="AC35" s="11">
        <f t="shared" si="11"/>
        <v>82179.145090198814</v>
      </c>
      <c r="AE35" s="11">
        <f t="shared" si="12"/>
        <v>235131.53657337491</v>
      </c>
      <c r="AF35" s="11">
        <f t="shared" si="12"/>
        <v>133696.43724522321</v>
      </c>
      <c r="AG35" s="11">
        <f t="shared" si="12"/>
        <v>150443.20501235331</v>
      </c>
      <c r="AH35" s="11">
        <f t="shared" si="12"/>
        <v>88450.576916877239</v>
      </c>
      <c r="AI35" s="11">
        <f t="shared" si="12"/>
        <v>78690.724237390372</v>
      </c>
      <c r="AK35" s="11">
        <f t="shared" si="13"/>
        <v>224925.82732636033</v>
      </c>
      <c r="AL35" s="11">
        <f t="shared" si="13"/>
        <v>122906.06992065298</v>
      </c>
      <c r="AM35" s="11">
        <f t="shared" si="13"/>
        <v>134713.69763680428</v>
      </c>
      <c r="AN35" s="11">
        <f t="shared" si="13"/>
        <v>78801.423071399724</v>
      </c>
      <c r="AO35" s="11">
        <f t="shared" si="13"/>
        <v>75350.383290170546</v>
      </c>
    </row>
    <row r="36" spans="1:41" x14ac:dyDescent="0.25">
      <c r="A36" s="8">
        <f t="shared" si="6"/>
        <v>34</v>
      </c>
      <c r="B36" s="9">
        <f t="shared" si="14"/>
        <v>45261</v>
      </c>
      <c r="C36" s="10">
        <v>526499.99999999988</v>
      </c>
      <c r="D36" s="10">
        <v>409500</v>
      </c>
      <c r="E36" s="11">
        <f t="shared" si="7"/>
        <v>935999.99999999988</v>
      </c>
      <c r="G36" s="11">
        <f t="shared" si="15"/>
        <v>280799.99999999994</v>
      </c>
      <c r="H36" s="11">
        <f t="shared" si="15"/>
        <v>187200</v>
      </c>
      <c r="I36" s="11">
        <f t="shared" si="15"/>
        <v>233999.99999999997</v>
      </c>
      <c r="J36" s="11">
        <f t="shared" si="15"/>
        <v>140399.99999999997</v>
      </c>
      <c r="K36" s="11">
        <f t="shared" si="15"/>
        <v>93600</v>
      </c>
      <c r="M36" s="11">
        <f t="shared" si="9"/>
        <v>268612.0851063829</v>
      </c>
      <c r="N36" s="11">
        <f t="shared" si="9"/>
        <v>172091.46902654867</v>
      </c>
      <c r="O36" s="11">
        <f t="shared" si="9"/>
        <v>209534.25742574251</v>
      </c>
      <c r="P36" s="11">
        <f t="shared" si="9"/>
        <v>125083.63636363634</v>
      </c>
      <c r="Q36" s="11">
        <f t="shared" si="9"/>
        <v>89626.775510204083</v>
      </c>
      <c r="S36" s="11">
        <f t="shared" si="10"/>
        <v>256953.17758261651</v>
      </c>
      <c r="T36" s="11">
        <f t="shared" si="10"/>
        <v>158202.31683608741</v>
      </c>
      <c r="U36" s="11">
        <f t="shared" si="10"/>
        <v>187626.51724340743</v>
      </c>
      <c r="V36" s="11">
        <f t="shared" si="10"/>
        <v>111438.14876033056</v>
      </c>
      <c r="W36" s="11">
        <f t="shared" si="10"/>
        <v>85822.210345689295</v>
      </c>
      <c r="Y36" s="11">
        <f t="shared" si="11"/>
        <v>245800.31625775402</v>
      </c>
      <c r="Z36" s="11">
        <f t="shared" si="11"/>
        <v>145434.12984896248</v>
      </c>
      <c r="AA36" s="11">
        <f t="shared" si="11"/>
        <v>168009.32890587888</v>
      </c>
      <c r="AB36" s="11">
        <f t="shared" si="11"/>
        <v>99281.259804658126</v>
      </c>
      <c r="AC36" s="11">
        <f t="shared" si="11"/>
        <v>82179.145090198814</v>
      </c>
      <c r="AE36" s="11">
        <f t="shared" si="12"/>
        <v>235131.53657337491</v>
      </c>
      <c r="AF36" s="11">
        <f t="shared" si="12"/>
        <v>133696.43724522321</v>
      </c>
      <c r="AG36" s="11">
        <f t="shared" si="12"/>
        <v>150443.20501235331</v>
      </c>
      <c r="AH36" s="11">
        <f t="shared" si="12"/>
        <v>88450.576916877239</v>
      </c>
      <c r="AI36" s="11">
        <f t="shared" si="12"/>
        <v>78690.724237390372</v>
      </c>
      <c r="AK36" s="11">
        <f t="shared" si="13"/>
        <v>224925.82732636033</v>
      </c>
      <c r="AL36" s="11">
        <f t="shared" si="13"/>
        <v>122906.06992065298</v>
      </c>
      <c r="AM36" s="11">
        <f t="shared" si="13"/>
        <v>134713.69763680428</v>
      </c>
      <c r="AN36" s="11">
        <f t="shared" si="13"/>
        <v>78801.423071399724</v>
      </c>
      <c r="AO36" s="11">
        <f t="shared" si="13"/>
        <v>75350.383290170546</v>
      </c>
    </row>
    <row r="37" spans="1:41" x14ac:dyDescent="0.25">
      <c r="A37" s="8">
        <f t="shared" si="6"/>
        <v>35</v>
      </c>
      <c r="B37" s="9">
        <f t="shared" si="14"/>
        <v>45292</v>
      </c>
      <c r="C37" s="10">
        <v>526499.99999999988</v>
      </c>
      <c r="D37" s="10">
        <v>409500</v>
      </c>
      <c r="E37" s="11">
        <f t="shared" si="7"/>
        <v>935999.99999999988</v>
      </c>
      <c r="G37" s="11">
        <f t="shared" si="15"/>
        <v>280799.99999999994</v>
      </c>
      <c r="H37" s="11">
        <f t="shared" si="15"/>
        <v>187200</v>
      </c>
      <c r="I37" s="11">
        <f t="shared" si="15"/>
        <v>233999.99999999997</v>
      </c>
      <c r="J37" s="11">
        <f t="shared" si="15"/>
        <v>140399.99999999997</v>
      </c>
      <c r="K37" s="11">
        <f t="shared" si="15"/>
        <v>93600</v>
      </c>
      <c r="M37" s="11">
        <f t="shared" si="9"/>
        <v>268612.0851063829</v>
      </c>
      <c r="N37" s="11">
        <f t="shared" si="9"/>
        <v>172091.46902654867</v>
      </c>
      <c r="O37" s="11">
        <f t="shared" si="9"/>
        <v>209534.25742574251</v>
      </c>
      <c r="P37" s="11">
        <f t="shared" si="9"/>
        <v>125083.63636363634</v>
      </c>
      <c r="Q37" s="11">
        <f t="shared" si="9"/>
        <v>89626.775510204083</v>
      </c>
      <c r="S37" s="11">
        <f t="shared" si="10"/>
        <v>256953.17758261651</v>
      </c>
      <c r="T37" s="11">
        <f t="shared" si="10"/>
        <v>158202.31683608741</v>
      </c>
      <c r="U37" s="11">
        <f t="shared" si="10"/>
        <v>187626.51724340743</v>
      </c>
      <c r="V37" s="11">
        <f t="shared" si="10"/>
        <v>111438.14876033056</v>
      </c>
      <c r="W37" s="11">
        <f t="shared" si="10"/>
        <v>85822.210345689295</v>
      </c>
      <c r="Y37" s="11">
        <f t="shared" si="11"/>
        <v>245800.31625775402</v>
      </c>
      <c r="Z37" s="11">
        <f t="shared" si="11"/>
        <v>145434.12984896248</v>
      </c>
      <c r="AA37" s="11">
        <f t="shared" si="11"/>
        <v>168009.32890587888</v>
      </c>
      <c r="AB37" s="11">
        <f t="shared" si="11"/>
        <v>99281.259804658126</v>
      </c>
      <c r="AC37" s="11">
        <f t="shared" si="11"/>
        <v>82179.145090198814</v>
      </c>
      <c r="AE37" s="11">
        <f t="shared" si="12"/>
        <v>235131.53657337491</v>
      </c>
      <c r="AF37" s="11">
        <f t="shared" si="12"/>
        <v>133696.43724522321</v>
      </c>
      <c r="AG37" s="11">
        <f t="shared" si="12"/>
        <v>150443.20501235331</v>
      </c>
      <c r="AH37" s="11">
        <f t="shared" si="12"/>
        <v>88450.576916877239</v>
      </c>
      <c r="AI37" s="11">
        <f t="shared" si="12"/>
        <v>78690.724237390372</v>
      </c>
      <c r="AK37" s="11">
        <f t="shared" si="13"/>
        <v>224925.82732636033</v>
      </c>
      <c r="AL37" s="11">
        <f t="shared" si="13"/>
        <v>122906.06992065298</v>
      </c>
      <c r="AM37" s="11">
        <f t="shared" si="13"/>
        <v>134713.69763680428</v>
      </c>
      <c r="AN37" s="11">
        <f t="shared" si="13"/>
        <v>78801.423071399724</v>
      </c>
      <c r="AO37" s="11">
        <f t="shared" si="13"/>
        <v>75350.383290170546</v>
      </c>
    </row>
    <row r="38" spans="1:41" x14ac:dyDescent="0.25">
      <c r="A38" s="8">
        <f t="shared" si="6"/>
        <v>36</v>
      </c>
      <c r="B38" s="9">
        <f t="shared" si="14"/>
        <v>45323</v>
      </c>
      <c r="C38" s="10">
        <v>526499.99999999988</v>
      </c>
      <c r="D38" s="10">
        <v>409500</v>
      </c>
      <c r="E38" s="11">
        <f t="shared" si="7"/>
        <v>935999.99999999988</v>
      </c>
      <c r="G38" s="11">
        <f t="shared" si="15"/>
        <v>280799.99999999994</v>
      </c>
      <c r="H38" s="11">
        <f t="shared" si="15"/>
        <v>187200</v>
      </c>
      <c r="I38" s="11">
        <f t="shared" si="15"/>
        <v>233999.99999999997</v>
      </c>
      <c r="J38" s="11">
        <f t="shared" si="15"/>
        <v>140399.99999999997</v>
      </c>
      <c r="K38" s="11">
        <f t="shared" si="15"/>
        <v>93600</v>
      </c>
      <c r="M38" s="11">
        <f t="shared" si="9"/>
        <v>268612.0851063829</v>
      </c>
      <c r="N38" s="11">
        <f t="shared" si="9"/>
        <v>172091.46902654867</v>
      </c>
      <c r="O38" s="11">
        <f t="shared" si="9"/>
        <v>209534.25742574251</v>
      </c>
      <c r="P38" s="11">
        <f t="shared" si="9"/>
        <v>125083.63636363634</v>
      </c>
      <c r="Q38" s="11">
        <f t="shared" si="9"/>
        <v>89626.775510204083</v>
      </c>
      <c r="S38" s="11">
        <f t="shared" si="10"/>
        <v>256953.17758261651</v>
      </c>
      <c r="T38" s="11">
        <f t="shared" si="10"/>
        <v>158202.31683608741</v>
      </c>
      <c r="U38" s="11">
        <f t="shared" si="10"/>
        <v>187626.51724340743</v>
      </c>
      <c r="V38" s="11">
        <f t="shared" si="10"/>
        <v>111438.14876033056</v>
      </c>
      <c r="W38" s="11">
        <f t="shared" si="10"/>
        <v>85822.210345689295</v>
      </c>
      <c r="Y38" s="11">
        <f t="shared" si="11"/>
        <v>245800.31625775402</v>
      </c>
      <c r="Z38" s="11">
        <f t="shared" si="11"/>
        <v>145434.12984896248</v>
      </c>
      <c r="AA38" s="11">
        <f t="shared" si="11"/>
        <v>168009.32890587888</v>
      </c>
      <c r="AB38" s="11">
        <f t="shared" si="11"/>
        <v>99281.259804658126</v>
      </c>
      <c r="AC38" s="11">
        <f t="shared" si="11"/>
        <v>82179.145090198814</v>
      </c>
      <c r="AE38" s="11">
        <f t="shared" si="12"/>
        <v>235131.53657337491</v>
      </c>
      <c r="AF38" s="11">
        <f t="shared" si="12"/>
        <v>133696.43724522321</v>
      </c>
      <c r="AG38" s="11">
        <f t="shared" si="12"/>
        <v>150443.20501235331</v>
      </c>
      <c r="AH38" s="11">
        <f t="shared" si="12"/>
        <v>88450.576916877239</v>
      </c>
      <c r="AI38" s="11">
        <f t="shared" si="12"/>
        <v>78690.724237390372</v>
      </c>
      <c r="AK38" s="11">
        <f t="shared" si="13"/>
        <v>224925.82732636033</v>
      </c>
      <c r="AL38" s="11">
        <f t="shared" si="13"/>
        <v>122906.06992065298</v>
      </c>
      <c r="AM38" s="11">
        <f t="shared" si="13"/>
        <v>134713.69763680428</v>
      </c>
      <c r="AN38" s="11">
        <f t="shared" si="13"/>
        <v>78801.423071399724</v>
      </c>
      <c r="AO38" s="11">
        <f t="shared" si="13"/>
        <v>75350.383290170546</v>
      </c>
    </row>
    <row r="39" spans="1:41" x14ac:dyDescent="0.25">
      <c r="A39" s="8">
        <f t="shared" si="6"/>
        <v>37</v>
      </c>
      <c r="B39" s="9">
        <f t="shared" si="14"/>
        <v>45352</v>
      </c>
      <c r="C39" s="10">
        <v>526499.99999999988</v>
      </c>
      <c r="D39" s="10">
        <v>409500</v>
      </c>
      <c r="E39" s="11">
        <f t="shared" si="7"/>
        <v>935999.99999999988</v>
      </c>
      <c r="G39" s="11">
        <f t="shared" si="15"/>
        <v>280799.99999999994</v>
      </c>
      <c r="H39" s="11">
        <f t="shared" si="15"/>
        <v>187200</v>
      </c>
      <c r="I39" s="11">
        <f t="shared" si="15"/>
        <v>233999.99999999997</v>
      </c>
      <c r="J39" s="11">
        <f t="shared" si="15"/>
        <v>140399.99999999997</v>
      </c>
      <c r="K39" s="11">
        <f t="shared" si="15"/>
        <v>93600</v>
      </c>
      <c r="M39" s="11">
        <f t="shared" si="9"/>
        <v>268612.0851063829</v>
      </c>
      <c r="N39" s="11">
        <f t="shared" si="9"/>
        <v>172091.46902654867</v>
      </c>
      <c r="O39" s="11">
        <f t="shared" si="9"/>
        <v>209534.25742574251</v>
      </c>
      <c r="P39" s="11">
        <f t="shared" si="9"/>
        <v>125083.63636363634</v>
      </c>
      <c r="Q39" s="11">
        <f t="shared" si="9"/>
        <v>89626.775510204083</v>
      </c>
      <c r="S39" s="11">
        <f t="shared" si="10"/>
        <v>256953.17758261651</v>
      </c>
      <c r="T39" s="11">
        <f t="shared" si="10"/>
        <v>158202.31683608741</v>
      </c>
      <c r="U39" s="11">
        <f t="shared" si="10"/>
        <v>187626.51724340743</v>
      </c>
      <c r="V39" s="11">
        <f t="shared" si="10"/>
        <v>111438.14876033056</v>
      </c>
      <c r="W39" s="11">
        <f t="shared" si="10"/>
        <v>85822.210345689295</v>
      </c>
      <c r="Y39" s="11">
        <f t="shared" si="11"/>
        <v>245800.31625775402</v>
      </c>
      <c r="Z39" s="11">
        <f t="shared" si="11"/>
        <v>145434.12984896248</v>
      </c>
      <c r="AA39" s="11">
        <f t="shared" si="11"/>
        <v>168009.32890587888</v>
      </c>
      <c r="AB39" s="11">
        <f t="shared" si="11"/>
        <v>99281.259804658126</v>
      </c>
      <c r="AC39" s="11">
        <f t="shared" si="11"/>
        <v>82179.145090198814</v>
      </c>
      <c r="AE39" s="11">
        <f t="shared" si="12"/>
        <v>235131.53657337491</v>
      </c>
      <c r="AF39" s="11">
        <f t="shared" si="12"/>
        <v>133696.43724522321</v>
      </c>
      <c r="AG39" s="11">
        <f t="shared" si="12"/>
        <v>150443.20501235331</v>
      </c>
      <c r="AH39" s="11">
        <f t="shared" si="12"/>
        <v>88450.576916877239</v>
      </c>
      <c r="AI39" s="11">
        <f t="shared" si="12"/>
        <v>78690.724237390372</v>
      </c>
      <c r="AK39" s="11">
        <f t="shared" si="13"/>
        <v>224925.82732636033</v>
      </c>
      <c r="AL39" s="11">
        <f t="shared" si="13"/>
        <v>122906.06992065298</v>
      </c>
      <c r="AM39" s="11">
        <f t="shared" si="13"/>
        <v>134713.69763680428</v>
      </c>
      <c r="AN39" s="11">
        <f t="shared" si="13"/>
        <v>78801.423071399724</v>
      </c>
      <c r="AO39" s="11">
        <f t="shared" si="13"/>
        <v>75350.383290170546</v>
      </c>
    </row>
    <row r="40" spans="1:41" x14ac:dyDescent="0.25">
      <c r="A40" s="8">
        <f t="shared" si="6"/>
        <v>38</v>
      </c>
      <c r="B40" s="9">
        <f t="shared" si="14"/>
        <v>45383</v>
      </c>
      <c r="C40" s="10">
        <v>526499.99999999988</v>
      </c>
      <c r="D40" s="10">
        <v>409500</v>
      </c>
      <c r="E40" s="11">
        <f t="shared" si="7"/>
        <v>935999.99999999988</v>
      </c>
      <c r="G40" s="11">
        <f t="shared" si="15"/>
        <v>280799.99999999994</v>
      </c>
      <c r="H40" s="11">
        <f t="shared" si="15"/>
        <v>187200</v>
      </c>
      <c r="I40" s="11">
        <f t="shared" si="15"/>
        <v>233999.99999999997</v>
      </c>
      <c r="J40" s="11">
        <f t="shared" si="15"/>
        <v>140399.99999999997</v>
      </c>
      <c r="K40" s="11">
        <f t="shared" si="15"/>
        <v>93600</v>
      </c>
      <c r="M40" s="11">
        <f t="shared" si="9"/>
        <v>268612.0851063829</v>
      </c>
      <c r="N40" s="11">
        <f t="shared" si="9"/>
        <v>172091.46902654867</v>
      </c>
      <c r="O40" s="11">
        <f t="shared" si="9"/>
        <v>209534.25742574251</v>
      </c>
      <c r="P40" s="11">
        <f t="shared" si="9"/>
        <v>125083.63636363634</v>
      </c>
      <c r="Q40" s="11">
        <f t="shared" si="9"/>
        <v>89626.775510204083</v>
      </c>
      <c r="S40" s="11">
        <f t="shared" si="10"/>
        <v>256953.17758261651</v>
      </c>
      <c r="T40" s="11">
        <f t="shared" si="10"/>
        <v>158202.31683608741</v>
      </c>
      <c r="U40" s="11">
        <f t="shared" si="10"/>
        <v>187626.51724340743</v>
      </c>
      <c r="V40" s="11">
        <f t="shared" si="10"/>
        <v>111438.14876033056</v>
      </c>
      <c r="W40" s="11">
        <f t="shared" si="10"/>
        <v>85822.210345689295</v>
      </c>
      <c r="Y40" s="11">
        <f t="shared" si="11"/>
        <v>245800.31625775402</v>
      </c>
      <c r="Z40" s="11">
        <f t="shared" si="11"/>
        <v>145434.12984896248</v>
      </c>
      <c r="AA40" s="11">
        <f t="shared" si="11"/>
        <v>168009.32890587888</v>
      </c>
      <c r="AB40" s="11">
        <f t="shared" si="11"/>
        <v>99281.259804658126</v>
      </c>
      <c r="AC40" s="11">
        <f t="shared" si="11"/>
        <v>82179.145090198814</v>
      </c>
      <c r="AE40" s="11">
        <f t="shared" si="12"/>
        <v>235131.53657337491</v>
      </c>
      <c r="AF40" s="11">
        <f t="shared" si="12"/>
        <v>133696.43724522321</v>
      </c>
      <c r="AG40" s="11">
        <f t="shared" si="12"/>
        <v>150443.20501235331</v>
      </c>
      <c r="AH40" s="11">
        <f t="shared" si="12"/>
        <v>88450.576916877239</v>
      </c>
      <c r="AI40" s="11">
        <f t="shared" si="12"/>
        <v>78690.724237390372</v>
      </c>
      <c r="AK40" s="11">
        <f t="shared" si="13"/>
        <v>224925.82732636033</v>
      </c>
      <c r="AL40" s="11">
        <f t="shared" si="13"/>
        <v>122906.06992065298</v>
      </c>
      <c r="AM40" s="11">
        <f t="shared" si="13"/>
        <v>134713.69763680428</v>
      </c>
      <c r="AN40" s="11">
        <f t="shared" si="13"/>
        <v>78801.423071399724</v>
      </c>
      <c r="AO40" s="11">
        <f t="shared" si="13"/>
        <v>75350.383290170546</v>
      </c>
    </row>
    <row r="41" spans="1:41" x14ac:dyDescent="0.25">
      <c r="A41" s="8">
        <f t="shared" si="6"/>
        <v>39</v>
      </c>
      <c r="B41" s="9">
        <f t="shared" si="14"/>
        <v>45413</v>
      </c>
      <c r="C41" s="10">
        <v>526499.99999999988</v>
      </c>
      <c r="D41" s="10">
        <v>409500</v>
      </c>
      <c r="E41" s="11">
        <f t="shared" si="7"/>
        <v>935999.99999999988</v>
      </c>
      <c r="G41" s="11">
        <f t="shared" si="15"/>
        <v>280799.99999999994</v>
      </c>
      <c r="H41" s="11">
        <f t="shared" si="15"/>
        <v>187200</v>
      </c>
      <c r="I41" s="11">
        <f t="shared" si="15"/>
        <v>233999.99999999997</v>
      </c>
      <c r="J41" s="11">
        <f t="shared" si="15"/>
        <v>140399.99999999997</v>
      </c>
      <c r="K41" s="11">
        <f t="shared" si="15"/>
        <v>93600</v>
      </c>
      <c r="M41" s="11">
        <f t="shared" si="9"/>
        <v>268612.0851063829</v>
      </c>
      <c r="N41" s="11">
        <f t="shared" si="9"/>
        <v>172091.46902654867</v>
      </c>
      <c r="O41" s="11">
        <f t="shared" si="9"/>
        <v>209534.25742574251</v>
      </c>
      <c r="P41" s="11">
        <f t="shared" si="9"/>
        <v>125083.63636363634</v>
      </c>
      <c r="Q41" s="11">
        <f t="shared" si="9"/>
        <v>89626.775510204083</v>
      </c>
      <c r="S41" s="11">
        <f t="shared" si="10"/>
        <v>256953.17758261651</v>
      </c>
      <c r="T41" s="11">
        <f t="shared" si="10"/>
        <v>158202.31683608741</v>
      </c>
      <c r="U41" s="11">
        <f t="shared" si="10"/>
        <v>187626.51724340743</v>
      </c>
      <c r="V41" s="11">
        <f t="shared" si="10"/>
        <v>111438.14876033056</v>
      </c>
      <c r="W41" s="11">
        <f t="shared" si="10"/>
        <v>85822.210345689295</v>
      </c>
      <c r="Y41" s="11">
        <f t="shared" si="11"/>
        <v>245800.31625775402</v>
      </c>
      <c r="Z41" s="11">
        <f t="shared" si="11"/>
        <v>145434.12984896248</v>
      </c>
      <c r="AA41" s="11">
        <f t="shared" si="11"/>
        <v>168009.32890587888</v>
      </c>
      <c r="AB41" s="11">
        <f t="shared" si="11"/>
        <v>99281.259804658126</v>
      </c>
      <c r="AC41" s="11">
        <f t="shared" si="11"/>
        <v>82179.145090198814</v>
      </c>
      <c r="AE41" s="11">
        <f t="shared" si="12"/>
        <v>235131.53657337491</v>
      </c>
      <c r="AF41" s="11">
        <f t="shared" si="12"/>
        <v>133696.43724522321</v>
      </c>
      <c r="AG41" s="11">
        <f t="shared" si="12"/>
        <v>150443.20501235331</v>
      </c>
      <c r="AH41" s="11">
        <f t="shared" si="12"/>
        <v>88450.576916877239</v>
      </c>
      <c r="AI41" s="11">
        <f t="shared" si="12"/>
        <v>78690.724237390372</v>
      </c>
      <c r="AK41" s="11">
        <f t="shared" si="13"/>
        <v>224925.82732636033</v>
      </c>
      <c r="AL41" s="11">
        <f t="shared" si="13"/>
        <v>122906.06992065298</v>
      </c>
      <c r="AM41" s="11">
        <f t="shared" si="13"/>
        <v>134713.69763680428</v>
      </c>
      <c r="AN41" s="11">
        <f t="shared" si="13"/>
        <v>78801.423071399724</v>
      </c>
      <c r="AO41" s="11">
        <f t="shared" si="13"/>
        <v>75350.383290170546</v>
      </c>
    </row>
    <row r="42" spans="1:41" x14ac:dyDescent="0.25">
      <c r="A42" s="8">
        <f t="shared" si="6"/>
        <v>40</v>
      </c>
      <c r="B42" s="9">
        <f t="shared" si="14"/>
        <v>45444</v>
      </c>
      <c r="C42" s="10">
        <v>526499.99999999988</v>
      </c>
      <c r="D42" s="10">
        <v>409500</v>
      </c>
      <c r="E42" s="11">
        <f t="shared" si="7"/>
        <v>935999.99999999988</v>
      </c>
      <c r="G42" s="11">
        <f t="shared" si="15"/>
        <v>280799.99999999994</v>
      </c>
      <c r="H42" s="11">
        <f t="shared" si="15"/>
        <v>187200</v>
      </c>
      <c r="I42" s="11">
        <f t="shared" si="15"/>
        <v>233999.99999999997</v>
      </c>
      <c r="J42" s="11">
        <f t="shared" si="15"/>
        <v>140399.99999999997</v>
      </c>
      <c r="K42" s="11">
        <f t="shared" si="15"/>
        <v>93600</v>
      </c>
      <c r="M42" s="11">
        <f t="shared" si="9"/>
        <v>268612.0851063829</v>
      </c>
      <c r="N42" s="11">
        <f t="shared" si="9"/>
        <v>172091.46902654867</v>
      </c>
      <c r="O42" s="11">
        <f t="shared" si="9"/>
        <v>209534.25742574251</v>
      </c>
      <c r="P42" s="11">
        <f t="shared" si="9"/>
        <v>125083.63636363634</v>
      </c>
      <c r="Q42" s="11">
        <f t="shared" si="9"/>
        <v>89626.775510204083</v>
      </c>
      <c r="S42" s="11">
        <f t="shared" si="10"/>
        <v>256953.17758261651</v>
      </c>
      <c r="T42" s="11">
        <f t="shared" si="10"/>
        <v>158202.31683608741</v>
      </c>
      <c r="U42" s="11">
        <f t="shared" si="10"/>
        <v>187626.51724340743</v>
      </c>
      <c r="V42" s="11">
        <f t="shared" si="10"/>
        <v>111438.14876033056</v>
      </c>
      <c r="W42" s="11">
        <f t="shared" si="10"/>
        <v>85822.210345689295</v>
      </c>
      <c r="Y42" s="11">
        <f t="shared" si="11"/>
        <v>245800.31625775402</v>
      </c>
      <c r="Z42" s="11">
        <f t="shared" si="11"/>
        <v>145434.12984896248</v>
      </c>
      <c r="AA42" s="11">
        <f t="shared" si="11"/>
        <v>168009.32890587888</v>
      </c>
      <c r="AB42" s="11">
        <f t="shared" si="11"/>
        <v>99281.259804658126</v>
      </c>
      <c r="AC42" s="11">
        <f t="shared" si="11"/>
        <v>82179.145090198814</v>
      </c>
      <c r="AE42" s="11">
        <f t="shared" si="12"/>
        <v>235131.53657337491</v>
      </c>
      <c r="AF42" s="11">
        <f t="shared" si="12"/>
        <v>133696.43724522321</v>
      </c>
      <c r="AG42" s="11">
        <f t="shared" si="12"/>
        <v>150443.20501235331</v>
      </c>
      <c r="AH42" s="11">
        <f t="shared" si="12"/>
        <v>88450.576916877239</v>
      </c>
      <c r="AI42" s="11">
        <f t="shared" si="12"/>
        <v>78690.724237390372</v>
      </c>
      <c r="AK42" s="11">
        <f t="shared" si="13"/>
        <v>224925.82732636033</v>
      </c>
      <c r="AL42" s="11">
        <f t="shared" si="13"/>
        <v>122906.06992065298</v>
      </c>
      <c r="AM42" s="11">
        <f t="shared" si="13"/>
        <v>134713.69763680428</v>
      </c>
      <c r="AN42" s="11">
        <f t="shared" si="13"/>
        <v>78801.423071399724</v>
      </c>
      <c r="AO42" s="11">
        <f t="shared" si="13"/>
        <v>75350.383290170546</v>
      </c>
    </row>
    <row r="43" spans="1:41" x14ac:dyDescent="0.25">
      <c r="A43" s="8">
        <f t="shared" si="6"/>
        <v>41</v>
      </c>
      <c r="B43" s="9">
        <f t="shared" si="14"/>
        <v>45474</v>
      </c>
      <c r="C43" s="10">
        <v>526499.99999999988</v>
      </c>
      <c r="D43" s="10">
        <v>409500</v>
      </c>
      <c r="E43" s="11">
        <f t="shared" si="7"/>
        <v>935999.99999999988</v>
      </c>
      <c r="G43" s="11">
        <f t="shared" si="15"/>
        <v>280799.99999999994</v>
      </c>
      <c r="H43" s="11">
        <f t="shared" si="15"/>
        <v>187200</v>
      </c>
      <c r="I43" s="11">
        <f t="shared" si="15"/>
        <v>233999.99999999997</v>
      </c>
      <c r="J43" s="11">
        <f t="shared" si="15"/>
        <v>140399.99999999997</v>
      </c>
      <c r="K43" s="11">
        <f t="shared" si="15"/>
        <v>93600</v>
      </c>
      <c r="M43" s="11">
        <f t="shared" si="9"/>
        <v>268612.0851063829</v>
      </c>
      <c r="N43" s="11">
        <f t="shared" si="9"/>
        <v>172091.46902654867</v>
      </c>
      <c r="O43" s="11">
        <f t="shared" si="9"/>
        <v>209534.25742574251</v>
      </c>
      <c r="P43" s="11">
        <f t="shared" si="9"/>
        <v>125083.63636363634</v>
      </c>
      <c r="Q43" s="11">
        <f t="shared" si="9"/>
        <v>89626.775510204083</v>
      </c>
      <c r="S43" s="11">
        <f t="shared" si="10"/>
        <v>256953.17758261651</v>
      </c>
      <c r="T43" s="11">
        <f t="shared" si="10"/>
        <v>158202.31683608741</v>
      </c>
      <c r="U43" s="11">
        <f t="shared" si="10"/>
        <v>187626.51724340743</v>
      </c>
      <c r="V43" s="11">
        <f t="shared" si="10"/>
        <v>111438.14876033056</v>
      </c>
      <c r="W43" s="11">
        <f t="shared" si="10"/>
        <v>85822.210345689295</v>
      </c>
      <c r="Y43" s="11">
        <f t="shared" si="11"/>
        <v>245800.31625775402</v>
      </c>
      <c r="Z43" s="11">
        <f t="shared" si="11"/>
        <v>145434.12984896248</v>
      </c>
      <c r="AA43" s="11">
        <f t="shared" si="11"/>
        <v>168009.32890587888</v>
      </c>
      <c r="AB43" s="11">
        <f t="shared" si="11"/>
        <v>99281.259804658126</v>
      </c>
      <c r="AC43" s="11">
        <f t="shared" si="11"/>
        <v>82179.145090198814</v>
      </c>
      <c r="AE43" s="11">
        <f t="shared" si="12"/>
        <v>235131.53657337491</v>
      </c>
      <c r="AF43" s="11">
        <f t="shared" si="12"/>
        <v>133696.43724522321</v>
      </c>
      <c r="AG43" s="11">
        <f t="shared" si="12"/>
        <v>150443.20501235331</v>
      </c>
      <c r="AH43" s="11">
        <f t="shared" si="12"/>
        <v>88450.576916877239</v>
      </c>
      <c r="AI43" s="11">
        <f t="shared" si="12"/>
        <v>78690.724237390372</v>
      </c>
      <c r="AK43" s="11">
        <f t="shared" si="13"/>
        <v>224925.82732636033</v>
      </c>
      <c r="AL43" s="11">
        <f t="shared" si="13"/>
        <v>122906.06992065298</v>
      </c>
      <c r="AM43" s="11">
        <f t="shared" si="13"/>
        <v>134713.69763680428</v>
      </c>
      <c r="AN43" s="11">
        <f t="shared" si="13"/>
        <v>78801.423071399724</v>
      </c>
      <c r="AO43" s="11">
        <f t="shared" si="13"/>
        <v>75350.383290170546</v>
      </c>
    </row>
    <row r="44" spans="1:41" x14ac:dyDescent="0.25">
      <c r="A44" s="8">
        <f t="shared" si="6"/>
        <v>42</v>
      </c>
      <c r="B44" s="9">
        <f t="shared" si="14"/>
        <v>45505</v>
      </c>
      <c r="C44" s="10">
        <v>526499.99999999988</v>
      </c>
      <c r="D44" s="10">
        <v>409500</v>
      </c>
      <c r="E44" s="11">
        <f t="shared" si="7"/>
        <v>935999.99999999988</v>
      </c>
      <c r="G44" s="11">
        <f t="shared" si="15"/>
        <v>280799.99999999994</v>
      </c>
      <c r="H44" s="11">
        <f t="shared" si="15"/>
        <v>187200</v>
      </c>
      <c r="I44" s="11">
        <f t="shared" si="15"/>
        <v>233999.99999999997</v>
      </c>
      <c r="J44" s="11">
        <f t="shared" si="15"/>
        <v>140399.99999999997</v>
      </c>
      <c r="K44" s="11">
        <f t="shared" si="15"/>
        <v>93600</v>
      </c>
      <c r="M44" s="11">
        <f t="shared" si="9"/>
        <v>268612.0851063829</v>
      </c>
      <c r="N44" s="11">
        <f t="shared" si="9"/>
        <v>172091.46902654867</v>
      </c>
      <c r="O44" s="11">
        <f t="shared" si="9"/>
        <v>209534.25742574251</v>
      </c>
      <c r="P44" s="11">
        <f t="shared" si="9"/>
        <v>125083.63636363634</v>
      </c>
      <c r="Q44" s="11">
        <f t="shared" si="9"/>
        <v>89626.775510204083</v>
      </c>
      <c r="S44" s="11">
        <f t="shared" si="10"/>
        <v>256953.17758261651</v>
      </c>
      <c r="T44" s="11">
        <f t="shared" si="10"/>
        <v>158202.31683608741</v>
      </c>
      <c r="U44" s="11">
        <f t="shared" si="10"/>
        <v>187626.51724340743</v>
      </c>
      <c r="V44" s="11">
        <f t="shared" si="10"/>
        <v>111438.14876033056</v>
      </c>
      <c r="W44" s="11">
        <f t="shared" si="10"/>
        <v>85822.210345689295</v>
      </c>
      <c r="Y44" s="11">
        <f t="shared" si="11"/>
        <v>245800.31625775402</v>
      </c>
      <c r="Z44" s="11">
        <f t="shared" si="11"/>
        <v>145434.12984896248</v>
      </c>
      <c r="AA44" s="11">
        <f t="shared" si="11"/>
        <v>168009.32890587888</v>
      </c>
      <c r="AB44" s="11">
        <f t="shared" si="11"/>
        <v>99281.259804658126</v>
      </c>
      <c r="AC44" s="11">
        <f t="shared" si="11"/>
        <v>82179.145090198814</v>
      </c>
      <c r="AE44" s="11">
        <f t="shared" si="12"/>
        <v>235131.53657337491</v>
      </c>
      <c r="AF44" s="11">
        <f t="shared" si="12"/>
        <v>133696.43724522321</v>
      </c>
      <c r="AG44" s="11">
        <f t="shared" si="12"/>
        <v>150443.20501235331</v>
      </c>
      <c r="AH44" s="11">
        <f t="shared" si="12"/>
        <v>88450.576916877239</v>
      </c>
      <c r="AI44" s="11">
        <f t="shared" si="12"/>
        <v>78690.724237390372</v>
      </c>
      <c r="AK44" s="11">
        <f t="shared" si="13"/>
        <v>224925.82732636033</v>
      </c>
      <c r="AL44" s="11">
        <f t="shared" si="13"/>
        <v>122906.06992065298</v>
      </c>
      <c r="AM44" s="11">
        <f t="shared" si="13"/>
        <v>134713.69763680428</v>
      </c>
      <c r="AN44" s="11">
        <f t="shared" si="13"/>
        <v>78801.423071399724</v>
      </c>
      <c r="AO44" s="11">
        <f t="shared" si="13"/>
        <v>75350.383290170546</v>
      </c>
    </row>
    <row r="45" spans="1:41" x14ac:dyDescent="0.25">
      <c r="A45" s="8">
        <f t="shared" si="6"/>
        <v>43</v>
      </c>
      <c r="B45" s="9">
        <f t="shared" si="14"/>
        <v>45536</v>
      </c>
      <c r="C45" s="10">
        <v>526499.99999999988</v>
      </c>
      <c r="D45" s="10">
        <v>409500</v>
      </c>
      <c r="E45" s="11">
        <f t="shared" si="7"/>
        <v>935999.99999999988</v>
      </c>
      <c r="G45" s="11">
        <f t="shared" si="15"/>
        <v>280799.99999999994</v>
      </c>
      <c r="H45" s="11">
        <f t="shared" si="15"/>
        <v>187200</v>
      </c>
      <c r="I45" s="11">
        <f t="shared" si="15"/>
        <v>233999.99999999997</v>
      </c>
      <c r="J45" s="11">
        <f t="shared" si="15"/>
        <v>140399.99999999997</v>
      </c>
      <c r="K45" s="11">
        <f t="shared" si="15"/>
        <v>93600</v>
      </c>
      <c r="M45" s="11">
        <f t="shared" si="9"/>
        <v>268612.0851063829</v>
      </c>
      <c r="N45" s="11">
        <f t="shared" si="9"/>
        <v>172091.46902654867</v>
      </c>
      <c r="O45" s="11">
        <f t="shared" si="9"/>
        <v>209534.25742574251</v>
      </c>
      <c r="P45" s="11">
        <f t="shared" si="9"/>
        <v>125083.63636363634</v>
      </c>
      <c r="Q45" s="11">
        <f t="shared" si="9"/>
        <v>89626.775510204083</v>
      </c>
      <c r="S45" s="11">
        <f t="shared" si="10"/>
        <v>256953.17758261651</v>
      </c>
      <c r="T45" s="11">
        <f t="shared" si="10"/>
        <v>158202.31683608741</v>
      </c>
      <c r="U45" s="11">
        <f t="shared" si="10"/>
        <v>187626.51724340743</v>
      </c>
      <c r="V45" s="11">
        <f t="shared" si="10"/>
        <v>111438.14876033056</v>
      </c>
      <c r="W45" s="11">
        <f t="shared" si="10"/>
        <v>85822.210345689295</v>
      </c>
      <c r="Y45" s="11">
        <f t="shared" si="11"/>
        <v>245800.31625775402</v>
      </c>
      <c r="Z45" s="11">
        <f t="shared" si="11"/>
        <v>145434.12984896248</v>
      </c>
      <c r="AA45" s="11">
        <f t="shared" si="11"/>
        <v>168009.32890587888</v>
      </c>
      <c r="AB45" s="11">
        <f t="shared" si="11"/>
        <v>99281.259804658126</v>
      </c>
      <c r="AC45" s="11">
        <f t="shared" si="11"/>
        <v>82179.145090198814</v>
      </c>
      <c r="AE45" s="11">
        <f t="shared" si="12"/>
        <v>235131.53657337491</v>
      </c>
      <c r="AF45" s="11">
        <f t="shared" si="12"/>
        <v>133696.43724522321</v>
      </c>
      <c r="AG45" s="11">
        <f t="shared" si="12"/>
        <v>150443.20501235331</v>
      </c>
      <c r="AH45" s="11">
        <f t="shared" si="12"/>
        <v>88450.576916877239</v>
      </c>
      <c r="AI45" s="11">
        <f t="shared" si="12"/>
        <v>78690.724237390372</v>
      </c>
      <c r="AK45" s="11">
        <f t="shared" si="13"/>
        <v>224925.82732636033</v>
      </c>
      <c r="AL45" s="11">
        <f t="shared" si="13"/>
        <v>122906.06992065298</v>
      </c>
      <c r="AM45" s="11">
        <f t="shared" si="13"/>
        <v>134713.69763680428</v>
      </c>
      <c r="AN45" s="11">
        <f t="shared" si="13"/>
        <v>78801.423071399724</v>
      </c>
      <c r="AO45" s="11">
        <f t="shared" si="13"/>
        <v>75350.383290170546</v>
      </c>
    </row>
    <row r="46" spans="1:41" x14ac:dyDescent="0.25">
      <c r="A46" s="8">
        <f t="shared" si="6"/>
        <v>44</v>
      </c>
      <c r="B46" s="9">
        <f t="shared" si="14"/>
        <v>45566</v>
      </c>
      <c r="C46" s="10">
        <v>526499.99999999988</v>
      </c>
      <c r="D46" s="10">
        <v>409500</v>
      </c>
      <c r="E46" s="11">
        <f t="shared" si="7"/>
        <v>935999.99999999988</v>
      </c>
      <c r="G46" s="11">
        <f t="shared" si="15"/>
        <v>280799.99999999994</v>
      </c>
      <c r="H46" s="11">
        <f t="shared" si="15"/>
        <v>187200</v>
      </c>
      <c r="I46" s="11">
        <f t="shared" si="15"/>
        <v>233999.99999999997</v>
      </c>
      <c r="J46" s="11">
        <f t="shared" si="15"/>
        <v>140399.99999999997</v>
      </c>
      <c r="K46" s="11">
        <f t="shared" si="15"/>
        <v>93600</v>
      </c>
      <c r="M46" s="11">
        <f t="shared" si="9"/>
        <v>268612.0851063829</v>
      </c>
      <c r="N46" s="11">
        <f t="shared" si="9"/>
        <v>172091.46902654867</v>
      </c>
      <c r="O46" s="11">
        <f t="shared" si="9"/>
        <v>209534.25742574251</v>
      </c>
      <c r="P46" s="11">
        <f t="shared" si="9"/>
        <v>125083.63636363634</v>
      </c>
      <c r="Q46" s="11">
        <f t="shared" si="9"/>
        <v>89626.775510204083</v>
      </c>
      <c r="S46" s="11">
        <f t="shared" si="10"/>
        <v>256953.17758261651</v>
      </c>
      <c r="T46" s="11">
        <f t="shared" si="10"/>
        <v>158202.31683608741</v>
      </c>
      <c r="U46" s="11">
        <f t="shared" si="10"/>
        <v>187626.51724340743</v>
      </c>
      <c r="V46" s="11">
        <f t="shared" si="10"/>
        <v>111438.14876033056</v>
      </c>
      <c r="W46" s="11">
        <f t="shared" si="10"/>
        <v>85822.210345689295</v>
      </c>
      <c r="Y46" s="11">
        <f t="shared" si="11"/>
        <v>245800.31625775402</v>
      </c>
      <c r="Z46" s="11">
        <f t="shared" si="11"/>
        <v>145434.12984896248</v>
      </c>
      <c r="AA46" s="11">
        <f t="shared" si="11"/>
        <v>168009.32890587888</v>
      </c>
      <c r="AB46" s="11">
        <f t="shared" si="11"/>
        <v>99281.259804658126</v>
      </c>
      <c r="AC46" s="11">
        <f t="shared" si="11"/>
        <v>82179.145090198814</v>
      </c>
      <c r="AE46" s="11">
        <f t="shared" si="12"/>
        <v>235131.53657337491</v>
      </c>
      <c r="AF46" s="11">
        <f t="shared" si="12"/>
        <v>133696.43724522321</v>
      </c>
      <c r="AG46" s="11">
        <f t="shared" si="12"/>
        <v>150443.20501235331</v>
      </c>
      <c r="AH46" s="11">
        <f t="shared" si="12"/>
        <v>88450.576916877239</v>
      </c>
      <c r="AI46" s="11">
        <f t="shared" si="12"/>
        <v>78690.724237390372</v>
      </c>
      <c r="AK46" s="11">
        <f t="shared" si="13"/>
        <v>224925.82732636033</v>
      </c>
      <c r="AL46" s="11">
        <f t="shared" si="13"/>
        <v>122906.06992065298</v>
      </c>
      <c r="AM46" s="11">
        <f t="shared" si="13"/>
        <v>134713.69763680428</v>
      </c>
      <c r="AN46" s="11">
        <f t="shared" si="13"/>
        <v>78801.423071399724</v>
      </c>
      <c r="AO46" s="11">
        <f t="shared" si="13"/>
        <v>75350.383290170546</v>
      </c>
    </row>
    <row r="47" spans="1:41" x14ac:dyDescent="0.25">
      <c r="A47" s="8">
        <f t="shared" si="6"/>
        <v>45</v>
      </c>
      <c r="B47" s="9">
        <f t="shared" si="14"/>
        <v>45597</v>
      </c>
      <c r="C47" s="10">
        <v>526499.99999999988</v>
      </c>
      <c r="D47" s="10">
        <v>409500</v>
      </c>
      <c r="E47" s="11">
        <f t="shared" si="7"/>
        <v>935999.99999999988</v>
      </c>
      <c r="G47" s="11">
        <f t="shared" si="15"/>
        <v>280799.99999999994</v>
      </c>
      <c r="H47" s="11">
        <f t="shared" si="15"/>
        <v>187200</v>
      </c>
      <c r="I47" s="11">
        <f t="shared" si="15"/>
        <v>233999.99999999997</v>
      </c>
      <c r="J47" s="11">
        <f t="shared" si="15"/>
        <v>140399.99999999997</v>
      </c>
      <c r="K47" s="11">
        <f t="shared" si="15"/>
        <v>93600</v>
      </c>
      <c r="M47" s="11">
        <f t="shared" si="9"/>
        <v>268612.0851063829</v>
      </c>
      <c r="N47" s="11">
        <f t="shared" si="9"/>
        <v>172091.46902654867</v>
      </c>
      <c r="O47" s="11">
        <f t="shared" si="9"/>
        <v>209534.25742574251</v>
      </c>
      <c r="P47" s="11">
        <f t="shared" si="9"/>
        <v>125083.63636363634</v>
      </c>
      <c r="Q47" s="11">
        <f t="shared" si="9"/>
        <v>89626.775510204083</v>
      </c>
      <c r="S47" s="11">
        <f t="shared" si="10"/>
        <v>256953.17758261651</v>
      </c>
      <c r="T47" s="11">
        <f t="shared" si="10"/>
        <v>158202.31683608741</v>
      </c>
      <c r="U47" s="11">
        <f t="shared" si="10"/>
        <v>187626.51724340743</v>
      </c>
      <c r="V47" s="11">
        <f t="shared" si="10"/>
        <v>111438.14876033056</v>
      </c>
      <c r="W47" s="11">
        <f t="shared" si="10"/>
        <v>85822.210345689295</v>
      </c>
      <c r="Y47" s="11">
        <f t="shared" si="11"/>
        <v>245800.31625775402</v>
      </c>
      <c r="Z47" s="11">
        <f t="shared" si="11"/>
        <v>145434.12984896248</v>
      </c>
      <c r="AA47" s="11">
        <f t="shared" si="11"/>
        <v>168009.32890587888</v>
      </c>
      <c r="AB47" s="11">
        <f t="shared" si="11"/>
        <v>99281.259804658126</v>
      </c>
      <c r="AC47" s="11">
        <f t="shared" si="11"/>
        <v>82179.145090198814</v>
      </c>
      <c r="AE47" s="11">
        <f t="shared" si="12"/>
        <v>235131.53657337491</v>
      </c>
      <c r="AF47" s="11">
        <f t="shared" si="12"/>
        <v>133696.43724522321</v>
      </c>
      <c r="AG47" s="11">
        <f t="shared" si="12"/>
        <v>150443.20501235331</v>
      </c>
      <c r="AH47" s="11">
        <f t="shared" si="12"/>
        <v>88450.576916877239</v>
      </c>
      <c r="AI47" s="11">
        <f t="shared" si="12"/>
        <v>78690.724237390372</v>
      </c>
      <c r="AK47" s="11">
        <f t="shared" si="13"/>
        <v>224925.82732636033</v>
      </c>
      <c r="AL47" s="11">
        <f t="shared" si="13"/>
        <v>122906.06992065298</v>
      </c>
      <c r="AM47" s="11">
        <f t="shared" si="13"/>
        <v>134713.69763680428</v>
      </c>
      <c r="AN47" s="11">
        <f t="shared" si="13"/>
        <v>78801.423071399724</v>
      </c>
      <c r="AO47" s="11">
        <f t="shared" si="13"/>
        <v>75350.383290170546</v>
      </c>
    </row>
    <row r="48" spans="1:41" x14ac:dyDescent="0.25">
      <c r="A48" s="8">
        <f t="shared" si="6"/>
        <v>46</v>
      </c>
      <c r="B48" s="9">
        <f t="shared" si="14"/>
        <v>45627</v>
      </c>
      <c r="C48" s="10">
        <v>526499.99999999988</v>
      </c>
      <c r="D48" s="10">
        <v>409500</v>
      </c>
      <c r="E48" s="11">
        <f t="shared" si="7"/>
        <v>935999.99999999988</v>
      </c>
      <c r="G48" s="11">
        <f t="shared" si="15"/>
        <v>280799.99999999994</v>
      </c>
      <c r="H48" s="11">
        <f t="shared" si="15"/>
        <v>187200</v>
      </c>
      <c r="I48" s="11">
        <f t="shared" si="15"/>
        <v>233999.99999999997</v>
      </c>
      <c r="J48" s="11">
        <f t="shared" si="15"/>
        <v>140399.99999999997</v>
      </c>
      <c r="K48" s="11">
        <f t="shared" si="15"/>
        <v>93600</v>
      </c>
      <c r="M48" s="11">
        <f t="shared" si="9"/>
        <v>268612.0851063829</v>
      </c>
      <c r="N48" s="11">
        <f t="shared" si="9"/>
        <v>172091.46902654867</v>
      </c>
      <c r="O48" s="11">
        <f t="shared" si="9"/>
        <v>209534.25742574251</v>
      </c>
      <c r="P48" s="11">
        <f t="shared" si="9"/>
        <v>125083.63636363634</v>
      </c>
      <c r="Q48" s="11">
        <f t="shared" si="9"/>
        <v>89626.775510204083</v>
      </c>
      <c r="S48" s="11">
        <f t="shared" si="10"/>
        <v>256953.17758261651</v>
      </c>
      <c r="T48" s="11">
        <f t="shared" si="10"/>
        <v>158202.31683608741</v>
      </c>
      <c r="U48" s="11">
        <f t="shared" si="10"/>
        <v>187626.51724340743</v>
      </c>
      <c r="V48" s="11">
        <f t="shared" si="10"/>
        <v>111438.14876033056</v>
      </c>
      <c r="W48" s="11">
        <f t="shared" si="10"/>
        <v>85822.210345689295</v>
      </c>
      <c r="Y48" s="11">
        <f t="shared" si="11"/>
        <v>245800.31625775402</v>
      </c>
      <c r="Z48" s="11">
        <f t="shared" si="11"/>
        <v>145434.12984896248</v>
      </c>
      <c r="AA48" s="11">
        <f t="shared" si="11"/>
        <v>168009.32890587888</v>
      </c>
      <c r="AB48" s="11">
        <f t="shared" si="11"/>
        <v>99281.259804658126</v>
      </c>
      <c r="AC48" s="11">
        <f t="shared" si="11"/>
        <v>82179.145090198814</v>
      </c>
      <c r="AE48" s="11">
        <f t="shared" si="12"/>
        <v>235131.53657337491</v>
      </c>
      <c r="AF48" s="11">
        <f t="shared" si="12"/>
        <v>133696.43724522321</v>
      </c>
      <c r="AG48" s="11">
        <f t="shared" si="12"/>
        <v>150443.20501235331</v>
      </c>
      <c r="AH48" s="11">
        <f t="shared" si="12"/>
        <v>88450.576916877239</v>
      </c>
      <c r="AI48" s="11">
        <f t="shared" si="12"/>
        <v>78690.724237390372</v>
      </c>
      <c r="AK48" s="11">
        <f t="shared" si="13"/>
        <v>224925.82732636033</v>
      </c>
      <c r="AL48" s="11">
        <f t="shared" si="13"/>
        <v>122906.06992065298</v>
      </c>
      <c r="AM48" s="11">
        <f t="shared" si="13"/>
        <v>134713.69763680428</v>
      </c>
      <c r="AN48" s="11">
        <f t="shared" si="13"/>
        <v>78801.423071399724</v>
      </c>
      <c r="AO48" s="11">
        <f t="shared" si="13"/>
        <v>75350.383290170546</v>
      </c>
    </row>
    <row r="49" spans="1:41" x14ac:dyDescent="0.25">
      <c r="A49" s="8">
        <f t="shared" si="6"/>
        <v>47</v>
      </c>
      <c r="B49" s="9">
        <f t="shared" si="14"/>
        <v>45658</v>
      </c>
      <c r="C49" s="10">
        <v>526499.99999999988</v>
      </c>
      <c r="D49" s="10">
        <v>409500</v>
      </c>
      <c r="E49" s="11">
        <f t="shared" si="7"/>
        <v>935999.99999999988</v>
      </c>
      <c r="G49" s="11">
        <f t="shared" si="15"/>
        <v>280799.99999999994</v>
      </c>
      <c r="H49" s="11">
        <f t="shared" si="15"/>
        <v>187200</v>
      </c>
      <c r="I49" s="11">
        <f t="shared" si="15"/>
        <v>233999.99999999997</v>
      </c>
      <c r="J49" s="11">
        <f t="shared" si="15"/>
        <v>140399.99999999997</v>
      </c>
      <c r="K49" s="11">
        <f t="shared" si="15"/>
        <v>93600</v>
      </c>
      <c r="M49" s="11">
        <f t="shared" si="9"/>
        <v>268612.0851063829</v>
      </c>
      <c r="N49" s="11">
        <f t="shared" si="9"/>
        <v>172091.46902654867</v>
      </c>
      <c r="O49" s="11">
        <f t="shared" si="9"/>
        <v>209534.25742574251</v>
      </c>
      <c r="P49" s="11">
        <f t="shared" si="9"/>
        <v>125083.63636363634</v>
      </c>
      <c r="Q49" s="11">
        <f t="shared" si="9"/>
        <v>89626.775510204083</v>
      </c>
      <c r="S49" s="11">
        <f t="shared" si="10"/>
        <v>256953.17758261651</v>
      </c>
      <c r="T49" s="11">
        <f t="shared" si="10"/>
        <v>158202.31683608741</v>
      </c>
      <c r="U49" s="11">
        <f t="shared" si="10"/>
        <v>187626.51724340743</v>
      </c>
      <c r="V49" s="11">
        <f t="shared" si="10"/>
        <v>111438.14876033056</v>
      </c>
      <c r="W49" s="11">
        <f t="shared" si="10"/>
        <v>85822.210345689295</v>
      </c>
      <c r="Y49" s="11">
        <f t="shared" si="11"/>
        <v>245800.31625775402</v>
      </c>
      <c r="Z49" s="11">
        <f t="shared" si="11"/>
        <v>145434.12984896248</v>
      </c>
      <c r="AA49" s="11">
        <f t="shared" si="11"/>
        <v>168009.32890587888</v>
      </c>
      <c r="AB49" s="11">
        <f t="shared" si="11"/>
        <v>99281.259804658126</v>
      </c>
      <c r="AC49" s="11">
        <f t="shared" si="11"/>
        <v>82179.145090198814</v>
      </c>
      <c r="AE49" s="11">
        <f t="shared" si="12"/>
        <v>235131.53657337491</v>
      </c>
      <c r="AF49" s="11">
        <f t="shared" si="12"/>
        <v>133696.43724522321</v>
      </c>
      <c r="AG49" s="11">
        <f t="shared" si="12"/>
        <v>150443.20501235331</v>
      </c>
      <c r="AH49" s="11">
        <f t="shared" si="12"/>
        <v>88450.576916877239</v>
      </c>
      <c r="AI49" s="11">
        <f t="shared" si="12"/>
        <v>78690.724237390372</v>
      </c>
      <c r="AK49" s="11">
        <f t="shared" si="13"/>
        <v>224925.82732636033</v>
      </c>
      <c r="AL49" s="11">
        <f t="shared" si="13"/>
        <v>122906.06992065298</v>
      </c>
      <c r="AM49" s="11">
        <f t="shared" si="13"/>
        <v>134713.69763680428</v>
      </c>
      <c r="AN49" s="11">
        <f t="shared" si="13"/>
        <v>78801.423071399724</v>
      </c>
      <c r="AO49" s="11">
        <f t="shared" si="13"/>
        <v>75350.383290170546</v>
      </c>
    </row>
    <row r="50" spans="1:41" x14ac:dyDescent="0.25">
      <c r="A50" s="8">
        <f t="shared" si="6"/>
        <v>48</v>
      </c>
      <c r="B50" s="9">
        <f t="shared" si="14"/>
        <v>45689</v>
      </c>
      <c r="C50" s="10">
        <v>526499.99999999988</v>
      </c>
      <c r="D50" s="10">
        <v>409500</v>
      </c>
      <c r="E50" s="11">
        <f t="shared" si="7"/>
        <v>935999.99999999988</v>
      </c>
      <c r="G50" s="11">
        <f t="shared" si="15"/>
        <v>280799.99999999994</v>
      </c>
      <c r="H50" s="11">
        <f t="shared" si="15"/>
        <v>187200</v>
      </c>
      <c r="I50" s="11">
        <f t="shared" si="15"/>
        <v>233999.99999999997</v>
      </c>
      <c r="J50" s="11">
        <f t="shared" si="15"/>
        <v>140399.99999999997</v>
      </c>
      <c r="K50" s="11">
        <f t="shared" si="15"/>
        <v>93600</v>
      </c>
      <c r="M50" s="11">
        <f t="shared" si="9"/>
        <v>268612.0851063829</v>
      </c>
      <c r="N50" s="11">
        <f t="shared" si="9"/>
        <v>172091.46902654867</v>
      </c>
      <c r="O50" s="11">
        <f t="shared" si="9"/>
        <v>209534.25742574251</v>
      </c>
      <c r="P50" s="11">
        <f t="shared" si="9"/>
        <v>125083.63636363634</v>
      </c>
      <c r="Q50" s="11">
        <f t="shared" si="9"/>
        <v>89626.775510204083</v>
      </c>
      <c r="S50" s="11">
        <f t="shared" si="10"/>
        <v>256953.17758261651</v>
      </c>
      <c r="T50" s="11">
        <f t="shared" si="10"/>
        <v>158202.31683608741</v>
      </c>
      <c r="U50" s="11">
        <f t="shared" si="10"/>
        <v>187626.51724340743</v>
      </c>
      <c r="V50" s="11">
        <f t="shared" si="10"/>
        <v>111438.14876033056</v>
      </c>
      <c r="W50" s="11">
        <f t="shared" si="10"/>
        <v>85822.210345689295</v>
      </c>
      <c r="Y50" s="11">
        <f t="shared" si="11"/>
        <v>245800.31625775402</v>
      </c>
      <c r="Z50" s="11">
        <f t="shared" si="11"/>
        <v>145434.12984896248</v>
      </c>
      <c r="AA50" s="11">
        <f t="shared" si="11"/>
        <v>168009.32890587888</v>
      </c>
      <c r="AB50" s="11">
        <f t="shared" si="11"/>
        <v>99281.259804658126</v>
      </c>
      <c r="AC50" s="11">
        <f t="shared" si="11"/>
        <v>82179.145090198814</v>
      </c>
      <c r="AE50" s="11">
        <f t="shared" si="12"/>
        <v>235131.53657337491</v>
      </c>
      <c r="AF50" s="11">
        <f t="shared" si="12"/>
        <v>133696.43724522321</v>
      </c>
      <c r="AG50" s="11">
        <f t="shared" si="12"/>
        <v>150443.20501235331</v>
      </c>
      <c r="AH50" s="11">
        <f t="shared" si="12"/>
        <v>88450.576916877239</v>
      </c>
      <c r="AI50" s="11">
        <f t="shared" si="12"/>
        <v>78690.724237390372</v>
      </c>
      <c r="AK50" s="11">
        <f t="shared" si="13"/>
        <v>224925.82732636033</v>
      </c>
      <c r="AL50" s="11">
        <f t="shared" si="13"/>
        <v>122906.06992065298</v>
      </c>
      <c r="AM50" s="11">
        <f t="shared" si="13"/>
        <v>134713.69763680428</v>
      </c>
      <c r="AN50" s="11">
        <f t="shared" si="13"/>
        <v>78801.423071399724</v>
      </c>
      <c r="AO50" s="11">
        <f t="shared" si="13"/>
        <v>75350.383290170546</v>
      </c>
    </row>
    <row r="51" spans="1:41" x14ac:dyDescent="0.25">
      <c r="A51" s="8">
        <f t="shared" si="6"/>
        <v>49</v>
      </c>
      <c r="B51" s="9">
        <f t="shared" si="14"/>
        <v>45717</v>
      </c>
      <c r="C51" s="10">
        <v>526499.99999999988</v>
      </c>
      <c r="D51" s="10">
        <v>409500</v>
      </c>
      <c r="E51" s="11">
        <f t="shared" si="7"/>
        <v>935999.99999999988</v>
      </c>
      <c r="G51" s="11">
        <f t="shared" si="15"/>
        <v>280799.99999999994</v>
      </c>
      <c r="H51" s="11">
        <f t="shared" si="15"/>
        <v>187200</v>
      </c>
      <c r="I51" s="11">
        <f t="shared" si="15"/>
        <v>233999.99999999997</v>
      </c>
      <c r="J51" s="11">
        <f t="shared" si="15"/>
        <v>140399.99999999997</v>
      </c>
      <c r="K51" s="11">
        <f t="shared" si="15"/>
        <v>93600</v>
      </c>
      <c r="M51" s="11">
        <f t="shared" si="9"/>
        <v>268612.0851063829</v>
      </c>
      <c r="N51" s="11">
        <f t="shared" si="9"/>
        <v>172091.46902654867</v>
      </c>
      <c r="O51" s="11">
        <f t="shared" si="9"/>
        <v>209534.25742574251</v>
      </c>
      <c r="P51" s="11">
        <f t="shared" si="9"/>
        <v>125083.63636363634</v>
      </c>
      <c r="Q51" s="11">
        <f t="shared" si="9"/>
        <v>89626.775510204083</v>
      </c>
      <c r="S51" s="11">
        <f t="shared" si="10"/>
        <v>256953.17758261651</v>
      </c>
      <c r="T51" s="11">
        <f t="shared" si="10"/>
        <v>158202.31683608741</v>
      </c>
      <c r="U51" s="11">
        <f t="shared" si="10"/>
        <v>187626.51724340743</v>
      </c>
      <c r="V51" s="11">
        <f t="shared" si="10"/>
        <v>111438.14876033056</v>
      </c>
      <c r="W51" s="11">
        <f t="shared" si="10"/>
        <v>85822.210345689295</v>
      </c>
      <c r="Y51" s="11">
        <f t="shared" si="11"/>
        <v>245800.31625775402</v>
      </c>
      <c r="Z51" s="11">
        <f t="shared" si="11"/>
        <v>145434.12984896248</v>
      </c>
      <c r="AA51" s="11">
        <f t="shared" si="11"/>
        <v>168009.32890587888</v>
      </c>
      <c r="AB51" s="11">
        <f t="shared" si="11"/>
        <v>99281.259804658126</v>
      </c>
      <c r="AC51" s="11">
        <f t="shared" si="11"/>
        <v>82179.145090198814</v>
      </c>
      <c r="AE51" s="11">
        <f t="shared" si="12"/>
        <v>235131.53657337491</v>
      </c>
      <c r="AF51" s="11">
        <f t="shared" si="12"/>
        <v>133696.43724522321</v>
      </c>
      <c r="AG51" s="11">
        <f t="shared" si="12"/>
        <v>150443.20501235331</v>
      </c>
      <c r="AH51" s="11">
        <f t="shared" si="12"/>
        <v>88450.576916877239</v>
      </c>
      <c r="AI51" s="11">
        <f t="shared" si="12"/>
        <v>78690.724237390372</v>
      </c>
      <c r="AK51" s="11">
        <f t="shared" si="13"/>
        <v>224925.82732636033</v>
      </c>
      <c r="AL51" s="11">
        <f t="shared" si="13"/>
        <v>122906.06992065298</v>
      </c>
      <c r="AM51" s="11">
        <f t="shared" si="13"/>
        <v>134713.69763680428</v>
      </c>
      <c r="AN51" s="11">
        <f t="shared" si="13"/>
        <v>78801.423071399724</v>
      </c>
      <c r="AO51" s="11">
        <f t="shared" si="13"/>
        <v>75350.383290170546</v>
      </c>
    </row>
    <row r="52" spans="1:41" x14ac:dyDescent="0.25">
      <c r="A52" s="8">
        <f t="shared" si="6"/>
        <v>50</v>
      </c>
      <c r="B52" s="9">
        <f t="shared" si="14"/>
        <v>45748</v>
      </c>
      <c r="C52" s="10">
        <v>526499.99999999988</v>
      </c>
      <c r="D52" s="10">
        <v>409500</v>
      </c>
      <c r="E52" s="11">
        <f t="shared" si="7"/>
        <v>935999.99999999988</v>
      </c>
      <c r="G52" s="11">
        <f t="shared" si="15"/>
        <v>280799.99999999994</v>
      </c>
      <c r="H52" s="11">
        <f t="shared" si="15"/>
        <v>187200</v>
      </c>
      <c r="I52" s="11">
        <f t="shared" si="15"/>
        <v>233999.99999999997</v>
      </c>
      <c r="J52" s="11">
        <f t="shared" si="15"/>
        <v>140399.99999999997</v>
      </c>
      <c r="K52" s="11">
        <f t="shared" si="15"/>
        <v>93600</v>
      </c>
      <c r="M52" s="11">
        <f t="shared" si="9"/>
        <v>268612.0851063829</v>
      </c>
      <c r="N52" s="11">
        <f t="shared" si="9"/>
        <v>172091.46902654867</v>
      </c>
      <c r="O52" s="11">
        <f t="shared" si="9"/>
        <v>209534.25742574251</v>
      </c>
      <c r="P52" s="11">
        <f t="shared" si="9"/>
        <v>125083.63636363634</v>
      </c>
      <c r="Q52" s="11">
        <f t="shared" si="9"/>
        <v>89626.775510204083</v>
      </c>
      <c r="S52" s="11">
        <f t="shared" si="10"/>
        <v>256953.17758261651</v>
      </c>
      <c r="T52" s="11">
        <f t="shared" si="10"/>
        <v>158202.31683608741</v>
      </c>
      <c r="U52" s="11">
        <f t="shared" si="10"/>
        <v>187626.51724340743</v>
      </c>
      <c r="V52" s="11">
        <f t="shared" si="10"/>
        <v>111438.14876033056</v>
      </c>
      <c r="W52" s="11">
        <f t="shared" si="10"/>
        <v>85822.210345689295</v>
      </c>
      <c r="Y52" s="11">
        <f t="shared" si="11"/>
        <v>245800.31625775402</v>
      </c>
      <c r="Z52" s="11">
        <f t="shared" si="11"/>
        <v>145434.12984896248</v>
      </c>
      <c r="AA52" s="11">
        <f t="shared" si="11"/>
        <v>168009.32890587888</v>
      </c>
      <c r="AB52" s="11">
        <f t="shared" si="11"/>
        <v>99281.259804658126</v>
      </c>
      <c r="AC52" s="11">
        <f t="shared" si="11"/>
        <v>82179.145090198814</v>
      </c>
      <c r="AE52" s="11">
        <f t="shared" si="12"/>
        <v>235131.53657337491</v>
      </c>
      <c r="AF52" s="11">
        <f t="shared" si="12"/>
        <v>133696.43724522321</v>
      </c>
      <c r="AG52" s="11">
        <f t="shared" si="12"/>
        <v>150443.20501235331</v>
      </c>
      <c r="AH52" s="11">
        <f t="shared" si="12"/>
        <v>88450.576916877239</v>
      </c>
      <c r="AI52" s="11">
        <f t="shared" si="12"/>
        <v>78690.724237390372</v>
      </c>
      <c r="AK52" s="11">
        <f t="shared" si="13"/>
        <v>224925.82732636033</v>
      </c>
      <c r="AL52" s="11">
        <f t="shared" si="13"/>
        <v>122906.06992065298</v>
      </c>
      <c r="AM52" s="11">
        <f t="shared" si="13"/>
        <v>134713.69763680428</v>
      </c>
      <c r="AN52" s="11">
        <f t="shared" si="13"/>
        <v>78801.423071399724</v>
      </c>
      <c r="AO52" s="11">
        <f t="shared" si="13"/>
        <v>75350.383290170546</v>
      </c>
    </row>
    <row r="53" spans="1:41" x14ac:dyDescent="0.25">
      <c r="A53" s="8">
        <f t="shared" si="6"/>
        <v>51</v>
      </c>
      <c r="B53" s="9">
        <f t="shared" si="14"/>
        <v>45778</v>
      </c>
      <c r="C53" s="10">
        <v>526499.99999999988</v>
      </c>
      <c r="D53" s="10">
        <v>409500</v>
      </c>
      <c r="E53" s="11">
        <f t="shared" si="7"/>
        <v>935999.99999999988</v>
      </c>
      <c r="G53" s="11">
        <f t="shared" si="15"/>
        <v>280799.99999999994</v>
      </c>
      <c r="H53" s="11">
        <f t="shared" si="15"/>
        <v>187200</v>
      </c>
      <c r="I53" s="11">
        <f t="shared" si="15"/>
        <v>233999.99999999997</v>
      </c>
      <c r="J53" s="11">
        <f t="shared" si="15"/>
        <v>140399.99999999997</v>
      </c>
      <c r="K53" s="11">
        <f t="shared" si="15"/>
        <v>93600</v>
      </c>
      <c r="M53" s="11">
        <f t="shared" si="9"/>
        <v>268612.0851063829</v>
      </c>
      <c r="N53" s="11">
        <f t="shared" si="9"/>
        <v>172091.46902654867</v>
      </c>
      <c r="O53" s="11">
        <f t="shared" si="9"/>
        <v>209534.25742574251</v>
      </c>
      <c r="P53" s="11">
        <f t="shared" si="9"/>
        <v>125083.63636363634</v>
      </c>
      <c r="Q53" s="11">
        <f t="shared" si="9"/>
        <v>89626.775510204083</v>
      </c>
      <c r="S53" s="11">
        <f t="shared" si="10"/>
        <v>256953.17758261651</v>
      </c>
      <c r="T53" s="11">
        <f t="shared" si="10"/>
        <v>158202.31683608741</v>
      </c>
      <c r="U53" s="11">
        <f t="shared" si="10"/>
        <v>187626.51724340743</v>
      </c>
      <c r="V53" s="11">
        <f t="shared" si="10"/>
        <v>111438.14876033056</v>
      </c>
      <c r="W53" s="11">
        <f t="shared" si="10"/>
        <v>85822.210345689295</v>
      </c>
      <c r="Y53" s="11">
        <f t="shared" si="11"/>
        <v>245800.31625775402</v>
      </c>
      <c r="Z53" s="11">
        <f t="shared" si="11"/>
        <v>145434.12984896248</v>
      </c>
      <c r="AA53" s="11">
        <f t="shared" si="11"/>
        <v>168009.32890587888</v>
      </c>
      <c r="AB53" s="11">
        <f t="shared" si="11"/>
        <v>99281.259804658126</v>
      </c>
      <c r="AC53" s="11">
        <f t="shared" si="11"/>
        <v>82179.145090198814</v>
      </c>
      <c r="AE53" s="11">
        <f t="shared" si="12"/>
        <v>235131.53657337491</v>
      </c>
      <c r="AF53" s="11">
        <f t="shared" si="12"/>
        <v>133696.43724522321</v>
      </c>
      <c r="AG53" s="11">
        <f t="shared" si="12"/>
        <v>150443.20501235331</v>
      </c>
      <c r="AH53" s="11">
        <f t="shared" si="12"/>
        <v>88450.576916877239</v>
      </c>
      <c r="AI53" s="11">
        <f t="shared" si="12"/>
        <v>78690.724237390372</v>
      </c>
      <c r="AK53" s="11">
        <f t="shared" si="13"/>
        <v>224925.82732636033</v>
      </c>
      <c r="AL53" s="11">
        <f t="shared" si="13"/>
        <v>122906.06992065298</v>
      </c>
      <c r="AM53" s="11">
        <f t="shared" si="13"/>
        <v>134713.69763680428</v>
      </c>
      <c r="AN53" s="11">
        <f t="shared" si="13"/>
        <v>78801.423071399724</v>
      </c>
      <c r="AO53" s="11">
        <f t="shared" si="13"/>
        <v>75350.383290170546</v>
      </c>
    </row>
    <row r="54" spans="1:41" x14ac:dyDescent="0.25">
      <c r="A54" s="8">
        <f t="shared" si="6"/>
        <v>52</v>
      </c>
      <c r="B54" s="9">
        <f t="shared" si="14"/>
        <v>45809</v>
      </c>
      <c r="C54" s="10">
        <v>526499.99999999988</v>
      </c>
      <c r="D54" s="10">
        <v>409500</v>
      </c>
      <c r="E54" s="11">
        <f t="shared" si="7"/>
        <v>935999.99999999988</v>
      </c>
      <c r="G54" s="11">
        <f t="shared" si="15"/>
        <v>280799.99999999994</v>
      </c>
      <c r="H54" s="11">
        <f t="shared" si="15"/>
        <v>187200</v>
      </c>
      <c r="I54" s="11">
        <f t="shared" si="15"/>
        <v>233999.99999999997</v>
      </c>
      <c r="J54" s="11">
        <f t="shared" si="15"/>
        <v>140399.99999999997</v>
      </c>
      <c r="K54" s="11">
        <f t="shared" si="15"/>
        <v>93600</v>
      </c>
      <c r="M54" s="11">
        <f t="shared" si="9"/>
        <v>268612.0851063829</v>
      </c>
      <c r="N54" s="11">
        <f t="shared" si="9"/>
        <v>172091.46902654867</v>
      </c>
      <c r="O54" s="11">
        <f t="shared" si="9"/>
        <v>209534.25742574251</v>
      </c>
      <c r="P54" s="11">
        <f t="shared" si="9"/>
        <v>125083.63636363634</v>
      </c>
      <c r="Q54" s="11">
        <f t="shared" si="9"/>
        <v>89626.775510204083</v>
      </c>
      <c r="S54" s="11">
        <f t="shared" si="10"/>
        <v>256953.17758261651</v>
      </c>
      <c r="T54" s="11">
        <f t="shared" si="10"/>
        <v>158202.31683608741</v>
      </c>
      <c r="U54" s="11">
        <f t="shared" si="10"/>
        <v>187626.51724340743</v>
      </c>
      <c r="V54" s="11">
        <f t="shared" si="10"/>
        <v>111438.14876033056</v>
      </c>
      <c r="W54" s="11">
        <f t="shared" si="10"/>
        <v>85822.210345689295</v>
      </c>
      <c r="Y54" s="11">
        <f t="shared" si="11"/>
        <v>245800.31625775402</v>
      </c>
      <c r="Z54" s="11">
        <f t="shared" si="11"/>
        <v>145434.12984896248</v>
      </c>
      <c r="AA54" s="11">
        <f t="shared" si="11"/>
        <v>168009.32890587888</v>
      </c>
      <c r="AB54" s="11">
        <f t="shared" si="11"/>
        <v>99281.259804658126</v>
      </c>
      <c r="AC54" s="11">
        <f t="shared" si="11"/>
        <v>82179.145090198814</v>
      </c>
      <c r="AE54" s="11">
        <f t="shared" si="12"/>
        <v>235131.53657337491</v>
      </c>
      <c r="AF54" s="11">
        <f t="shared" si="12"/>
        <v>133696.43724522321</v>
      </c>
      <c r="AG54" s="11">
        <f t="shared" si="12"/>
        <v>150443.20501235331</v>
      </c>
      <c r="AH54" s="11">
        <f t="shared" si="12"/>
        <v>88450.576916877239</v>
      </c>
      <c r="AI54" s="11">
        <f t="shared" si="12"/>
        <v>78690.724237390372</v>
      </c>
      <c r="AK54" s="11">
        <f t="shared" si="13"/>
        <v>224925.82732636033</v>
      </c>
      <c r="AL54" s="11">
        <f t="shared" si="13"/>
        <v>122906.06992065298</v>
      </c>
      <c r="AM54" s="11">
        <f t="shared" si="13"/>
        <v>134713.69763680428</v>
      </c>
      <c r="AN54" s="11">
        <f t="shared" si="13"/>
        <v>78801.423071399724</v>
      </c>
      <c r="AO54" s="11">
        <f t="shared" si="13"/>
        <v>75350.383290170546</v>
      </c>
    </row>
    <row r="55" spans="1:41" x14ac:dyDescent="0.25">
      <c r="A55" s="8">
        <f t="shared" si="6"/>
        <v>53</v>
      </c>
      <c r="B55" s="9">
        <f t="shared" si="14"/>
        <v>45839</v>
      </c>
      <c r="C55" s="10">
        <v>526499.99999999988</v>
      </c>
      <c r="D55" s="10">
        <v>409500</v>
      </c>
      <c r="E55" s="11">
        <f t="shared" si="7"/>
        <v>935999.99999999988</v>
      </c>
      <c r="G55" s="11">
        <f t="shared" si="15"/>
        <v>280799.99999999994</v>
      </c>
      <c r="H55" s="11">
        <f t="shared" si="15"/>
        <v>187200</v>
      </c>
      <c r="I55" s="11">
        <f t="shared" si="15"/>
        <v>233999.99999999997</v>
      </c>
      <c r="J55" s="11">
        <f t="shared" si="15"/>
        <v>140399.99999999997</v>
      </c>
      <c r="K55" s="11">
        <f t="shared" si="15"/>
        <v>93600</v>
      </c>
      <c r="M55" s="11">
        <f t="shared" si="9"/>
        <v>268612.0851063829</v>
      </c>
      <c r="N55" s="11">
        <f t="shared" si="9"/>
        <v>172091.46902654867</v>
      </c>
      <c r="O55" s="11">
        <f t="shared" si="9"/>
        <v>209534.25742574251</v>
      </c>
      <c r="P55" s="11">
        <f t="shared" si="9"/>
        <v>125083.63636363634</v>
      </c>
      <c r="Q55" s="11">
        <f t="shared" si="9"/>
        <v>89626.775510204083</v>
      </c>
      <c r="S55" s="11">
        <f t="shared" si="10"/>
        <v>256953.17758261651</v>
      </c>
      <c r="T55" s="11">
        <f t="shared" si="10"/>
        <v>158202.31683608741</v>
      </c>
      <c r="U55" s="11">
        <f t="shared" si="10"/>
        <v>187626.51724340743</v>
      </c>
      <c r="V55" s="11">
        <f t="shared" si="10"/>
        <v>111438.14876033056</v>
      </c>
      <c r="W55" s="11">
        <f t="shared" si="10"/>
        <v>85822.210345689295</v>
      </c>
      <c r="Y55" s="11">
        <f t="shared" si="11"/>
        <v>245800.31625775402</v>
      </c>
      <c r="Z55" s="11">
        <f t="shared" si="11"/>
        <v>145434.12984896248</v>
      </c>
      <c r="AA55" s="11">
        <f t="shared" si="11"/>
        <v>168009.32890587888</v>
      </c>
      <c r="AB55" s="11">
        <f t="shared" si="11"/>
        <v>99281.259804658126</v>
      </c>
      <c r="AC55" s="11">
        <f t="shared" si="11"/>
        <v>82179.145090198814</v>
      </c>
      <c r="AE55" s="11">
        <f t="shared" si="12"/>
        <v>235131.53657337491</v>
      </c>
      <c r="AF55" s="11">
        <f t="shared" si="12"/>
        <v>133696.43724522321</v>
      </c>
      <c r="AG55" s="11">
        <f t="shared" si="12"/>
        <v>150443.20501235331</v>
      </c>
      <c r="AH55" s="11">
        <f t="shared" si="12"/>
        <v>88450.576916877239</v>
      </c>
      <c r="AI55" s="11">
        <f t="shared" si="12"/>
        <v>78690.724237390372</v>
      </c>
      <c r="AK55" s="11">
        <f t="shared" si="13"/>
        <v>224925.82732636033</v>
      </c>
      <c r="AL55" s="11">
        <f t="shared" si="13"/>
        <v>122906.06992065298</v>
      </c>
      <c r="AM55" s="11">
        <f t="shared" si="13"/>
        <v>134713.69763680428</v>
      </c>
      <c r="AN55" s="11">
        <f t="shared" si="13"/>
        <v>78801.423071399724</v>
      </c>
      <c r="AO55" s="11">
        <f t="shared" si="13"/>
        <v>75350.383290170546</v>
      </c>
    </row>
    <row r="56" spans="1:41" x14ac:dyDescent="0.25">
      <c r="A56" s="8">
        <f t="shared" si="6"/>
        <v>54</v>
      </c>
      <c r="B56" s="9">
        <f t="shared" si="14"/>
        <v>45870</v>
      </c>
      <c r="C56" s="10">
        <v>526499.99999999988</v>
      </c>
      <c r="D56" s="10">
        <v>409500</v>
      </c>
      <c r="E56" s="11">
        <f t="shared" si="7"/>
        <v>935999.99999999988</v>
      </c>
      <c r="G56" s="11">
        <f t="shared" si="15"/>
        <v>280799.99999999994</v>
      </c>
      <c r="H56" s="11">
        <f t="shared" si="15"/>
        <v>187200</v>
      </c>
      <c r="I56" s="11">
        <f t="shared" si="15"/>
        <v>233999.99999999997</v>
      </c>
      <c r="J56" s="11">
        <f t="shared" si="15"/>
        <v>140399.99999999997</v>
      </c>
      <c r="K56" s="11">
        <f t="shared" si="15"/>
        <v>93600</v>
      </c>
      <c r="M56" s="11">
        <f t="shared" si="9"/>
        <v>268612.0851063829</v>
      </c>
      <c r="N56" s="11">
        <f t="shared" si="9"/>
        <v>172091.46902654867</v>
      </c>
      <c r="O56" s="11">
        <f t="shared" si="9"/>
        <v>209534.25742574251</v>
      </c>
      <c r="P56" s="11">
        <f t="shared" si="9"/>
        <v>125083.63636363634</v>
      </c>
      <c r="Q56" s="11">
        <f t="shared" si="9"/>
        <v>89626.775510204083</v>
      </c>
      <c r="S56" s="11">
        <f t="shared" si="10"/>
        <v>256953.17758261651</v>
      </c>
      <c r="T56" s="11">
        <f t="shared" si="10"/>
        <v>158202.31683608741</v>
      </c>
      <c r="U56" s="11">
        <f t="shared" si="10"/>
        <v>187626.51724340743</v>
      </c>
      <c r="V56" s="11">
        <f t="shared" si="10"/>
        <v>111438.14876033056</v>
      </c>
      <c r="W56" s="11">
        <f t="shared" si="10"/>
        <v>85822.210345689295</v>
      </c>
      <c r="Y56" s="11">
        <f t="shared" si="11"/>
        <v>245800.31625775402</v>
      </c>
      <c r="Z56" s="11">
        <f t="shared" si="11"/>
        <v>145434.12984896248</v>
      </c>
      <c r="AA56" s="11">
        <f t="shared" si="11"/>
        <v>168009.32890587888</v>
      </c>
      <c r="AB56" s="11">
        <f t="shared" si="11"/>
        <v>99281.259804658126</v>
      </c>
      <c r="AC56" s="11">
        <f t="shared" si="11"/>
        <v>82179.145090198814</v>
      </c>
      <c r="AE56" s="11">
        <f t="shared" si="12"/>
        <v>235131.53657337491</v>
      </c>
      <c r="AF56" s="11">
        <f t="shared" si="12"/>
        <v>133696.43724522321</v>
      </c>
      <c r="AG56" s="11">
        <f t="shared" si="12"/>
        <v>150443.20501235331</v>
      </c>
      <c r="AH56" s="11">
        <f t="shared" si="12"/>
        <v>88450.576916877239</v>
      </c>
      <c r="AI56" s="11">
        <f t="shared" si="12"/>
        <v>78690.724237390372</v>
      </c>
      <c r="AK56" s="11">
        <f t="shared" si="13"/>
        <v>224925.82732636033</v>
      </c>
      <c r="AL56" s="11">
        <f t="shared" si="13"/>
        <v>122906.06992065298</v>
      </c>
      <c r="AM56" s="11">
        <f t="shared" si="13"/>
        <v>134713.69763680428</v>
      </c>
      <c r="AN56" s="11">
        <f t="shared" si="13"/>
        <v>78801.423071399724</v>
      </c>
      <c r="AO56" s="11">
        <f t="shared" si="13"/>
        <v>75350.383290170546</v>
      </c>
    </row>
    <row r="57" spans="1:41" x14ac:dyDescent="0.25">
      <c r="A57" s="8">
        <f t="shared" si="6"/>
        <v>55</v>
      </c>
      <c r="B57" s="9">
        <f t="shared" si="14"/>
        <v>45901</v>
      </c>
      <c r="C57" s="10">
        <v>526499.99999999988</v>
      </c>
      <c r="D57" s="10">
        <v>409500</v>
      </c>
      <c r="E57" s="11">
        <f t="shared" si="7"/>
        <v>935999.99999999988</v>
      </c>
      <c r="G57" s="11">
        <f t="shared" si="15"/>
        <v>280799.99999999994</v>
      </c>
      <c r="H57" s="11">
        <f t="shared" si="15"/>
        <v>187200</v>
      </c>
      <c r="I57" s="11">
        <f t="shared" si="15"/>
        <v>233999.99999999997</v>
      </c>
      <c r="J57" s="11">
        <f t="shared" si="15"/>
        <v>140399.99999999997</v>
      </c>
      <c r="K57" s="11">
        <f t="shared" si="15"/>
        <v>93600</v>
      </c>
      <c r="M57" s="11">
        <f t="shared" si="9"/>
        <v>268612.0851063829</v>
      </c>
      <c r="N57" s="11">
        <f t="shared" si="9"/>
        <v>172091.46902654867</v>
      </c>
      <c r="O57" s="11">
        <f t="shared" si="9"/>
        <v>209534.25742574251</v>
      </c>
      <c r="P57" s="11">
        <f t="shared" si="9"/>
        <v>125083.63636363634</v>
      </c>
      <c r="Q57" s="11">
        <f t="shared" si="9"/>
        <v>89626.775510204083</v>
      </c>
      <c r="S57" s="11">
        <f t="shared" si="10"/>
        <v>256953.17758261651</v>
      </c>
      <c r="T57" s="11">
        <f t="shared" si="10"/>
        <v>158202.31683608741</v>
      </c>
      <c r="U57" s="11">
        <f t="shared" si="10"/>
        <v>187626.51724340743</v>
      </c>
      <c r="V57" s="11">
        <f t="shared" si="10"/>
        <v>111438.14876033056</v>
      </c>
      <c r="W57" s="11">
        <f t="shared" si="10"/>
        <v>85822.210345689295</v>
      </c>
      <c r="Y57" s="11">
        <f t="shared" si="11"/>
        <v>245800.31625775402</v>
      </c>
      <c r="Z57" s="11">
        <f t="shared" si="11"/>
        <v>145434.12984896248</v>
      </c>
      <c r="AA57" s="11">
        <f t="shared" si="11"/>
        <v>168009.32890587888</v>
      </c>
      <c r="AB57" s="11">
        <f t="shared" si="11"/>
        <v>99281.259804658126</v>
      </c>
      <c r="AC57" s="11">
        <f t="shared" si="11"/>
        <v>82179.145090198814</v>
      </c>
      <c r="AE57" s="11">
        <f t="shared" si="12"/>
        <v>235131.53657337491</v>
      </c>
      <c r="AF57" s="11">
        <f t="shared" si="12"/>
        <v>133696.43724522321</v>
      </c>
      <c r="AG57" s="11">
        <f t="shared" si="12"/>
        <v>150443.20501235331</v>
      </c>
      <c r="AH57" s="11">
        <f t="shared" si="12"/>
        <v>88450.576916877239</v>
      </c>
      <c r="AI57" s="11">
        <f t="shared" si="12"/>
        <v>78690.724237390372</v>
      </c>
      <c r="AK57" s="11">
        <f t="shared" si="13"/>
        <v>224925.82732636033</v>
      </c>
      <c r="AL57" s="11">
        <f t="shared" si="13"/>
        <v>122906.06992065298</v>
      </c>
      <c r="AM57" s="11">
        <f t="shared" si="13"/>
        <v>134713.69763680428</v>
      </c>
      <c r="AN57" s="11">
        <f t="shared" si="13"/>
        <v>78801.423071399724</v>
      </c>
      <c r="AO57" s="11">
        <f t="shared" si="13"/>
        <v>75350.383290170546</v>
      </c>
    </row>
    <row r="58" spans="1:41" x14ac:dyDescent="0.25">
      <c r="A58" s="8">
        <f t="shared" si="6"/>
        <v>56</v>
      </c>
      <c r="B58" s="9">
        <f t="shared" si="14"/>
        <v>45931</v>
      </c>
      <c r="C58" s="10">
        <v>526499.99999999988</v>
      </c>
      <c r="D58" s="10">
        <v>409500</v>
      </c>
      <c r="E58" s="11">
        <f t="shared" si="7"/>
        <v>935999.99999999988</v>
      </c>
      <c r="G58" s="11">
        <f t="shared" si="15"/>
        <v>280799.99999999994</v>
      </c>
      <c r="H58" s="11">
        <f t="shared" si="15"/>
        <v>187200</v>
      </c>
      <c r="I58" s="11">
        <f t="shared" si="15"/>
        <v>233999.99999999997</v>
      </c>
      <c r="J58" s="11">
        <f t="shared" si="15"/>
        <v>140399.99999999997</v>
      </c>
      <c r="K58" s="11">
        <f t="shared" si="15"/>
        <v>93600</v>
      </c>
      <c r="M58" s="11">
        <f t="shared" si="9"/>
        <v>268612.0851063829</v>
      </c>
      <c r="N58" s="11">
        <f t="shared" si="9"/>
        <v>172091.46902654867</v>
      </c>
      <c r="O58" s="11">
        <f t="shared" si="9"/>
        <v>209534.25742574251</v>
      </c>
      <c r="P58" s="11">
        <f t="shared" si="9"/>
        <v>125083.63636363634</v>
      </c>
      <c r="Q58" s="11">
        <f t="shared" si="9"/>
        <v>89626.775510204083</v>
      </c>
      <c r="S58" s="11">
        <f t="shared" si="10"/>
        <v>256953.17758261651</v>
      </c>
      <c r="T58" s="11">
        <f t="shared" si="10"/>
        <v>158202.31683608741</v>
      </c>
      <c r="U58" s="11">
        <f t="shared" si="10"/>
        <v>187626.51724340743</v>
      </c>
      <c r="V58" s="11">
        <f t="shared" si="10"/>
        <v>111438.14876033056</v>
      </c>
      <c r="W58" s="11">
        <f t="shared" si="10"/>
        <v>85822.210345689295</v>
      </c>
      <c r="Y58" s="11">
        <f t="shared" si="11"/>
        <v>245800.31625775402</v>
      </c>
      <c r="Z58" s="11">
        <f t="shared" si="11"/>
        <v>145434.12984896248</v>
      </c>
      <c r="AA58" s="11">
        <f t="shared" si="11"/>
        <v>168009.32890587888</v>
      </c>
      <c r="AB58" s="11">
        <f t="shared" si="11"/>
        <v>99281.259804658126</v>
      </c>
      <c r="AC58" s="11">
        <f t="shared" si="11"/>
        <v>82179.145090198814</v>
      </c>
      <c r="AE58" s="11">
        <f t="shared" si="12"/>
        <v>235131.53657337491</v>
      </c>
      <c r="AF58" s="11">
        <f t="shared" si="12"/>
        <v>133696.43724522321</v>
      </c>
      <c r="AG58" s="11">
        <f t="shared" si="12"/>
        <v>150443.20501235331</v>
      </c>
      <c r="AH58" s="11">
        <f t="shared" si="12"/>
        <v>88450.576916877239</v>
      </c>
      <c r="AI58" s="11">
        <f t="shared" si="12"/>
        <v>78690.724237390372</v>
      </c>
      <c r="AK58" s="11">
        <f t="shared" si="13"/>
        <v>224925.82732636033</v>
      </c>
      <c r="AL58" s="11">
        <f t="shared" si="13"/>
        <v>122906.06992065298</v>
      </c>
      <c r="AM58" s="11">
        <f t="shared" si="13"/>
        <v>134713.69763680428</v>
      </c>
      <c r="AN58" s="11">
        <f t="shared" si="13"/>
        <v>78801.423071399724</v>
      </c>
      <c r="AO58" s="11">
        <f t="shared" si="13"/>
        <v>75350.383290170546</v>
      </c>
    </row>
    <row r="59" spans="1:41" x14ac:dyDescent="0.25">
      <c r="A59" s="8">
        <f t="shared" si="6"/>
        <v>57</v>
      </c>
      <c r="B59" s="9">
        <f t="shared" si="14"/>
        <v>45962</v>
      </c>
      <c r="C59" s="10">
        <v>526499.99999999988</v>
      </c>
      <c r="D59" s="10">
        <v>409500</v>
      </c>
      <c r="E59" s="11">
        <f t="shared" si="7"/>
        <v>935999.99999999988</v>
      </c>
      <c r="G59" s="11">
        <f t="shared" si="15"/>
        <v>280799.99999999994</v>
      </c>
      <c r="H59" s="11">
        <f t="shared" si="15"/>
        <v>187200</v>
      </c>
      <c r="I59" s="11">
        <f t="shared" si="15"/>
        <v>233999.99999999997</v>
      </c>
      <c r="J59" s="11">
        <f t="shared" si="15"/>
        <v>140399.99999999997</v>
      </c>
      <c r="K59" s="11">
        <f t="shared" si="15"/>
        <v>93600</v>
      </c>
      <c r="M59" s="11">
        <f t="shared" si="9"/>
        <v>268612.0851063829</v>
      </c>
      <c r="N59" s="11">
        <f t="shared" si="9"/>
        <v>172091.46902654867</v>
      </c>
      <c r="O59" s="11">
        <f t="shared" si="9"/>
        <v>209534.25742574251</v>
      </c>
      <c r="P59" s="11">
        <f t="shared" si="9"/>
        <v>125083.63636363634</v>
      </c>
      <c r="Q59" s="11">
        <f t="shared" si="9"/>
        <v>89626.775510204083</v>
      </c>
      <c r="S59" s="11">
        <f t="shared" si="10"/>
        <v>256953.17758261651</v>
      </c>
      <c r="T59" s="11">
        <f t="shared" si="10"/>
        <v>158202.31683608741</v>
      </c>
      <c r="U59" s="11">
        <f t="shared" si="10"/>
        <v>187626.51724340743</v>
      </c>
      <c r="V59" s="11">
        <f t="shared" si="10"/>
        <v>111438.14876033056</v>
      </c>
      <c r="W59" s="11">
        <f t="shared" si="10"/>
        <v>85822.210345689295</v>
      </c>
      <c r="Y59" s="11">
        <f t="shared" si="11"/>
        <v>245800.31625775402</v>
      </c>
      <c r="Z59" s="11">
        <f t="shared" si="11"/>
        <v>145434.12984896248</v>
      </c>
      <c r="AA59" s="11">
        <f t="shared" si="11"/>
        <v>168009.32890587888</v>
      </c>
      <c r="AB59" s="11">
        <f t="shared" si="11"/>
        <v>99281.259804658126</v>
      </c>
      <c r="AC59" s="11">
        <f t="shared" si="11"/>
        <v>82179.145090198814</v>
      </c>
      <c r="AE59" s="11">
        <f t="shared" si="12"/>
        <v>235131.53657337491</v>
      </c>
      <c r="AF59" s="11">
        <f t="shared" si="12"/>
        <v>133696.43724522321</v>
      </c>
      <c r="AG59" s="11">
        <f t="shared" si="12"/>
        <v>150443.20501235331</v>
      </c>
      <c r="AH59" s="11">
        <f t="shared" si="12"/>
        <v>88450.576916877239</v>
      </c>
      <c r="AI59" s="11">
        <f t="shared" si="12"/>
        <v>78690.724237390372</v>
      </c>
      <c r="AK59" s="11">
        <f t="shared" si="13"/>
        <v>224925.82732636033</v>
      </c>
      <c r="AL59" s="11">
        <f t="shared" si="13"/>
        <v>122906.06992065298</v>
      </c>
      <c r="AM59" s="11">
        <f t="shared" si="13"/>
        <v>134713.69763680428</v>
      </c>
      <c r="AN59" s="11">
        <f t="shared" si="13"/>
        <v>78801.423071399724</v>
      </c>
      <c r="AO59" s="11">
        <f t="shared" si="13"/>
        <v>75350.383290170546</v>
      </c>
    </row>
    <row r="60" spans="1:41" x14ac:dyDescent="0.25">
      <c r="A60" s="8">
        <f t="shared" si="6"/>
        <v>58</v>
      </c>
      <c r="B60" s="9">
        <f t="shared" si="14"/>
        <v>45992</v>
      </c>
      <c r="C60" s="10">
        <v>526499.99999999988</v>
      </c>
      <c r="D60" s="10">
        <v>409500</v>
      </c>
      <c r="E60" s="11">
        <f t="shared" si="7"/>
        <v>935999.99999999988</v>
      </c>
      <c r="G60" s="11">
        <f t="shared" si="15"/>
        <v>280799.99999999994</v>
      </c>
      <c r="H60" s="11">
        <f t="shared" si="15"/>
        <v>187200</v>
      </c>
      <c r="I60" s="11">
        <f t="shared" si="15"/>
        <v>233999.99999999997</v>
      </c>
      <c r="J60" s="11">
        <f t="shared" si="15"/>
        <v>140399.99999999997</v>
      </c>
      <c r="K60" s="11">
        <f t="shared" si="15"/>
        <v>93600</v>
      </c>
      <c r="M60" s="11">
        <f t="shared" si="9"/>
        <v>268612.0851063829</v>
      </c>
      <c r="N60" s="11">
        <f t="shared" si="9"/>
        <v>172091.46902654867</v>
      </c>
      <c r="O60" s="11">
        <f t="shared" si="9"/>
        <v>209534.25742574251</v>
      </c>
      <c r="P60" s="11">
        <f t="shared" si="9"/>
        <v>125083.63636363634</v>
      </c>
      <c r="Q60" s="11">
        <f t="shared" si="9"/>
        <v>89626.775510204083</v>
      </c>
      <c r="S60" s="11">
        <f t="shared" si="10"/>
        <v>256953.17758261651</v>
      </c>
      <c r="T60" s="11">
        <f t="shared" si="10"/>
        <v>158202.31683608741</v>
      </c>
      <c r="U60" s="11">
        <f t="shared" si="10"/>
        <v>187626.51724340743</v>
      </c>
      <c r="V60" s="11">
        <f t="shared" si="10"/>
        <v>111438.14876033056</v>
      </c>
      <c r="W60" s="11">
        <f t="shared" si="10"/>
        <v>85822.210345689295</v>
      </c>
      <c r="Y60" s="11">
        <f t="shared" si="11"/>
        <v>245800.31625775402</v>
      </c>
      <c r="Z60" s="11">
        <f t="shared" si="11"/>
        <v>145434.12984896248</v>
      </c>
      <c r="AA60" s="11">
        <f t="shared" si="11"/>
        <v>168009.32890587888</v>
      </c>
      <c r="AB60" s="11">
        <f t="shared" si="11"/>
        <v>99281.259804658126</v>
      </c>
      <c r="AC60" s="11">
        <f t="shared" si="11"/>
        <v>82179.145090198814</v>
      </c>
      <c r="AE60" s="11">
        <f t="shared" si="12"/>
        <v>235131.53657337491</v>
      </c>
      <c r="AF60" s="11">
        <f t="shared" si="12"/>
        <v>133696.43724522321</v>
      </c>
      <c r="AG60" s="11">
        <f t="shared" si="12"/>
        <v>150443.20501235331</v>
      </c>
      <c r="AH60" s="11">
        <f t="shared" si="12"/>
        <v>88450.576916877239</v>
      </c>
      <c r="AI60" s="11">
        <f t="shared" si="12"/>
        <v>78690.724237390372</v>
      </c>
      <c r="AK60" s="11">
        <f t="shared" si="13"/>
        <v>224925.82732636033</v>
      </c>
      <c r="AL60" s="11">
        <f t="shared" si="13"/>
        <v>122906.06992065298</v>
      </c>
      <c r="AM60" s="11">
        <f t="shared" si="13"/>
        <v>134713.69763680428</v>
      </c>
      <c r="AN60" s="11">
        <f t="shared" si="13"/>
        <v>78801.423071399724</v>
      </c>
      <c r="AO60" s="11">
        <f t="shared" si="13"/>
        <v>75350.383290170546</v>
      </c>
    </row>
    <row r="61" spans="1:41" x14ac:dyDescent="0.25">
      <c r="A61" s="8">
        <f t="shared" si="6"/>
        <v>59</v>
      </c>
      <c r="B61" s="9">
        <f t="shared" si="14"/>
        <v>46023</v>
      </c>
      <c r="C61" s="10">
        <v>526499.99999999988</v>
      </c>
      <c r="D61" s="10">
        <v>409500</v>
      </c>
      <c r="E61" s="11">
        <f t="shared" si="7"/>
        <v>935999.99999999988</v>
      </c>
      <c r="G61" s="11">
        <f t="shared" si="15"/>
        <v>280799.99999999994</v>
      </c>
      <c r="H61" s="11">
        <f t="shared" si="15"/>
        <v>187200</v>
      </c>
      <c r="I61" s="11">
        <f t="shared" si="15"/>
        <v>233999.99999999997</v>
      </c>
      <c r="J61" s="11">
        <f t="shared" si="15"/>
        <v>140399.99999999997</v>
      </c>
      <c r="K61" s="11">
        <f t="shared" si="15"/>
        <v>93600</v>
      </c>
      <c r="M61" s="11">
        <f t="shared" si="9"/>
        <v>268612.0851063829</v>
      </c>
      <c r="N61" s="11">
        <f t="shared" si="9"/>
        <v>172091.46902654867</v>
      </c>
      <c r="O61" s="11">
        <f t="shared" si="9"/>
        <v>209534.25742574251</v>
      </c>
      <c r="P61" s="11">
        <f t="shared" si="9"/>
        <v>125083.63636363634</v>
      </c>
      <c r="Q61" s="11">
        <f t="shared" si="9"/>
        <v>89626.775510204083</v>
      </c>
      <c r="S61" s="11">
        <f t="shared" si="10"/>
        <v>256953.17758261651</v>
      </c>
      <c r="T61" s="11">
        <f t="shared" si="10"/>
        <v>158202.31683608741</v>
      </c>
      <c r="U61" s="11">
        <f t="shared" si="10"/>
        <v>187626.51724340743</v>
      </c>
      <c r="V61" s="11">
        <f t="shared" si="10"/>
        <v>111438.14876033056</v>
      </c>
      <c r="W61" s="11">
        <f t="shared" si="10"/>
        <v>85822.210345689295</v>
      </c>
      <c r="Y61" s="11">
        <f t="shared" si="11"/>
        <v>245800.31625775402</v>
      </c>
      <c r="Z61" s="11">
        <f t="shared" si="11"/>
        <v>145434.12984896248</v>
      </c>
      <c r="AA61" s="11">
        <f t="shared" si="11"/>
        <v>168009.32890587888</v>
      </c>
      <c r="AB61" s="11">
        <f t="shared" si="11"/>
        <v>99281.259804658126</v>
      </c>
      <c r="AC61" s="11">
        <f t="shared" si="11"/>
        <v>82179.145090198814</v>
      </c>
      <c r="AE61" s="11">
        <f t="shared" si="12"/>
        <v>235131.53657337491</v>
      </c>
      <c r="AF61" s="11">
        <f t="shared" si="12"/>
        <v>133696.43724522321</v>
      </c>
      <c r="AG61" s="11">
        <f t="shared" si="12"/>
        <v>150443.20501235331</v>
      </c>
      <c r="AH61" s="11">
        <f t="shared" si="12"/>
        <v>88450.576916877239</v>
      </c>
      <c r="AI61" s="11">
        <f t="shared" si="12"/>
        <v>78690.724237390372</v>
      </c>
      <c r="AK61" s="11">
        <f t="shared" si="13"/>
        <v>224925.82732636033</v>
      </c>
      <c r="AL61" s="11">
        <f t="shared" si="13"/>
        <v>122906.06992065298</v>
      </c>
      <c r="AM61" s="11">
        <f t="shared" si="13"/>
        <v>134713.69763680428</v>
      </c>
      <c r="AN61" s="11">
        <f t="shared" si="13"/>
        <v>78801.423071399724</v>
      </c>
      <c r="AO61" s="11">
        <f t="shared" si="13"/>
        <v>75350.383290170546</v>
      </c>
    </row>
    <row r="62" spans="1:41" x14ac:dyDescent="0.25">
      <c r="A62" s="8">
        <f t="shared" si="6"/>
        <v>60</v>
      </c>
      <c r="B62" s="9">
        <f t="shared" si="14"/>
        <v>46054</v>
      </c>
      <c r="C62" s="10">
        <v>526499.99999999988</v>
      </c>
      <c r="D62" s="10">
        <v>409500</v>
      </c>
      <c r="E62" s="11">
        <f t="shared" si="7"/>
        <v>935999.99999999988</v>
      </c>
      <c r="G62" s="11">
        <f t="shared" si="15"/>
        <v>280799.99999999994</v>
      </c>
      <c r="H62" s="11">
        <f t="shared" si="15"/>
        <v>187200</v>
      </c>
      <c r="I62" s="11">
        <f t="shared" si="15"/>
        <v>233999.99999999997</v>
      </c>
      <c r="J62" s="11">
        <f t="shared" si="15"/>
        <v>140399.99999999997</v>
      </c>
      <c r="K62" s="11">
        <f t="shared" si="15"/>
        <v>93600</v>
      </c>
      <c r="M62" s="11">
        <f t="shared" si="9"/>
        <v>268612.0851063829</v>
      </c>
      <c r="N62" s="11">
        <f t="shared" si="9"/>
        <v>172091.46902654867</v>
      </c>
      <c r="O62" s="11">
        <f t="shared" si="9"/>
        <v>209534.25742574251</v>
      </c>
      <c r="P62" s="11">
        <f t="shared" si="9"/>
        <v>125083.63636363634</v>
      </c>
      <c r="Q62" s="11">
        <f t="shared" si="9"/>
        <v>89626.775510204083</v>
      </c>
      <c r="S62" s="11">
        <f t="shared" si="10"/>
        <v>256953.17758261651</v>
      </c>
      <c r="T62" s="11">
        <f t="shared" si="10"/>
        <v>158202.31683608741</v>
      </c>
      <c r="U62" s="11">
        <f t="shared" si="10"/>
        <v>187626.51724340743</v>
      </c>
      <c r="V62" s="11">
        <f t="shared" si="10"/>
        <v>111438.14876033056</v>
      </c>
      <c r="W62" s="11">
        <f t="shared" si="10"/>
        <v>85822.210345689295</v>
      </c>
      <c r="Y62" s="11">
        <f t="shared" si="11"/>
        <v>245800.31625775402</v>
      </c>
      <c r="Z62" s="11">
        <f t="shared" si="11"/>
        <v>145434.12984896248</v>
      </c>
      <c r="AA62" s="11">
        <f t="shared" si="11"/>
        <v>168009.32890587888</v>
      </c>
      <c r="AB62" s="11">
        <f t="shared" si="11"/>
        <v>99281.259804658126</v>
      </c>
      <c r="AC62" s="11">
        <f t="shared" si="11"/>
        <v>82179.145090198814</v>
      </c>
      <c r="AE62" s="11">
        <f t="shared" si="12"/>
        <v>235131.53657337491</v>
      </c>
      <c r="AF62" s="11">
        <f t="shared" si="12"/>
        <v>133696.43724522321</v>
      </c>
      <c r="AG62" s="11">
        <f t="shared" si="12"/>
        <v>150443.20501235331</v>
      </c>
      <c r="AH62" s="11">
        <f t="shared" si="12"/>
        <v>88450.576916877239</v>
      </c>
      <c r="AI62" s="11">
        <f t="shared" si="12"/>
        <v>78690.724237390372</v>
      </c>
      <c r="AK62" s="11">
        <f t="shared" si="13"/>
        <v>224925.82732636033</v>
      </c>
      <c r="AL62" s="11">
        <f t="shared" si="13"/>
        <v>122906.06992065298</v>
      </c>
      <c r="AM62" s="11">
        <f t="shared" si="13"/>
        <v>134713.69763680428</v>
      </c>
      <c r="AN62" s="11">
        <f t="shared" si="13"/>
        <v>78801.423071399724</v>
      </c>
      <c r="AO62" s="11">
        <f t="shared" si="13"/>
        <v>75350.383290170546</v>
      </c>
    </row>
    <row r="63" spans="1:41" x14ac:dyDescent="0.25">
      <c r="A63" s="8">
        <f t="shared" si="6"/>
        <v>61</v>
      </c>
      <c r="B63" s="9">
        <f t="shared" si="14"/>
        <v>46082</v>
      </c>
      <c r="C63" s="10">
        <v>526499.99999999988</v>
      </c>
      <c r="D63" s="10">
        <v>409500</v>
      </c>
      <c r="E63" s="11">
        <f t="shared" si="7"/>
        <v>935999.99999999988</v>
      </c>
      <c r="G63" s="11">
        <f t="shared" si="15"/>
        <v>280799.99999999994</v>
      </c>
      <c r="H63" s="11">
        <f t="shared" si="15"/>
        <v>187200</v>
      </c>
      <c r="I63" s="11">
        <f t="shared" si="15"/>
        <v>233999.99999999997</v>
      </c>
      <c r="J63" s="11">
        <f t="shared" si="15"/>
        <v>140399.99999999997</v>
      </c>
      <c r="K63" s="11">
        <f t="shared" si="15"/>
        <v>93600</v>
      </c>
      <c r="M63" s="11">
        <f t="shared" si="9"/>
        <v>268612.0851063829</v>
      </c>
      <c r="N63" s="11">
        <f t="shared" si="9"/>
        <v>172091.46902654867</v>
      </c>
      <c r="O63" s="11">
        <f t="shared" si="9"/>
        <v>209534.25742574251</v>
      </c>
      <c r="P63" s="11">
        <f t="shared" si="9"/>
        <v>125083.63636363634</v>
      </c>
      <c r="Q63" s="11">
        <f t="shared" si="9"/>
        <v>89626.775510204083</v>
      </c>
      <c r="S63" s="11">
        <f t="shared" si="10"/>
        <v>256953.17758261651</v>
      </c>
      <c r="T63" s="11">
        <f t="shared" si="10"/>
        <v>158202.31683608741</v>
      </c>
      <c r="U63" s="11">
        <f t="shared" si="10"/>
        <v>187626.51724340743</v>
      </c>
      <c r="V63" s="11">
        <f t="shared" si="10"/>
        <v>111438.14876033056</v>
      </c>
      <c r="W63" s="11">
        <f t="shared" si="10"/>
        <v>85822.210345689295</v>
      </c>
      <c r="Y63" s="11">
        <f t="shared" si="11"/>
        <v>245800.31625775402</v>
      </c>
      <c r="Z63" s="11">
        <f t="shared" si="11"/>
        <v>145434.12984896248</v>
      </c>
      <c r="AA63" s="11">
        <f t="shared" si="11"/>
        <v>168009.32890587888</v>
      </c>
      <c r="AB63" s="11">
        <f t="shared" si="11"/>
        <v>99281.259804658126</v>
      </c>
      <c r="AC63" s="11">
        <f t="shared" si="11"/>
        <v>82179.145090198814</v>
      </c>
      <c r="AE63" s="11">
        <f t="shared" si="12"/>
        <v>235131.53657337491</v>
      </c>
      <c r="AF63" s="11">
        <f t="shared" si="12"/>
        <v>133696.43724522321</v>
      </c>
      <c r="AG63" s="11">
        <f t="shared" si="12"/>
        <v>150443.20501235331</v>
      </c>
      <c r="AH63" s="11">
        <f t="shared" si="12"/>
        <v>88450.576916877239</v>
      </c>
      <c r="AI63" s="11">
        <f t="shared" si="12"/>
        <v>78690.724237390372</v>
      </c>
      <c r="AK63" s="11">
        <f t="shared" si="13"/>
        <v>224925.82732636033</v>
      </c>
      <c r="AL63" s="11">
        <f t="shared" si="13"/>
        <v>122906.06992065298</v>
      </c>
      <c r="AM63" s="11">
        <f t="shared" si="13"/>
        <v>134713.69763680428</v>
      </c>
      <c r="AN63" s="11">
        <f t="shared" si="13"/>
        <v>78801.423071399724</v>
      </c>
      <c r="AO63" s="11">
        <f t="shared" si="13"/>
        <v>75350.383290170546</v>
      </c>
    </row>
    <row r="64" spans="1:41" x14ac:dyDescent="0.25">
      <c r="A64" s="8">
        <f t="shared" si="6"/>
        <v>62</v>
      </c>
      <c r="B64" s="9">
        <f t="shared" si="14"/>
        <v>46113</v>
      </c>
      <c r="C64" s="10">
        <v>526499.99999999988</v>
      </c>
      <c r="D64" s="10">
        <v>409500</v>
      </c>
      <c r="E64" s="11">
        <f t="shared" si="7"/>
        <v>935999.99999999988</v>
      </c>
      <c r="G64" s="11">
        <f t="shared" si="15"/>
        <v>280799.99999999994</v>
      </c>
      <c r="H64" s="11">
        <f t="shared" si="15"/>
        <v>187200</v>
      </c>
      <c r="I64" s="11">
        <f t="shared" si="15"/>
        <v>233999.99999999997</v>
      </c>
      <c r="J64" s="11">
        <f t="shared" si="15"/>
        <v>140399.99999999997</v>
      </c>
      <c r="K64" s="11">
        <f t="shared" si="15"/>
        <v>93600</v>
      </c>
      <c r="M64" s="11">
        <f t="shared" si="9"/>
        <v>268612.0851063829</v>
      </c>
      <c r="N64" s="11">
        <f t="shared" si="9"/>
        <v>172091.46902654867</v>
      </c>
      <c r="O64" s="11">
        <f t="shared" si="9"/>
        <v>209534.25742574251</v>
      </c>
      <c r="P64" s="11">
        <f t="shared" si="9"/>
        <v>125083.63636363634</v>
      </c>
      <c r="Q64" s="11">
        <f t="shared" si="9"/>
        <v>89626.775510204083</v>
      </c>
      <c r="S64" s="11">
        <f t="shared" si="10"/>
        <v>256953.17758261651</v>
      </c>
      <c r="T64" s="11">
        <f t="shared" si="10"/>
        <v>158202.31683608741</v>
      </c>
      <c r="U64" s="11">
        <f t="shared" si="10"/>
        <v>187626.51724340743</v>
      </c>
      <c r="V64" s="11">
        <f t="shared" si="10"/>
        <v>111438.14876033056</v>
      </c>
      <c r="W64" s="11">
        <f t="shared" si="10"/>
        <v>85822.210345689295</v>
      </c>
      <c r="Y64" s="11">
        <f t="shared" si="11"/>
        <v>245800.31625775402</v>
      </c>
      <c r="Z64" s="11">
        <f t="shared" si="11"/>
        <v>145434.12984896248</v>
      </c>
      <c r="AA64" s="11">
        <f t="shared" si="11"/>
        <v>168009.32890587888</v>
      </c>
      <c r="AB64" s="11">
        <f t="shared" si="11"/>
        <v>99281.259804658126</v>
      </c>
      <c r="AC64" s="11">
        <f t="shared" si="11"/>
        <v>82179.145090198814</v>
      </c>
      <c r="AE64" s="11">
        <f t="shared" si="12"/>
        <v>235131.53657337491</v>
      </c>
      <c r="AF64" s="11">
        <f t="shared" si="12"/>
        <v>133696.43724522321</v>
      </c>
      <c r="AG64" s="11">
        <f t="shared" si="12"/>
        <v>150443.20501235331</v>
      </c>
      <c r="AH64" s="11">
        <f t="shared" si="12"/>
        <v>88450.576916877239</v>
      </c>
      <c r="AI64" s="11">
        <f t="shared" si="12"/>
        <v>78690.724237390372</v>
      </c>
      <c r="AK64" s="11">
        <f t="shared" si="13"/>
        <v>224925.82732636033</v>
      </c>
      <c r="AL64" s="11">
        <f t="shared" si="13"/>
        <v>122906.06992065298</v>
      </c>
      <c r="AM64" s="11">
        <f t="shared" si="13"/>
        <v>134713.69763680428</v>
      </c>
      <c r="AN64" s="11">
        <f t="shared" si="13"/>
        <v>78801.423071399724</v>
      </c>
      <c r="AO64" s="11">
        <f t="shared" si="13"/>
        <v>75350.383290170546</v>
      </c>
    </row>
    <row r="65" spans="1:41" x14ac:dyDescent="0.25">
      <c r="A65" s="8">
        <f t="shared" si="6"/>
        <v>63</v>
      </c>
      <c r="B65" s="9">
        <f t="shared" si="14"/>
        <v>46143</v>
      </c>
      <c r="C65" s="10">
        <v>526499.99999999988</v>
      </c>
      <c r="D65" s="10">
        <v>409500</v>
      </c>
      <c r="E65" s="11">
        <f t="shared" si="7"/>
        <v>935999.99999999988</v>
      </c>
      <c r="G65" s="11">
        <f t="shared" si="15"/>
        <v>280799.99999999994</v>
      </c>
      <c r="H65" s="11">
        <f t="shared" si="15"/>
        <v>187200</v>
      </c>
      <c r="I65" s="11">
        <f t="shared" si="15"/>
        <v>233999.99999999997</v>
      </c>
      <c r="J65" s="11">
        <f t="shared" si="15"/>
        <v>140399.99999999997</v>
      </c>
      <c r="K65" s="11">
        <f t="shared" si="15"/>
        <v>93600</v>
      </c>
      <c r="M65" s="11">
        <f t="shared" si="9"/>
        <v>268612.0851063829</v>
      </c>
      <c r="N65" s="11">
        <f t="shared" si="9"/>
        <v>172091.46902654867</v>
      </c>
      <c r="O65" s="11">
        <f t="shared" si="9"/>
        <v>209534.25742574251</v>
      </c>
      <c r="P65" s="11">
        <f t="shared" si="9"/>
        <v>125083.63636363634</v>
      </c>
      <c r="Q65" s="11">
        <f t="shared" si="9"/>
        <v>89626.775510204083</v>
      </c>
      <c r="S65" s="11">
        <f t="shared" si="10"/>
        <v>256953.17758261651</v>
      </c>
      <c r="T65" s="11">
        <f t="shared" si="10"/>
        <v>158202.31683608741</v>
      </c>
      <c r="U65" s="11">
        <f t="shared" si="10"/>
        <v>187626.51724340743</v>
      </c>
      <c r="V65" s="11">
        <f t="shared" si="10"/>
        <v>111438.14876033056</v>
      </c>
      <c r="W65" s="11">
        <f t="shared" si="10"/>
        <v>85822.210345689295</v>
      </c>
      <c r="Y65" s="11">
        <f t="shared" si="11"/>
        <v>245800.31625775402</v>
      </c>
      <c r="Z65" s="11">
        <f t="shared" si="11"/>
        <v>145434.12984896248</v>
      </c>
      <c r="AA65" s="11">
        <f t="shared" si="11"/>
        <v>168009.32890587888</v>
      </c>
      <c r="AB65" s="11">
        <f t="shared" si="11"/>
        <v>99281.259804658126</v>
      </c>
      <c r="AC65" s="11">
        <f t="shared" si="11"/>
        <v>82179.145090198814</v>
      </c>
      <c r="AE65" s="11">
        <f t="shared" si="12"/>
        <v>235131.53657337491</v>
      </c>
      <c r="AF65" s="11">
        <f t="shared" si="12"/>
        <v>133696.43724522321</v>
      </c>
      <c r="AG65" s="11">
        <f t="shared" si="12"/>
        <v>150443.20501235331</v>
      </c>
      <c r="AH65" s="11">
        <f t="shared" si="12"/>
        <v>88450.576916877239</v>
      </c>
      <c r="AI65" s="11">
        <f t="shared" si="12"/>
        <v>78690.724237390372</v>
      </c>
      <c r="AK65" s="11">
        <f t="shared" si="13"/>
        <v>224925.82732636033</v>
      </c>
      <c r="AL65" s="11">
        <f t="shared" si="13"/>
        <v>122906.06992065298</v>
      </c>
      <c r="AM65" s="11">
        <f t="shared" si="13"/>
        <v>134713.69763680428</v>
      </c>
      <c r="AN65" s="11">
        <f t="shared" si="13"/>
        <v>78801.423071399724</v>
      </c>
      <c r="AO65" s="11">
        <f t="shared" si="13"/>
        <v>75350.383290170546</v>
      </c>
    </row>
    <row r="66" spans="1:41" x14ac:dyDescent="0.25">
      <c r="A66" s="8">
        <f t="shared" si="6"/>
        <v>64</v>
      </c>
      <c r="B66" s="9">
        <f t="shared" si="14"/>
        <v>46174</v>
      </c>
      <c r="C66" s="10">
        <v>526499.99999999988</v>
      </c>
      <c r="D66" s="10">
        <v>409500</v>
      </c>
      <c r="E66" s="11">
        <f t="shared" si="7"/>
        <v>935999.99999999988</v>
      </c>
      <c r="G66" s="11">
        <f t="shared" si="15"/>
        <v>280799.99999999994</v>
      </c>
      <c r="H66" s="11">
        <f t="shared" si="15"/>
        <v>187200</v>
      </c>
      <c r="I66" s="11">
        <f t="shared" si="15"/>
        <v>233999.99999999997</v>
      </c>
      <c r="J66" s="11">
        <f t="shared" si="15"/>
        <v>140399.99999999997</v>
      </c>
      <c r="K66" s="11">
        <f t="shared" si="15"/>
        <v>93600</v>
      </c>
      <c r="M66" s="11">
        <f t="shared" ref="M66:Q72" si="16">G66*M$1</f>
        <v>268612.0851063829</v>
      </c>
      <c r="N66" s="11">
        <f t="shared" si="16"/>
        <v>172091.46902654867</v>
      </c>
      <c r="O66" s="11">
        <f t="shared" si="16"/>
        <v>209534.25742574251</v>
      </c>
      <c r="P66" s="11">
        <f t="shared" si="16"/>
        <v>125083.63636363634</v>
      </c>
      <c r="Q66" s="11">
        <f t="shared" si="16"/>
        <v>89626.775510204083</v>
      </c>
      <c r="S66" s="11">
        <f t="shared" ref="S66:W72" si="17">M66*S$1</f>
        <v>256953.17758261651</v>
      </c>
      <c r="T66" s="11">
        <f t="shared" si="17"/>
        <v>158202.31683608741</v>
      </c>
      <c r="U66" s="11">
        <f t="shared" si="17"/>
        <v>187626.51724340743</v>
      </c>
      <c r="V66" s="11">
        <f t="shared" si="17"/>
        <v>111438.14876033056</v>
      </c>
      <c r="W66" s="11">
        <f t="shared" si="17"/>
        <v>85822.210345689295</v>
      </c>
      <c r="Y66" s="11">
        <f t="shared" ref="Y66:AC72" si="18">S66*Y$1</f>
        <v>245800.31625775402</v>
      </c>
      <c r="Z66" s="11">
        <f t="shared" si="18"/>
        <v>145434.12984896248</v>
      </c>
      <c r="AA66" s="11">
        <f t="shared" si="18"/>
        <v>168009.32890587888</v>
      </c>
      <c r="AB66" s="11">
        <f t="shared" si="18"/>
        <v>99281.259804658126</v>
      </c>
      <c r="AC66" s="11">
        <f t="shared" si="18"/>
        <v>82179.145090198814</v>
      </c>
      <c r="AE66" s="11">
        <f t="shared" ref="AE66:AI72" si="19">Y66*AE$1</f>
        <v>235131.53657337491</v>
      </c>
      <c r="AF66" s="11">
        <f t="shared" si="19"/>
        <v>133696.43724522321</v>
      </c>
      <c r="AG66" s="11">
        <f t="shared" si="19"/>
        <v>150443.20501235331</v>
      </c>
      <c r="AH66" s="11">
        <f t="shared" si="19"/>
        <v>88450.576916877239</v>
      </c>
      <c r="AI66" s="11">
        <f t="shared" si="19"/>
        <v>78690.724237390372</v>
      </c>
      <c r="AK66" s="11">
        <f t="shared" ref="AK66:AO72" si="20">AE66*AK$1</f>
        <v>224925.82732636033</v>
      </c>
      <c r="AL66" s="11">
        <f t="shared" si="20"/>
        <v>122906.06992065298</v>
      </c>
      <c r="AM66" s="11">
        <f t="shared" si="20"/>
        <v>134713.69763680428</v>
      </c>
      <c r="AN66" s="11">
        <f t="shared" si="20"/>
        <v>78801.423071399724</v>
      </c>
      <c r="AO66" s="11">
        <f t="shared" si="20"/>
        <v>75350.383290170546</v>
      </c>
    </row>
    <row r="67" spans="1:41" x14ac:dyDescent="0.25">
      <c r="A67" s="8">
        <f t="shared" ref="A67:A72" si="21">A66+1</f>
        <v>65</v>
      </c>
      <c r="B67" s="9">
        <f t="shared" si="14"/>
        <v>46204</v>
      </c>
      <c r="C67" s="10">
        <v>526499.99999999988</v>
      </c>
      <c r="D67" s="10">
        <v>409500</v>
      </c>
      <c r="E67" s="11">
        <f t="shared" ref="E67:E72" si="22">SUM(C67:D67)</f>
        <v>935999.99999999988</v>
      </c>
      <c r="G67" s="11">
        <f t="shared" si="15"/>
        <v>280799.99999999994</v>
      </c>
      <c r="H67" s="11">
        <f t="shared" si="15"/>
        <v>187200</v>
      </c>
      <c r="I67" s="11">
        <f t="shared" si="15"/>
        <v>233999.99999999997</v>
      </c>
      <c r="J67" s="11">
        <f t="shared" si="15"/>
        <v>140399.99999999997</v>
      </c>
      <c r="K67" s="11">
        <f t="shared" si="15"/>
        <v>93600</v>
      </c>
      <c r="M67" s="11">
        <f t="shared" si="16"/>
        <v>268612.0851063829</v>
      </c>
      <c r="N67" s="11">
        <f t="shared" si="16"/>
        <v>172091.46902654867</v>
      </c>
      <c r="O67" s="11">
        <f t="shared" si="16"/>
        <v>209534.25742574251</v>
      </c>
      <c r="P67" s="11">
        <f t="shared" si="16"/>
        <v>125083.63636363634</v>
      </c>
      <c r="Q67" s="11">
        <f t="shared" si="16"/>
        <v>89626.775510204083</v>
      </c>
      <c r="S67" s="11">
        <f t="shared" si="17"/>
        <v>256953.17758261651</v>
      </c>
      <c r="T67" s="11">
        <f t="shared" si="17"/>
        <v>158202.31683608741</v>
      </c>
      <c r="U67" s="11">
        <f t="shared" si="17"/>
        <v>187626.51724340743</v>
      </c>
      <c r="V67" s="11">
        <f t="shared" si="17"/>
        <v>111438.14876033056</v>
      </c>
      <c r="W67" s="11">
        <f t="shared" si="17"/>
        <v>85822.210345689295</v>
      </c>
      <c r="Y67" s="11">
        <f t="shared" si="18"/>
        <v>245800.31625775402</v>
      </c>
      <c r="Z67" s="11">
        <f t="shared" si="18"/>
        <v>145434.12984896248</v>
      </c>
      <c r="AA67" s="11">
        <f t="shared" si="18"/>
        <v>168009.32890587888</v>
      </c>
      <c r="AB67" s="11">
        <f t="shared" si="18"/>
        <v>99281.259804658126</v>
      </c>
      <c r="AC67" s="11">
        <f t="shared" si="18"/>
        <v>82179.145090198814</v>
      </c>
      <c r="AE67" s="11">
        <f t="shared" si="19"/>
        <v>235131.53657337491</v>
      </c>
      <c r="AF67" s="11">
        <f t="shared" si="19"/>
        <v>133696.43724522321</v>
      </c>
      <c r="AG67" s="11">
        <f t="shared" si="19"/>
        <v>150443.20501235331</v>
      </c>
      <c r="AH67" s="11">
        <f t="shared" si="19"/>
        <v>88450.576916877239</v>
      </c>
      <c r="AI67" s="11">
        <f t="shared" si="19"/>
        <v>78690.724237390372</v>
      </c>
      <c r="AK67" s="11">
        <f t="shared" si="20"/>
        <v>224925.82732636033</v>
      </c>
      <c r="AL67" s="11">
        <f t="shared" si="20"/>
        <v>122906.06992065298</v>
      </c>
      <c r="AM67" s="11">
        <f t="shared" si="20"/>
        <v>134713.69763680428</v>
      </c>
      <c r="AN67" s="11">
        <f t="shared" si="20"/>
        <v>78801.423071399724</v>
      </c>
      <c r="AO67" s="11">
        <f t="shared" si="20"/>
        <v>75350.383290170546</v>
      </c>
    </row>
    <row r="68" spans="1:41" x14ac:dyDescent="0.25">
      <c r="A68" s="8">
        <f t="shared" si="21"/>
        <v>66</v>
      </c>
      <c r="B68" s="9">
        <f>DATE(YEAR(B67),MONTH(B67)+1,1)</f>
        <v>46235</v>
      </c>
      <c r="C68" s="10">
        <v>526499.99999999988</v>
      </c>
      <c r="D68" s="10">
        <v>409500</v>
      </c>
      <c r="E68" s="11">
        <f t="shared" si="22"/>
        <v>935999.99999999988</v>
      </c>
      <c r="G68" s="11">
        <f t="shared" si="15"/>
        <v>280799.99999999994</v>
      </c>
      <c r="H68" s="11">
        <f t="shared" si="15"/>
        <v>187200</v>
      </c>
      <c r="I68" s="11">
        <f t="shared" si="15"/>
        <v>233999.99999999997</v>
      </c>
      <c r="J68" s="11">
        <f t="shared" si="15"/>
        <v>140399.99999999997</v>
      </c>
      <c r="K68" s="11">
        <f t="shared" si="15"/>
        <v>93600</v>
      </c>
      <c r="M68" s="11">
        <f t="shared" si="16"/>
        <v>268612.0851063829</v>
      </c>
      <c r="N68" s="11">
        <f t="shared" si="16"/>
        <v>172091.46902654867</v>
      </c>
      <c r="O68" s="11">
        <f t="shared" si="16"/>
        <v>209534.25742574251</v>
      </c>
      <c r="P68" s="11">
        <f t="shared" si="16"/>
        <v>125083.63636363634</v>
      </c>
      <c r="Q68" s="11">
        <f t="shared" si="16"/>
        <v>89626.775510204083</v>
      </c>
      <c r="S68" s="11">
        <f t="shared" si="17"/>
        <v>256953.17758261651</v>
      </c>
      <c r="T68" s="11">
        <f t="shared" si="17"/>
        <v>158202.31683608741</v>
      </c>
      <c r="U68" s="11">
        <f t="shared" si="17"/>
        <v>187626.51724340743</v>
      </c>
      <c r="V68" s="11">
        <f t="shared" si="17"/>
        <v>111438.14876033056</v>
      </c>
      <c r="W68" s="11">
        <f t="shared" si="17"/>
        <v>85822.210345689295</v>
      </c>
      <c r="Y68" s="11">
        <f t="shared" si="18"/>
        <v>245800.31625775402</v>
      </c>
      <c r="Z68" s="11">
        <f t="shared" si="18"/>
        <v>145434.12984896248</v>
      </c>
      <c r="AA68" s="11">
        <f t="shared" si="18"/>
        <v>168009.32890587888</v>
      </c>
      <c r="AB68" s="11">
        <f t="shared" si="18"/>
        <v>99281.259804658126</v>
      </c>
      <c r="AC68" s="11">
        <f t="shared" si="18"/>
        <v>82179.145090198814</v>
      </c>
      <c r="AE68" s="11">
        <f t="shared" si="19"/>
        <v>235131.53657337491</v>
      </c>
      <c r="AF68" s="11">
        <f t="shared" si="19"/>
        <v>133696.43724522321</v>
      </c>
      <c r="AG68" s="11">
        <f t="shared" si="19"/>
        <v>150443.20501235331</v>
      </c>
      <c r="AH68" s="11">
        <f t="shared" si="19"/>
        <v>88450.576916877239</v>
      </c>
      <c r="AI68" s="11">
        <f t="shared" si="19"/>
        <v>78690.724237390372</v>
      </c>
      <c r="AK68" s="11">
        <f t="shared" si="20"/>
        <v>224925.82732636033</v>
      </c>
      <c r="AL68" s="11">
        <f t="shared" si="20"/>
        <v>122906.06992065298</v>
      </c>
      <c r="AM68" s="11">
        <f t="shared" si="20"/>
        <v>134713.69763680428</v>
      </c>
      <c r="AN68" s="11">
        <f t="shared" si="20"/>
        <v>78801.423071399724</v>
      </c>
      <c r="AO68" s="11">
        <f t="shared" si="20"/>
        <v>75350.383290170546</v>
      </c>
    </row>
    <row r="69" spans="1:41" x14ac:dyDescent="0.25">
      <c r="A69" s="8">
        <f t="shared" si="21"/>
        <v>67</v>
      </c>
      <c r="B69" s="9">
        <f>DATE(YEAR(B68),MONTH(B68)+1,1)</f>
        <v>46266</v>
      </c>
      <c r="C69" s="10">
        <v>526499.99999999988</v>
      </c>
      <c r="D69" s="10">
        <v>409500</v>
      </c>
      <c r="E69" s="11">
        <f t="shared" si="22"/>
        <v>935999.99999999988</v>
      </c>
      <c r="G69" s="11">
        <f t="shared" si="15"/>
        <v>280799.99999999994</v>
      </c>
      <c r="H69" s="11">
        <f t="shared" si="15"/>
        <v>187200</v>
      </c>
      <c r="I69" s="11">
        <f t="shared" si="15"/>
        <v>233999.99999999997</v>
      </c>
      <c r="J69" s="11">
        <f t="shared" si="15"/>
        <v>140399.99999999997</v>
      </c>
      <c r="K69" s="11">
        <f t="shared" si="15"/>
        <v>93600</v>
      </c>
      <c r="M69" s="11">
        <f t="shared" si="16"/>
        <v>268612.0851063829</v>
      </c>
      <c r="N69" s="11">
        <f t="shared" si="16"/>
        <v>172091.46902654867</v>
      </c>
      <c r="O69" s="11">
        <f t="shared" si="16"/>
        <v>209534.25742574251</v>
      </c>
      <c r="P69" s="11">
        <f t="shared" si="16"/>
        <v>125083.63636363634</v>
      </c>
      <c r="Q69" s="11">
        <f t="shared" si="16"/>
        <v>89626.775510204083</v>
      </c>
      <c r="S69" s="11">
        <f t="shared" si="17"/>
        <v>256953.17758261651</v>
      </c>
      <c r="T69" s="11">
        <f t="shared" si="17"/>
        <v>158202.31683608741</v>
      </c>
      <c r="U69" s="11">
        <f t="shared" si="17"/>
        <v>187626.51724340743</v>
      </c>
      <c r="V69" s="11">
        <f t="shared" si="17"/>
        <v>111438.14876033056</v>
      </c>
      <c r="W69" s="11">
        <f t="shared" si="17"/>
        <v>85822.210345689295</v>
      </c>
      <c r="Y69" s="11">
        <f t="shared" si="18"/>
        <v>245800.31625775402</v>
      </c>
      <c r="Z69" s="11">
        <f t="shared" si="18"/>
        <v>145434.12984896248</v>
      </c>
      <c r="AA69" s="11">
        <f t="shared" si="18"/>
        <v>168009.32890587888</v>
      </c>
      <c r="AB69" s="11">
        <f t="shared" si="18"/>
        <v>99281.259804658126</v>
      </c>
      <c r="AC69" s="11">
        <f t="shared" si="18"/>
        <v>82179.145090198814</v>
      </c>
      <c r="AE69" s="11">
        <f t="shared" si="19"/>
        <v>235131.53657337491</v>
      </c>
      <c r="AF69" s="11">
        <f t="shared" si="19"/>
        <v>133696.43724522321</v>
      </c>
      <c r="AG69" s="11">
        <f t="shared" si="19"/>
        <v>150443.20501235331</v>
      </c>
      <c r="AH69" s="11">
        <f t="shared" si="19"/>
        <v>88450.576916877239</v>
      </c>
      <c r="AI69" s="11">
        <f t="shared" si="19"/>
        <v>78690.724237390372</v>
      </c>
      <c r="AK69" s="11">
        <f t="shared" si="20"/>
        <v>224925.82732636033</v>
      </c>
      <c r="AL69" s="11">
        <f t="shared" si="20"/>
        <v>122906.06992065298</v>
      </c>
      <c r="AM69" s="11">
        <f t="shared" si="20"/>
        <v>134713.69763680428</v>
      </c>
      <c r="AN69" s="11">
        <f t="shared" si="20"/>
        <v>78801.423071399724</v>
      </c>
      <c r="AO69" s="11">
        <f t="shared" si="20"/>
        <v>75350.383290170546</v>
      </c>
    </row>
    <row r="70" spans="1:41" x14ac:dyDescent="0.25">
      <c r="A70" s="8">
        <f t="shared" si="21"/>
        <v>68</v>
      </c>
      <c r="B70" s="9">
        <f>DATE(YEAR(B69),MONTH(B69)+1,1)</f>
        <v>46296</v>
      </c>
      <c r="C70" s="10">
        <v>526499.99999999988</v>
      </c>
      <c r="D70" s="10">
        <v>409500</v>
      </c>
      <c r="E70" s="11">
        <f t="shared" si="22"/>
        <v>935999.99999999988</v>
      </c>
      <c r="G70" s="11">
        <f t="shared" si="15"/>
        <v>280799.99999999994</v>
      </c>
      <c r="H70" s="11">
        <f t="shared" si="15"/>
        <v>187200</v>
      </c>
      <c r="I70" s="11">
        <f t="shared" si="15"/>
        <v>233999.99999999997</v>
      </c>
      <c r="J70" s="11">
        <f t="shared" si="15"/>
        <v>140399.99999999997</v>
      </c>
      <c r="K70" s="11">
        <f t="shared" si="15"/>
        <v>93600</v>
      </c>
      <c r="M70" s="11">
        <f t="shared" si="16"/>
        <v>268612.0851063829</v>
      </c>
      <c r="N70" s="11">
        <f t="shared" si="16"/>
        <v>172091.46902654867</v>
      </c>
      <c r="O70" s="11">
        <f t="shared" si="16"/>
        <v>209534.25742574251</v>
      </c>
      <c r="P70" s="11">
        <f t="shared" si="16"/>
        <v>125083.63636363634</v>
      </c>
      <c r="Q70" s="11">
        <f t="shared" si="16"/>
        <v>89626.775510204083</v>
      </c>
      <c r="S70" s="11">
        <f t="shared" si="17"/>
        <v>256953.17758261651</v>
      </c>
      <c r="T70" s="11">
        <f t="shared" si="17"/>
        <v>158202.31683608741</v>
      </c>
      <c r="U70" s="11">
        <f t="shared" si="17"/>
        <v>187626.51724340743</v>
      </c>
      <c r="V70" s="11">
        <f t="shared" si="17"/>
        <v>111438.14876033056</v>
      </c>
      <c r="W70" s="11">
        <f t="shared" si="17"/>
        <v>85822.210345689295</v>
      </c>
      <c r="Y70" s="11">
        <f t="shared" si="18"/>
        <v>245800.31625775402</v>
      </c>
      <c r="Z70" s="11">
        <f t="shared" si="18"/>
        <v>145434.12984896248</v>
      </c>
      <c r="AA70" s="11">
        <f t="shared" si="18"/>
        <v>168009.32890587888</v>
      </c>
      <c r="AB70" s="11">
        <f t="shared" si="18"/>
        <v>99281.259804658126</v>
      </c>
      <c r="AC70" s="11">
        <f t="shared" si="18"/>
        <v>82179.145090198814</v>
      </c>
      <c r="AE70" s="11">
        <f t="shared" si="19"/>
        <v>235131.53657337491</v>
      </c>
      <c r="AF70" s="11">
        <f t="shared" si="19"/>
        <v>133696.43724522321</v>
      </c>
      <c r="AG70" s="11">
        <f t="shared" si="19"/>
        <v>150443.20501235331</v>
      </c>
      <c r="AH70" s="11">
        <f t="shared" si="19"/>
        <v>88450.576916877239</v>
      </c>
      <c r="AI70" s="11">
        <f t="shared" si="19"/>
        <v>78690.724237390372</v>
      </c>
      <c r="AK70" s="11">
        <f t="shared" si="20"/>
        <v>224925.82732636033</v>
      </c>
      <c r="AL70" s="11">
        <f t="shared" si="20"/>
        <v>122906.06992065298</v>
      </c>
      <c r="AM70" s="11">
        <f t="shared" si="20"/>
        <v>134713.69763680428</v>
      </c>
      <c r="AN70" s="11">
        <f t="shared" si="20"/>
        <v>78801.423071399724</v>
      </c>
      <c r="AO70" s="11">
        <f t="shared" si="20"/>
        <v>75350.383290170546</v>
      </c>
    </row>
    <row r="71" spans="1:41" x14ac:dyDescent="0.25">
      <c r="A71" s="8">
        <f t="shared" si="21"/>
        <v>69</v>
      </c>
      <c r="B71" s="9">
        <f>DATE(YEAR(B70),MONTH(B70)+1,1)</f>
        <v>46327</v>
      </c>
      <c r="C71" s="10">
        <v>526499.99999999988</v>
      </c>
      <c r="D71" s="10">
        <v>409500</v>
      </c>
      <c r="E71" s="11">
        <f t="shared" si="22"/>
        <v>935999.99999999988</v>
      </c>
      <c r="G71" s="11">
        <f t="shared" si="15"/>
        <v>280799.99999999994</v>
      </c>
      <c r="H71" s="11">
        <f t="shared" si="15"/>
        <v>187200</v>
      </c>
      <c r="I71" s="11">
        <f t="shared" si="15"/>
        <v>233999.99999999997</v>
      </c>
      <c r="J71" s="11">
        <f t="shared" si="15"/>
        <v>140399.99999999997</v>
      </c>
      <c r="K71" s="11">
        <f t="shared" si="15"/>
        <v>93600</v>
      </c>
      <c r="M71" s="11">
        <f t="shared" si="16"/>
        <v>268612.0851063829</v>
      </c>
      <c r="N71" s="11">
        <f t="shared" si="16"/>
        <v>172091.46902654867</v>
      </c>
      <c r="O71" s="11">
        <f t="shared" si="16"/>
        <v>209534.25742574251</v>
      </c>
      <c r="P71" s="11">
        <f t="shared" si="16"/>
        <v>125083.63636363634</v>
      </c>
      <c r="Q71" s="11">
        <f t="shared" si="16"/>
        <v>89626.775510204083</v>
      </c>
      <c r="S71" s="11">
        <f t="shared" si="17"/>
        <v>256953.17758261651</v>
      </c>
      <c r="T71" s="11">
        <f t="shared" si="17"/>
        <v>158202.31683608741</v>
      </c>
      <c r="U71" s="11">
        <f t="shared" si="17"/>
        <v>187626.51724340743</v>
      </c>
      <c r="V71" s="11">
        <f t="shared" si="17"/>
        <v>111438.14876033056</v>
      </c>
      <c r="W71" s="11">
        <f t="shared" si="17"/>
        <v>85822.210345689295</v>
      </c>
      <c r="Y71" s="11">
        <f t="shared" si="18"/>
        <v>245800.31625775402</v>
      </c>
      <c r="Z71" s="11">
        <f t="shared" si="18"/>
        <v>145434.12984896248</v>
      </c>
      <c r="AA71" s="11">
        <f t="shared" si="18"/>
        <v>168009.32890587888</v>
      </c>
      <c r="AB71" s="11">
        <f t="shared" si="18"/>
        <v>99281.259804658126</v>
      </c>
      <c r="AC71" s="11">
        <f t="shared" si="18"/>
        <v>82179.145090198814</v>
      </c>
      <c r="AE71" s="11">
        <f t="shared" si="19"/>
        <v>235131.53657337491</v>
      </c>
      <c r="AF71" s="11">
        <f t="shared" si="19"/>
        <v>133696.43724522321</v>
      </c>
      <c r="AG71" s="11">
        <f t="shared" si="19"/>
        <v>150443.20501235331</v>
      </c>
      <c r="AH71" s="11">
        <f t="shared" si="19"/>
        <v>88450.576916877239</v>
      </c>
      <c r="AI71" s="11">
        <f t="shared" si="19"/>
        <v>78690.724237390372</v>
      </c>
      <c r="AK71" s="11">
        <f t="shared" si="20"/>
        <v>224925.82732636033</v>
      </c>
      <c r="AL71" s="11">
        <f t="shared" si="20"/>
        <v>122906.06992065298</v>
      </c>
      <c r="AM71" s="11">
        <f t="shared" si="20"/>
        <v>134713.69763680428</v>
      </c>
      <c r="AN71" s="11">
        <f t="shared" si="20"/>
        <v>78801.423071399724</v>
      </c>
      <c r="AO71" s="11">
        <f t="shared" si="20"/>
        <v>75350.383290170546</v>
      </c>
    </row>
    <row r="72" spans="1:41" x14ac:dyDescent="0.25">
      <c r="A72" s="8">
        <f t="shared" si="21"/>
        <v>70</v>
      </c>
      <c r="B72" s="9">
        <f>DATE(YEAR(B71),MONTH(B71)+1,1)</f>
        <v>46357</v>
      </c>
      <c r="C72" s="10">
        <v>526499.99999999988</v>
      </c>
      <c r="D72" s="10">
        <v>409500</v>
      </c>
      <c r="E72" s="11">
        <f t="shared" si="22"/>
        <v>935999.99999999988</v>
      </c>
      <c r="G72" s="11">
        <f t="shared" si="15"/>
        <v>280799.99999999994</v>
      </c>
      <c r="H72" s="11">
        <f t="shared" si="15"/>
        <v>187200</v>
      </c>
      <c r="I72" s="11">
        <f t="shared" si="15"/>
        <v>233999.99999999997</v>
      </c>
      <c r="J72" s="11">
        <f t="shared" si="15"/>
        <v>140399.99999999997</v>
      </c>
      <c r="K72" s="11">
        <f t="shared" si="15"/>
        <v>93600</v>
      </c>
      <c r="M72" s="11">
        <f t="shared" si="16"/>
        <v>268612.0851063829</v>
      </c>
      <c r="N72" s="11">
        <f t="shared" si="16"/>
        <v>172091.46902654867</v>
      </c>
      <c r="O72" s="11">
        <f t="shared" si="16"/>
        <v>209534.25742574251</v>
      </c>
      <c r="P72" s="11">
        <f t="shared" si="16"/>
        <v>125083.63636363634</v>
      </c>
      <c r="Q72" s="11">
        <f t="shared" si="16"/>
        <v>89626.775510204083</v>
      </c>
      <c r="S72" s="11">
        <f t="shared" si="17"/>
        <v>256953.17758261651</v>
      </c>
      <c r="T72" s="11">
        <f t="shared" si="17"/>
        <v>158202.31683608741</v>
      </c>
      <c r="U72" s="11">
        <f t="shared" si="17"/>
        <v>187626.51724340743</v>
      </c>
      <c r="V72" s="11">
        <f t="shared" si="17"/>
        <v>111438.14876033056</v>
      </c>
      <c r="W72" s="11">
        <f t="shared" si="17"/>
        <v>85822.210345689295</v>
      </c>
      <c r="Y72" s="11">
        <f t="shared" si="18"/>
        <v>245800.31625775402</v>
      </c>
      <c r="Z72" s="11">
        <f t="shared" si="18"/>
        <v>145434.12984896248</v>
      </c>
      <c r="AA72" s="11">
        <f t="shared" si="18"/>
        <v>168009.32890587888</v>
      </c>
      <c r="AB72" s="11">
        <f t="shared" si="18"/>
        <v>99281.259804658126</v>
      </c>
      <c r="AC72" s="11">
        <f t="shared" si="18"/>
        <v>82179.145090198814</v>
      </c>
      <c r="AE72" s="11">
        <f t="shared" si="19"/>
        <v>235131.53657337491</v>
      </c>
      <c r="AF72" s="11">
        <f t="shared" si="19"/>
        <v>133696.43724522321</v>
      </c>
      <c r="AG72" s="11">
        <f t="shared" si="19"/>
        <v>150443.20501235331</v>
      </c>
      <c r="AH72" s="11">
        <f t="shared" si="19"/>
        <v>88450.576916877239</v>
      </c>
      <c r="AI72" s="11">
        <f t="shared" si="19"/>
        <v>78690.724237390372</v>
      </c>
      <c r="AK72" s="11">
        <f t="shared" si="20"/>
        <v>224925.82732636033</v>
      </c>
      <c r="AL72" s="11">
        <f t="shared" si="20"/>
        <v>122906.06992065298</v>
      </c>
      <c r="AM72" s="11">
        <f t="shared" si="20"/>
        <v>134713.69763680428</v>
      </c>
      <c r="AN72" s="11">
        <f t="shared" si="20"/>
        <v>78801.423071399724</v>
      </c>
      <c r="AO72" s="11">
        <f t="shared" si="20"/>
        <v>75350.383290170546</v>
      </c>
    </row>
    <row r="73" spans="1:41" x14ac:dyDescent="0.25">
      <c r="A73" s="8"/>
      <c r="B73" s="9"/>
      <c r="K73" s="11"/>
      <c r="M73" s="11"/>
      <c r="N73" s="11"/>
      <c r="O73" s="11"/>
      <c r="P73" s="11"/>
      <c r="Q73" s="11"/>
      <c r="S73" s="11"/>
      <c r="T73" s="11"/>
      <c r="U73" s="11"/>
      <c r="V73" s="11"/>
      <c r="W73" s="11"/>
      <c r="Y73" s="11"/>
      <c r="Z73" s="11"/>
      <c r="AA73" s="11"/>
      <c r="AB73" s="11"/>
      <c r="AC73" s="11"/>
      <c r="AE73" s="11"/>
      <c r="AF73" s="11"/>
      <c r="AG73" s="11"/>
      <c r="AH73" s="11"/>
      <c r="AI73" s="11"/>
      <c r="AK73" s="11"/>
      <c r="AL73" s="11"/>
      <c r="AM73" s="11"/>
      <c r="AN73" s="11"/>
      <c r="AO73" s="11"/>
    </row>
    <row r="74" spans="1:41" x14ac:dyDescent="0.25">
      <c r="A74" s="8"/>
      <c r="B74" s="9"/>
      <c r="K74" s="11"/>
      <c r="M74" s="11"/>
      <c r="N74" s="11"/>
      <c r="O74" s="11"/>
      <c r="P74" s="11"/>
      <c r="Q74" s="11"/>
      <c r="S74" s="11"/>
      <c r="T74" s="11"/>
      <c r="U74" s="11"/>
      <c r="V74" s="11"/>
      <c r="W74" s="11"/>
      <c r="Y74" s="11"/>
      <c r="Z74" s="11"/>
      <c r="AA74" s="11"/>
      <c r="AB74" s="11"/>
      <c r="AC74" s="11"/>
      <c r="AE74" s="11"/>
      <c r="AF74" s="11"/>
      <c r="AG74" s="11"/>
      <c r="AH74" s="11"/>
      <c r="AI74" s="11"/>
      <c r="AK74" s="11"/>
      <c r="AL74" s="11"/>
      <c r="AM74" s="11"/>
      <c r="AN74" s="11"/>
      <c r="AO74" s="11"/>
    </row>
    <row r="75" spans="1:41" x14ac:dyDescent="0.25">
      <c r="A75" s="8"/>
      <c r="B75" s="9"/>
      <c r="K75" s="11"/>
      <c r="M75" s="11"/>
      <c r="N75" s="11"/>
      <c r="O75" s="11"/>
      <c r="P75" s="11"/>
      <c r="Q75" s="11"/>
      <c r="S75" s="11"/>
      <c r="T75" s="11"/>
      <c r="U75" s="11"/>
      <c r="V75" s="11"/>
      <c r="W75" s="11"/>
      <c r="Y75" s="11"/>
      <c r="Z75" s="11"/>
      <c r="AA75" s="11"/>
      <c r="AB75" s="11"/>
      <c r="AC75" s="11"/>
      <c r="AE75" s="11"/>
      <c r="AF75" s="11"/>
      <c r="AG75" s="11"/>
      <c r="AH75" s="11"/>
      <c r="AI75" s="11"/>
      <c r="AK75" s="11"/>
      <c r="AL75" s="11"/>
      <c r="AM75" s="11"/>
      <c r="AN75" s="11"/>
      <c r="AO75" s="11"/>
    </row>
    <row r="76" spans="1:41" x14ac:dyDescent="0.25">
      <c r="A76" s="8"/>
      <c r="B76" s="9"/>
      <c r="K76" s="11"/>
      <c r="M76" s="11"/>
      <c r="N76" s="11"/>
      <c r="O76" s="11"/>
      <c r="P76" s="11"/>
      <c r="Q76" s="11"/>
      <c r="S76" s="11"/>
      <c r="T76" s="11"/>
      <c r="U76" s="11"/>
      <c r="V76" s="11"/>
      <c r="W76" s="11"/>
      <c r="Y76" s="11"/>
      <c r="Z76" s="11"/>
      <c r="AA76" s="11"/>
      <c r="AB76" s="11"/>
      <c r="AC76" s="11"/>
      <c r="AE76" s="11"/>
      <c r="AF76" s="11"/>
      <c r="AG76" s="11"/>
      <c r="AH76" s="11"/>
      <c r="AI76" s="11"/>
      <c r="AK76" s="11"/>
      <c r="AL76" s="11"/>
      <c r="AM76" s="11"/>
      <c r="AN76" s="11"/>
      <c r="AO76" s="11"/>
    </row>
    <row r="77" spans="1:41" x14ac:dyDescent="0.25">
      <c r="A77" s="8"/>
      <c r="B77" s="9"/>
      <c r="K77" s="11"/>
      <c r="M77" s="11"/>
      <c r="N77" s="11"/>
      <c r="O77" s="11"/>
      <c r="P77" s="11"/>
      <c r="Q77" s="11"/>
      <c r="S77" s="11"/>
      <c r="T77" s="11"/>
      <c r="U77" s="11"/>
      <c r="V77" s="11"/>
      <c r="W77" s="11"/>
      <c r="Y77" s="11"/>
      <c r="Z77" s="11"/>
      <c r="AA77" s="11"/>
      <c r="AB77" s="11"/>
      <c r="AC77" s="11"/>
      <c r="AE77" s="11"/>
      <c r="AF77" s="11"/>
      <c r="AG77" s="11"/>
      <c r="AH77" s="11"/>
      <c r="AI77" s="11"/>
      <c r="AK77" s="11"/>
      <c r="AL77" s="11"/>
      <c r="AM77" s="11"/>
      <c r="AN77" s="11"/>
      <c r="AO77" s="11"/>
    </row>
    <row r="78" spans="1:41" x14ac:dyDescent="0.25">
      <c r="K78" s="11"/>
      <c r="M78" s="11"/>
      <c r="N78" s="11"/>
      <c r="O78" s="11"/>
      <c r="P78" s="11"/>
      <c r="Q78" s="11"/>
      <c r="S78" s="11"/>
      <c r="T78" s="11"/>
      <c r="U78" s="11"/>
      <c r="V78" s="11"/>
      <c r="W78" s="11"/>
      <c r="Y78" s="11"/>
      <c r="Z78" s="11"/>
      <c r="AA78" s="11"/>
      <c r="AB78" s="11"/>
      <c r="AC78" s="11"/>
      <c r="AE78" s="11"/>
      <c r="AF78" s="11"/>
      <c r="AG78" s="11"/>
      <c r="AH78" s="11"/>
      <c r="AI78" s="11"/>
      <c r="AK78" s="11"/>
      <c r="AL78" s="11"/>
      <c r="AM78" s="11"/>
      <c r="AN78" s="11"/>
      <c r="AO78" s="11"/>
    </row>
    <row r="79" spans="1:41" x14ac:dyDescent="0.25">
      <c r="K79" s="11"/>
      <c r="M79" s="11"/>
      <c r="N79" s="11"/>
      <c r="O79" s="11"/>
      <c r="P79" s="11"/>
      <c r="Q79" s="11"/>
      <c r="S79" s="11"/>
      <c r="T79" s="11"/>
      <c r="U79" s="11"/>
      <c r="V79" s="11"/>
      <c r="W79" s="11"/>
      <c r="Y79" s="11"/>
      <c r="Z79" s="11"/>
      <c r="AA79" s="11"/>
      <c r="AB79" s="11"/>
      <c r="AC79" s="11"/>
      <c r="AE79" s="11"/>
      <c r="AF79" s="11"/>
      <c r="AG79" s="11"/>
      <c r="AH79" s="11"/>
      <c r="AI79" s="11"/>
      <c r="AK79" s="11"/>
      <c r="AL79" s="11"/>
      <c r="AM79" s="11"/>
      <c r="AN79" s="11"/>
      <c r="AO79" s="11"/>
    </row>
    <row r="80" spans="1:41" x14ac:dyDescent="0.25">
      <c r="K80" s="11"/>
      <c r="M80" s="11"/>
      <c r="N80" s="11"/>
      <c r="O80" s="11"/>
      <c r="P80" s="11"/>
      <c r="Q80" s="11"/>
      <c r="S80" s="11"/>
      <c r="T80" s="11"/>
      <c r="U80" s="11"/>
      <c r="V80" s="11"/>
      <c r="W80" s="11"/>
      <c r="Y80" s="11"/>
      <c r="Z80" s="11"/>
      <c r="AA80" s="11"/>
      <c r="AB80" s="11"/>
      <c r="AC80" s="11"/>
      <c r="AE80" s="11"/>
      <c r="AF80" s="11"/>
      <c r="AG80" s="11"/>
      <c r="AH80" s="11"/>
      <c r="AI80" s="11"/>
      <c r="AK80" s="11"/>
      <c r="AL80" s="11"/>
      <c r="AM80" s="11"/>
      <c r="AN80" s="11"/>
      <c r="AO80" s="11"/>
    </row>
    <row r="81" spans="11:41" x14ac:dyDescent="0.25">
      <c r="K81" s="11"/>
      <c r="M81" s="11"/>
      <c r="N81" s="11"/>
      <c r="O81" s="11"/>
      <c r="P81" s="11"/>
      <c r="Q81" s="11"/>
      <c r="S81" s="11"/>
      <c r="T81" s="11"/>
      <c r="U81" s="11"/>
      <c r="V81" s="11"/>
      <c r="W81" s="11"/>
      <c r="Y81" s="11"/>
      <c r="Z81" s="11"/>
      <c r="AA81" s="11"/>
      <c r="AB81" s="11"/>
      <c r="AC81" s="11"/>
      <c r="AE81" s="11"/>
      <c r="AF81" s="11"/>
      <c r="AG81" s="11"/>
      <c r="AH81" s="11"/>
      <c r="AI81" s="11"/>
      <c r="AK81" s="11"/>
      <c r="AL81" s="11"/>
      <c r="AM81" s="11"/>
      <c r="AN81" s="11"/>
      <c r="AO81" s="11"/>
    </row>
    <row r="82" spans="11:41" x14ac:dyDescent="0.25">
      <c r="K82" s="11"/>
      <c r="M82" s="11"/>
      <c r="N82" s="11"/>
      <c r="O82" s="11"/>
      <c r="P82" s="11"/>
      <c r="Q82" s="11"/>
      <c r="S82" s="11"/>
      <c r="T82" s="11"/>
      <c r="U82" s="11"/>
      <c r="V82" s="11"/>
      <c r="W82" s="11"/>
      <c r="Y82" s="11"/>
      <c r="Z82" s="11"/>
      <c r="AA82" s="11"/>
      <c r="AB82" s="11"/>
      <c r="AC82" s="11"/>
      <c r="AE82" s="11"/>
      <c r="AF82" s="11"/>
      <c r="AG82" s="11"/>
      <c r="AH82" s="11"/>
      <c r="AI82" s="11"/>
      <c r="AK82" s="11"/>
      <c r="AL82" s="11"/>
      <c r="AM82" s="11"/>
      <c r="AN82" s="11"/>
      <c r="AO82" s="11"/>
    </row>
    <row r="83" spans="11:41" x14ac:dyDescent="0.25">
      <c r="K83" s="11"/>
      <c r="M83" s="11"/>
      <c r="N83" s="11"/>
      <c r="O83" s="11"/>
      <c r="P83" s="11"/>
      <c r="Q83" s="11"/>
      <c r="S83" s="11"/>
      <c r="T83" s="11"/>
      <c r="U83" s="11"/>
      <c r="V83" s="11"/>
      <c r="W83" s="11"/>
      <c r="Y83" s="11"/>
      <c r="Z83" s="11"/>
      <c r="AA83" s="11"/>
      <c r="AB83" s="11"/>
      <c r="AC83" s="11"/>
      <c r="AE83" s="11"/>
      <c r="AF83" s="11"/>
      <c r="AG83" s="11"/>
      <c r="AH83" s="11"/>
      <c r="AI83" s="11"/>
      <c r="AK83" s="11"/>
      <c r="AL83" s="11"/>
      <c r="AM83" s="11"/>
      <c r="AN83" s="11"/>
      <c r="AO83" s="11"/>
    </row>
    <row r="84" spans="11:41" x14ac:dyDescent="0.25">
      <c r="K84" s="11"/>
      <c r="M84" s="11"/>
      <c r="N84" s="11"/>
      <c r="O84" s="11"/>
      <c r="P84" s="11"/>
      <c r="Q84" s="11"/>
      <c r="S84" s="11"/>
      <c r="T84" s="11"/>
      <c r="U84" s="11"/>
      <c r="V84" s="11"/>
      <c r="W84" s="11"/>
      <c r="Y84" s="11"/>
      <c r="Z84" s="11"/>
      <c r="AA84" s="11"/>
      <c r="AB84" s="11"/>
      <c r="AC84" s="11"/>
      <c r="AE84" s="11"/>
      <c r="AF84" s="11"/>
      <c r="AG84" s="11"/>
      <c r="AH84" s="11"/>
      <c r="AI84" s="11"/>
      <c r="AK84" s="11"/>
      <c r="AL84" s="11"/>
      <c r="AM84" s="11"/>
      <c r="AN84" s="11"/>
      <c r="AO84" s="11"/>
    </row>
    <row r="85" spans="11:41" x14ac:dyDescent="0.25">
      <c r="K85" s="11"/>
      <c r="M85" s="11"/>
      <c r="N85" s="11"/>
      <c r="O85" s="11"/>
      <c r="P85" s="11"/>
      <c r="Q85" s="11"/>
      <c r="S85" s="11"/>
      <c r="T85" s="11"/>
      <c r="U85" s="11"/>
      <c r="V85" s="11"/>
      <c r="W85" s="11"/>
      <c r="Y85" s="11"/>
      <c r="Z85" s="11"/>
      <c r="AA85" s="11"/>
      <c r="AB85" s="11"/>
      <c r="AC85" s="11"/>
      <c r="AE85" s="11"/>
      <c r="AF85" s="11"/>
      <c r="AG85" s="11"/>
      <c r="AH85" s="11"/>
      <c r="AI85" s="11"/>
      <c r="AK85" s="11"/>
      <c r="AL85" s="11"/>
      <c r="AM85" s="11"/>
      <c r="AN85" s="11"/>
      <c r="AO85" s="11"/>
    </row>
    <row r="86" spans="11:41" x14ac:dyDescent="0.25">
      <c r="K86" s="11"/>
      <c r="M86" s="11"/>
      <c r="N86" s="11"/>
      <c r="O86" s="11"/>
      <c r="P86" s="11"/>
      <c r="Q86" s="11"/>
      <c r="S86" s="11"/>
      <c r="T86" s="11"/>
      <c r="U86" s="11"/>
      <c r="V86" s="11"/>
      <c r="W86" s="11"/>
      <c r="Y86" s="11"/>
      <c r="Z86" s="11"/>
      <c r="AA86" s="11"/>
      <c r="AB86" s="11"/>
      <c r="AC86" s="11"/>
      <c r="AE86" s="11"/>
      <c r="AF86" s="11"/>
      <c r="AG86" s="11"/>
      <c r="AH86" s="11"/>
      <c r="AI86" s="11"/>
      <c r="AK86" s="11"/>
      <c r="AL86" s="11"/>
      <c r="AM86" s="11"/>
      <c r="AN86" s="11"/>
      <c r="AO86" s="11"/>
    </row>
    <row r="87" spans="11:41" x14ac:dyDescent="0.25">
      <c r="K87" s="11"/>
      <c r="M87" s="11"/>
      <c r="N87" s="11"/>
      <c r="O87" s="11"/>
      <c r="P87" s="11"/>
      <c r="Q87" s="11"/>
      <c r="S87" s="11"/>
      <c r="T87" s="11"/>
      <c r="U87" s="11"/>
      <c r="V87" s="11"/>
      <c r="W87" s="11"/>
      <c r="Y87" s="11"/>
      <c r="Z87" s="11"/>
      <c r="AA87" s="11"/>
      <c r="AB87" s="11"/>
      <c r="AC87" s="11"/>
      <c r="AE87" s="11"/>
      <c r="AF87" s="11"/>
      <c r="AG87" s="11"/>
      <c r="AH87" s="11"/>
      <c r="AI87" s="11"/>
      <c r="AK87" s="11"/>
      <c r="AL87" s="11"/>
      <c r="AM87" s="11"/>
      <c r="AN87" s="11"/>
      <c r="AO87" s="11"/>
    </row>
    <row r="88" spans="11:41" x14ac:dyDescent="0.25">
      <c r="K88" s="11"/>
      <c r="M88" s="11"/>
      <c r="N88" s="11"/>
      <c r="O88" s="11"/>
      <c r="P88" s="11"/>
      <c r="Q88" s="11"/>
      <c r="S88" s="11"/>
      <c r="T88" s="11"/>
      <c r="U88" s="11"/>
      <c r="V88" s="11"/>
      <c r="W88" s="11"/>
      <c r="Y88" s="11"/>
      <c r="Z88" s="11"/>
      <c r="AA88" s="11"/>
      <c r="AB88" s="11"/>
      <c r="AC88" s="11"/>
      <c r="AE88" s="11"/>
      <c r="AF88" s="11"/>
      <c r="AG88" s="11"/>
      <c r="AH88" s="11"/>
      <c r="AI88" s="11"/>
      <c r="AK88" s="11"/>
      <c r="AL88" s="11"/>
      <c r="AM88" s="11"/>
      <c r="AN88" s="11"/>
      <c r="AO88" s="11"/>
    </row>
    <row r="89" spans="11:41" x14ac:dyDescent="0.25">
      <c r="K89" s="11"/>
      <c r="M89" s="11"/>
      <c r="N89" s="11"/>
      <c r="O89" s="11"/>
      <c r="P89" s="11"/>
      <c r="Q89" s="11"/>
      <c r="S89" s="11"/>
      <c r="T89" s="11"/>
      <c r="U89" s="11"/>
      <c r="V89" s="11"/>
      <c r="W89" s="11"/>
      <c r="Y89" s="11"/>
      <c r="Z89" s="11"/>
      <c r="AA89" s="11"/>
      <c r="AB89" s="11"/>
      <c r="AC89" s="11"/>
      <c r="AE89" s="11"/>
      <c r="AF89" s="11"/>
      <c r="AG89" s="11"/>
      <c r="AH89" s="11"/>
      <c r="AI89" s="11"/>
      <c r="AK89" s="11"/>
      <c r="AL89" s="11"/>
      <c r="AM89" s="11"/>
      <c r="AN89" s="11"/>
      <c r="AO89" s="11"/>
    </row>
    <row r="90" spans="11:41" x14ac:dyDescent="0.25">
      <c r="K90" s="11"/>
      <c r="M90" s="11"/>
      <c r="N90" s="11"/>
      <c r="O90" s="11"/>
      <c r="P90" s="11"/>
      <c r="Q90" s="11"/>
      <c r="S90" s="11"/>
      <c r="T90" s="11"/>
      <c r="U90" s="11"/>
      <c r="V90" s="11"/>
      <c r="W90" s="11"/>
      <c r="Y90" s="11"/>
      <c r="Z90" s="11"/>
      <c r="AA90" s="11"/>
      <c r="AB90" s="11"/>
      <c r="AC90" s="11"/>
      <c r="AE90" s="11"/>
      <c r="AF90" s="11"/>
      <c r="AG90" s="11"/>
      <c r="AH90" s="11"/>
      <c r="AI90" s="11"/>
      <c r="AK90" s="11"/>
      <c r="AL90" s="11"/>
      <c r="AM90" s="11"/>
      <c r="AN90" s="11"/>
      <c r="AO90" s="11"/>
    </row>
    <row r="91" spans="11:41" x14ac:dyDescent="0.25">
      <c r="K91" s="11"/>
      <c r="M91" s="11"/>
      <c r="N91" s="11"/>
      <c r="O91" s="11"/>
      <c r="P91" s="11"/>
      <c r="Q91" s="11"/>
      <c r="S91" s="11"/>
      <c r="T91" s="11"/>
      <c r="U91" s="11"/>
      <c r="V91" s="11"/>
      <c r="W91" s="11"/>
      <c r="Y91" s="11"/>
      <c r="Z91" s="11"/>
      <c r="AA91" s="11"/>
      <c r="AB91" s="11"/>
      <c r="AC91" s="11"/>
      <c r="AE91" s="11"/>
      <c r="AF91" s="11"/>
      <c r="AG91" s="11"/>
      <c r="AH91" s="11"/>
      <c r="AI91" s="11"/>
      <c r="AK91" s="11"/>
      <c r="AL91" s="11"/>
      <c r="AM91" s="11"/>
      <c r="AN91" s="11"/>
      <c r="AO91" s="11"/>
    </row>
    <row r="92" spans="11:41" x14ac:dyDescent="0.25">
      <c r="K92" s="11"/>
      <c r="M92" s="11"/>
      <c r="N92" s="11"/>
      <c r="O92" s="11"/>
      <c r="P92" s="11"/>
      <c r="Q92" s="11"/>
      <c r="S92" s="11"/>
      <c r="T92" s="11"/>
      <c r="U92" s="11"/>
      <c r="V92" s="11"/>
      <c r="W92" s="11"/>
      <c r="Y92" s="11"/>
      <c r="Z92" s="11"/>
      <c r="AA92" s="11"/>
      <c r="AB92" s="11"/>
      <c r="AC92" s="11"/>
      <c r="AE92" s="11"/>
      <c r="AF92" s="11"/>
      <c r="AG92" s="11"/>
      <c r="AH92" s="11"/>
      <c r="AI92" s="11"/>
      <c r="AK92" s="11"/>
      <c r="AL92" s="11"/>
      <c r="AM92" s="11"/>
      <c r="AN92" s="11"/>
      <c r="AO92" s="11"/>
    </row>
    <row r="93" spans="11:41" x14ac:dyDescent="0.25">
      <c r="K93" s="11"/>
      <c r="M93" s="11"/>
      <c r="N93" s="11"/>
      <c r="O93" s="11"/>
      <c r="P93" s="11"/>
      <c r="Q93" s="11"/>
      <c r="S93" s="11"/>
      <c r="T93" s="11"/>
      <c r="U93" s="11"/>
      <c r="V93" s="11"/>
      <c r="W93" s="11"/>
      <c r="Y93" s="11"/>
      <c r="Z93" s="11"/>
      <c r="AA93" s="11"/>
      <c r="AB93" s="11"/>
      <c r="AC93" s="11"/>
      <c r="AE93" s="11"/>
      <c r="AF93" s="11"/>
      <c r="AG93" s="11"/>
      <c r="AH93" s="11"/>
      <c r="AI93" s="11"/>
      <c r="AK93" s="11"/>
      <c r="AL93" s="11"/>
      <c r="AM93" s="11"/>
      <c r="AN93" s="11"/>
      <c r="AO93" s="11"/>
    </row>
    <row r="94" spans="11:41" x14ac:dyDescent="0.25">
      <c r="K94" s="11"/>
      <c r="M94" s="11"/>
      <c r="N94" s="11"/>
      <c r="O94" s="11"/>
      <c r="P94" s="11"/>
      <c r="Q94" s="11"/>
      <c r="S94" s="11"/>
      <c r="T94" s="11"/>
      <c r="U94" s="11"/>
      <c r="V94" s="11"/>
      <c r="W94" s="11"/>
      <c r="Y94" s="11"/>
      <c r="Z94" s="11"/>
      <c r="AA94" s="11"/>
      <c r="AB94" s="11"/>
      <c r="AC94" s="11"/>
      <c r="AE94" s="11"/>
      <c r="AF94" s="11"/>
      <c r="AG94" s="11"/>
      <c r="AH94" s="11"/>
      <c r="AI94" s="11"/>
      <c r="AK94" s="11"/>
      <c r="AL94" s="11"/>
      <c r="AM94" s="11"/>
      <c r="AN94" s="11"/>
      <c r="AO94" s="11"/>
    </row>
    <row r="95" spans="11:41" x14ac:dyDescent="0.25">
      <c r="K95" s="11"/>
      <c r="M95" s="11"/>
      <c r="N95" s="11"/>
      <c r="O95" s="11"/>
      <c r="P95" s="11"/>
      <c r="Q95" s="11"/>
      <c r="S95" s="11"/>
      <c r="T95" s="11"/>
      <c r="U95" s="11"/>
      <c r="V95" s="11"/>
      <c r="W95" s="11"/>
      <c r="Y95" s="11"/>
      <c r="Z95" s="11"/>
      <c r="AA95" s="11"/>
      <c r="AB95" s="11"/>
      <c r="AC95" s="11"/>
      <c r="AE95" s="11"/>
      <c r="AF95" s="11"/>
      <c r="AG95" s="11"/>
      <c r="AH95" s="11"/>
      <c r="AI95" s="11"/>
      <c r="AK95" s="11"/>
      <c r="AL95" s="11"/>
      <c r="AM95" s="11"/>
      <c r="AN95" s="11"/>
      <c r="AO95" s="11"/>
    </row>
    <row r="96" spans="11:41" x14ac:dyDescent="0.25">
      <c r="K96" s="11"/>
      <c r="M96" s="11"/>
      <c r="N96" s="11"/>
      <c r="O96" s="11"/>
      <c r="P96" s="11"/>
      <c r="Q96" s="11"/>
      <c r="S96" s="11"/>
      <c r="T96" s="11"/>
      <c r="U96" s="11"/>
      <c r="V96" s="11"/>
      <c r="W96" s="11"/>
      <c r="Y96" s="11"/>
      <c r="Z96" s="11"/>
      <c r="AA96" s="11"/>
      <c r="AB96" s="11"/>
      <c r="AC96" s="11"/>
      <c r="AE96" s="11"/>
      <c r="AF96" s="11"/>
      <c r="AG96" s="11"/>
      <c r="AH96" s="11"/>
      <c r="AI96" s="11"/>
      <c r="AK96" s="11"/>
      <c r="AL96" s="11"/>
      <c r="AM96" s="11"/>
      <c r="AN96" s="11"/>
      <c r="AO96" s="11"/>
    </row>
    <row r="97" spans="11:41" x14ac:dyDescent="0.25">
      <c r="K97" s="11"/>
      <c r="M97" s="11"/>
      <c r="N97" s="11"/>
      <c r="O97" s="11"/>
      <c r="P97" s="11"/>
      <c r="Q97" s="11"/>
      <c r="S97" s="11"/>
      <c r="T97" s="11"/>
      <c r="U97" s="11"/>
      <c r="V97" s="11"/>
      <c r="W97" s="11"/>
      <c r="Y97" s="11"/>
      <c r="Z97" s="11"/>
      <c r="AA97" s="11"/>
      <c r="AB97" s="11"/>
      <c r="AC97" s="11"/>
      <c r="AE97" s="11"/>
      <c r="AF97" s="11"/>
      <c r="AG97" s="11"/>
      <c r="AH97" s="11"/>
      <c r="AI97" s="11"/>
      <c r="AK97" s="11"/>
      <c r="AL97" s="11"/>
      <c r="AM97" s="11"/>
      <c r="AN97" s="11"/>
      <c r="AO97" s="11"/>
    </row>
    <row r="98" spans="11:41" x14ac:dyDescent="0.25">
      <c r="K98" s="11"/>
      <c r="M98" s="11"/>
      <c r="N98" s="11"/>
      <c r="O98" s="11"/>
      <c r="P98" s="11"/>
      <c r="Q98" s="11"/>
      <c r="S98" s="11"/>
      <c r="T98" s="11"/>
      <c r="U98" s="11"/>
      <c r="V98" s="11"/>
      <c r="W98" s="11"/>
      <c r="Y98" s="11"/>
      <c r="Z98" s="11"/>
      <c r="AA98" s="11"/>
      <c r="AB98" s="11"/>
      <c r="AC98" s="11"/>
      <c r="AE98" s="11"/>
      <c r="AF98" s="11"/>
      <c r="AG98" s="11"/>
      <c r="AH98" s="11"/>
      <c r="AI98" s="11"/>
      <c r="AK98" s="11"/>
      <c r="AL98" s="11"/>
      <c r="AM98" s="11"/>
      <c r="AN98" s="11"/>
      <c r="AO98" s="11"/>
    </row>
    <row r="99" spans="11:41" x14ac:dyDescent="0.25">
      <c r="K99" s="11"/>
      <c r="M99" s="11"/>
      <c r="N99" s="11"/>
      <c r="O99" s="11"/>
      <c r="P99" s="11"/>
      <c r="Q99" s="11"/>
      <c r="S99" s="11"/>
      <c r="T99" s="11"/>
      <c r="U99" s="11"/>
      <c r="V99" s="11"/>
      <c r="W99" s="11"/>
      <c r="Y99" s="11"/>
      <c r="Z99" s="11"/>
      <c r="AA99" s="11"/>
      <c r="AB99" s="11"/>
      <c r="AC99" s="11"/>
      <c r="AE99" s="11"/>
      <c r="AF99" s="11"/>
      <c r="AG99" s="11"/>
      <c r="AH99" s="11"/>
      <c r="AI99" s="11"/>
      <c r="AK99" s="11"/>
      <c r="AL99" s="11"/>
      <c r="AM99" s="11"/>
      <c r="AN99" s="11"/>
      <c r="AO99" s="11"/>
    </row>
    <row r="100" spans="11:41" x14ac:dyDescent="0.25">
      <c r="K100" s="11"/>
      <c r="M100" s="11"/>
      <c r="N100" s="11"/>
      <c r="O100" s="11"/>
      <c r="P100" s="11"/>
      <c r="Q100" s="11"/>
      <c r="S100" s="11"/>
      <c r="T100" s="11"/>
      <c r="U100" s="11"/>
      <c r="V100" s="11"/>
      <c r="W100" s="11"/>
      <c r="Y100" s="11"/>
      <c r="Z100" s="11"/>
      <c r="AA100" s="11"/>
      <c r="AB100" s="11"/>
      <c r="AC100" s="11"/>
      <c r="AE100" s="11"/>
      <c r="AF100" s="11"/>
      <c r="AG100" s="11"/>
      <c r="AH100" s="11"/>
      <c r="AI100" s="11"/>
      <c r="AK100" s="11"/>
      <c r="AL100" s="11"/>
      <c r="AM100" s="11"/>
      <c r="AN100" s="11"/>
      <c r="AO100" s="11"/>
    </row>
    <row r="101" spans="11:41" x14ac:dyDescent="0.25">
      <c r="K101" s="11"/>
      <c r="M101" s="11"/>
      <c r="N101" s="11"/>
      <c r="O101" s="11"/>
      <c r="P101" s="11"/>
      <c r="Q101" s="11"/>
      <c r="S101" s="11"/>
      <c r="T101" s="11"/>
      <c r="U101" s="11"/>
      <c r="V101" s="11"/>
      <c r="W101" s="11"/>
      <c r="Y101" s="11"/>
      <c r="Z101" s="11"/>
      <c r="AA101" s="11"/>
      <c r="AB101" s="11"/>
      <c r="AC101" s="11"/>
      <c r="AE101" s="11"/>
      <c r="AF101" s="11"/>
      <c r="AG101" s="11"/>
      <c r="AH101" s="11"/>
      <c r="AI101" s="11"/>
      <c r="AK101" s="11"/>
      <c r="AL101" s="11"/>
      <c r="AM101" s="11"/>
      <c r="AN101" s="11"/>
      <c r="AO101" s="11"/>
    </row>
    <row r="102" spans="11:41" x14ac:dyDescent="0.25">
      <c r="K102" s="11"/>
      <c r="M102" s="11"/>
      <c r="N102" s="11"/>
      <c r="O102" s="11"/>
      <c r="P102" s="11"/>
      <c r="Q102" s="11"/>
      <c r="S102" s="11"/>
      <c r="T102" s="11"/>
      <c r="U102" s="11"/>
      <c r="V102" s="11"/>
      <c r="W102" s="11"/>
      <c r="Y102" s="11"/>
      <c r="Z102" s="11"/>
      <c r="AA102" s="11"/>
      <c r="AB102" s="11"/>
      <c r="AC102" s="11"/>
      <c r="AE102" s="11"/>
      <c r="AF102" s="11"/>
      <c r="AG102" s="11"/>
      <c r="AH102" s="11"/>
      <c r="AI102" s="11"/>
      <c r="AK102" s="11"/>
      <c r="AL102" s="11"/>
      <c r="AM102" s="11"/>
      <c r="AN102" s="11"/>
      <c r="AO102" s="11"/>
    </row>
    <row r="103" spans="11:41" x14ac:dyDescent="0.25">
      <c r="K103" s="11"/>
      <c r="M103" s="11"/>
      <c r="N103" s="11"/>
      <c r="O103" s="11"/>
      <c r="P103" s="11"/>
      <c r="Q103" s="11"/>
      <c r="S103" s="11"/>
      <c r="T103" s="11"/>
      <c r="U103" s="11"/>
      <c r="V103" s="11"/>
      <c r="W103" s="11"/>
      <c r="Y103" s="11"/>
      <c r="Z103" s="11"/>
      <c r="AA103" s="11"/>
      <c r="AB103" s="11"/>
      <c r="AC103" s="11"/>
      <c r="AE103" s="11"/>
      <c r="AF103" s="11"/>
      <c r="AG103" s="11"/>
      <c r="AH103" s="11"/>
      <c r="AI103" s="11"/>
      <c r="AK103" s="11"/>
      <c r="AL103" s="11"/>
      <c r="AM103" s="11"/>
      <c r="AN103" s="11"/>
      <c r="AO103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F0F9-46AF-4160-9DA1-DBAA7BF2FFA5}">
  <sheetPr codeName="Sheet1"/>
  <dimension ref="A1:I1911"/>
  <sheetViews>
    <sheetView workbookViewId="0">
      <selection activeCell="L7" sqref="L7"/>
    </sheetView>
  </sheetViews>
  <sheetFormatPr defaultRowHeight="15" x14ac:dyDescent="0.25"/>
  <cols>
    <col min="1" max="1" width="10" bestFit="1" customWidth="1"/>
    <col min="2" max="2" width="12.28515625" style="1" bestFit="1" customWidth="1"/>
    <col min="4" max="4" width="10" bestFit="1" customWidth="1"/>
    <col min="5" max="5" width="11.5703125" style="1" bestFit="1" customWidth="1"/>
    <col min="7" max="7" width="11.28515625" bestFit="1" customWidth="1"/>
  </cols>
  <sheetData>
    <row r="1" spans="1:9" x14ac:dyDescent="0.25">
      <c r="A1" t="s">
        <v>110</v>
      </c>
      <c r="D1" t="s">
        <v>111</v>
      </c>
    </row>
    <row r="2" spans="1:9" x14ac:dyDescent="0.25">
      <c r="A2" s="3" t="s">
        <v>0</v>
      </c>
      <c r="B2" s="5" t="s">
        <v>1</v>
      </c>
      <c r="D2" s="4" t="s">
        <v>0</v>
      </c>
      <c r="E2" s="2">
        <v>44228</v>
      </c>
    </row>
    <row r="3" spans="1:9" x14ac:dyDescent="0.25">
      <c r="A3" t="s">
        <v>67</v>
      </c>
      <c r="B3" s="1">
        <v>-18750</v>
      </c>
      <c r="D3" t="s">
        <v>67</v>
      </c>
      <c r="E3" s="1">
        <v>18750</v>
      </c>
      <c r="G3" s="6">
        <f>B3+E3</f>
        <v>0</v>
      </c>
    </row>
    <row r="4" spans="1:9" x14ac:dyDescent="0.25">
      <c r="A4" t="s">
        <v>107</v>
      </c>
      <c r="B4" s="1">
        <v>-18000</v>
      </c>
      <c r="D4" t="s">
        <v>107</v>
      </c>
      <c r="E4" s="1">
        <v>18000</v>
      </c>
      <c r="G4" s="6">
        <f t="shared" ref="G4:G67" si="0">B4+E4</f>
        <v>0</v>
      </c>
    </row>
    <row r="5" spans="1:9" x14ac:dyDescent="0.25">
      <c r="A5" t="s">
        <v>101</v>
      </c>
      <c r="B5" s="1">
        <v>-17500</v>
      </c>
      <c r="D5" t="s">
        <v>101</v>
      </c>
      <c r="E5" s="1">
        <v>17500</v>
      </c>
      <c r="G5" s="6">
        <f t="shared" si="0"/>
        <v>0</v>
      </c>
    </row>
    <row r="6" spans="1:9" x14ac:dyDescent="0.25">
      <c r="A6" t="s">
        <v>97</v>
      </c>
      <c r="B6" s="1">
        <v>-14008.33</v>
      </c>
      <c r="D6" t="s">
        <v>97</v>
      </c>
      <c r="E6" s="1">
        <v>14008.333333333334</v>
      </c>
      <c r="G6" s="6">
        <f t="shared" si="0"/>
        <v>3.3333333340124227E-3</v>
      </c>
    </row>
    <row r="7" spans="1:9" x14ac:dyDescent="0.25">
      <c r="A7" t="s">
        <v>76</v>
      </c>
      <c r="B7" s="1">
        <v>-12993.75</v>
      </c>
      <c r="D7" t="s">
        <v>76</v>
      </c>
      <c r="E7" s="1">
        <v>12993.75</v>
      </c>
      <c r="G7" s="6">
        <f t="shared" si="0"/>
        <v>0</v>
      </c>
    </row>
    <row r="8" spans="1:9" x14ac:dyDescent="0.25">
      <c r="A8" t="s">
        <v>93</v>
      </c>
      <c r="B8" s="1">
        <v>-12541.67</v>
      </c>
      <c r="D8" t="s">
        <v>93</v>
      </c>
      <c r="E8" s="1">
        <v>12541.666666666666</v>
      </c>
      <c r="G8" s="6">
        <f t="shared" si="0"/>
        <v>-3.3333333340124227E-3</v>
      </c>
    </row>
    <row r="9" spans="1:9" x14ac:dyDescent="0.25">
      <c r="A9" t="s">
        <v>47</v>
      </c>
      <c r="B9" s="1">
        <v>-12500</v>
      </c>
      <c r="D9" t="s">
        <v>47</v>
      </c>
      <c r="E9" s="1">
        <v>12500</v>
      </c>
      <c r="G9" s="6">
        <f t="shared" si="0"/>
        <v>0</v>
      </c>
    </row>
    <row r="10" spans="1:9" x14ac:dyDescent="0.25">
      <c r="A10" t="s">
        <v>100</v>
      </c>
      <c r="B10" s="1">
        <v>-12500</v>
      </c>
      <c r="D10" t="s">
        <v>100</v>
      </c>
      <c r="E10" s="1">
        <v>12500</v>
      </c>
      <c r="G10" s="6">
        <f t="shared" si="0"/>
        <v>0</v>
      </c>
    </row>
    <row r="11" spans="1:9" x14ac:dyDescent="0.25">
      <c r="A11" t="s">
        <v>65</v>
      </c>
      <c r="B11" s="1">
        <v>-11333.33</v>
      </c>
      <c r="D11" t="s">
        <v>65</v>
      </c>
      <c r="E11" s="1">
        <v>11333.333333333334</v>
      </c>
      <c r="G11" s="6">
        <f t="shared" si="0"/>
        <v>3.3333333340124227E-3</v>
      </c>
    </row>
    <row r="12" spans="1:9" x14ac:dyDescent="0.25">
      <c r="A12" t="s">
        <v>12</v>
      </c>
      <c r="B12" s="1">
        <v>-10833.33</v>
      </c>
      <c r="D12" t="s">
        <v>12</v>
      </c>
      <c r="E12" s="1">
        <v>10833.333333333334</v>
      </c>
      <c r="G12" s="6">
        <f t="shared" si="0"/>
        <v>3.3333333340124227E-3</v>
      </c>
    </row>
    <row r="13" spans="1:9" x14ac:dyDescent="0.25">
      <c r="A13" t="s">
        <v>45</v>
      </c>
      <c r="B13" s="1">
        <v>-10833.33</v>
      </c>
      <c r="G13" s="6">
        <f t="shared" si="0"/>
        <v>-10833.33</v>
      </c>
      <c r="I13" s="1">
        <v>10833.333333333334</v>
      </c>
    </row>
    <row r="14" spans="1:9" x14ac:dyDescent="0.25">
      <c r="A14" t="s">
        <v>5</v>
      </c>
      <c r="B14" s="1">
        <v>-7692.31</v>
      </c>
      <c r="D14" t="s">
        <v>5</v>
      </c>
      <c r="E14" s="1">
        <v>7692.3076923076924</v>
      </c>
      <c r="G14" s="6">
        <f t="shared" si="0"/>
        <v>-2.3076923080225242E-3</v>
      </c>
    </row>
    <row r="15" spans="1:9" x14ac:dyDescent="0.25">
      <c r="A15" t="s">
        <v>9</v>
      </c>
      <c r="B15" s="1">
        <v>-6666.67</v>
      </c>
      <c r="D15" t="s">
        <v>9</v>
      </c>
      <c r="E15" s="1">
        <v>6666.666666666667</v>
      </c>
      <c r="G15" s="6">
        <f t="shared" si="0"/>
        <v>-3.333333333102928E-3</v>
      </c>
    </row>
    <row r="16" spans="1:9" x14ac:dyDescent="0.25">
      <c r="A16" t="s">
        <v>7</v>
      </c>
      <c r="B16" s="1">
        <v>-5963</v>
      </c>
      <c r="D16" t="s">
        <v>7</v>
      </c>
      <c r="E16" s="1">
        <v>5963</v>
      </c>
      <c r="G16" s="6">
        <f t="shared" si="0"/>
        <v>0</v>
      </c>
    </row>
    <row r="17" spans="1:7" x14ac:dyDescent="0.25">
      <c r="A17" t="s">
        <v>49</v>
      </c>
      <c r="B17" s="1">
        <v>-5691.96</v>
      </c>
      <c r="D17" t="s">
        <v>49</v>
      </c>
      <c r="E17" s="1">
        <v>5691.96</v>
      </c>
      <c r="G17" s="6">
        <f t="shared" si="0"/>
        <v>0</v>
      </c>
    </row>
    <row r="18" spans="1:7" x14ac:dyDescent="0.25">
      <c r="A18" t="s">
        <v>98</v>
      </c>
      <c r="B18" s="1">
        <v>-5166.67</v>
      </c>
      <c r="D18" t="s">
        <v>98</v>
      </c>
      <c r="E18" s="1">
        <v>5166.666666666667</v>
      </c>
      <c r="G18" s="6">
        <f t="shared" si="0"/>
        <v>-3.333333333102928E-3</v>
      </c>
    </row>
    <row r="19" spans="1:7" x14ac:dyDescent="0.25">
      <c r="A19" t="s">
        <v>57</v>
      </c>
      <c r="B19" s="1">
        <v>-5115.3</v>
      </c>
      <c r="D19" t="s">
        <v>57</v>
      </c>
      <c r="E19" s="1">
        <v>5115.3</v>
      </c>
      <c r="G19" s="6">
        <f t="shared" si="0"/>
        <v>0</v>
      </c>
    </row>
    <row r="20" spans="1:7" x14ac:dyDescent="0.25">
      <c r="A20" t="s">
        <v>40</v>
      </c>
      <c r="B20" s="1">
        <v>-5072.49</v>
      </c>
      <c r="D20" t="s">
        <v>40</v>
      </c>
      <c r="E20" s="1">
        <v>5072.4883333333337</v>
      </c>
      <c r="G20" s="6">
        <f t="shared" si="0"/>
        <v>-1.6666666660967167E-3</v>
      </c>
    </row>
    <row r="21" spans="1:7" x14ac:dyDescent="0.25">
      <c r="A21" t="s">
        <v>40</v>
      </c>
      <c r="B21" s="1">
        <v>-5072.49</v>
      </c>
      <c r="D21" t="s">
        <v>40</v>
      </c>
      <c r="E21" s="1">
        <v>5072.4883333333337</v>
      </c>
      <c r="G21" s="6">
        <f t="shared" si="0"/>
        <v>-1.6666666660967167E-3</v>
      </c>
    </row>
    <row r="22" spans="1:7" x14ac:dyDescent="0.25">
      <c r="A22" t="s">
        <v>40</v>
      </c>
      <c r="B22" s="1">
        <v>-5072.49</v>
      </c>
      <c r="D22" t="s">
        <v>40</v>
      </c>
      <c r="E22" s="1">
        <v>5072.4883333333337</v>
      </c>
      <c r="G22" s="6">
        <f t="shared" si="0"/>
        <v>-1.6666666660967167E-3</v>
      </c>
    </row>
    <row r="23" spans="1:7" x14ac:dyDescent="0.25">
      <c r="A23" t="s">
        <v>79</v>
      </c>
      <c r="B23" s="1">
        <v>-5000</v>
      </c>
      <c r="D23" t="s">
        <v>79</v>
      </c>
      <c r="E23" s="1">
        <v>5000</v>
      </c>
      <c r="G23" s="6">
        <f t="shared" si="0"/>
        <v>0</v>
      </c>
    </row>
    <row r="24" spans="1:7" x14ac:dyDescent="0.25">
      <c r="A24" t="s">
        <v>86</v>
      </c>
      <c r="B24" s="1">
        <v>-4916.67</v>
      </c>
      <c r="D24" t="s">
        <v>86</v>
      </c>
      <c r="E24" s="1">
        <v>4916.666666666667</v>
      </c>
      <c r="G24" s="6">
        <f t="shared" si="0"/>
        <v>-3.333333333102928E-3</v>
      </c>
    </row>
    <row r="25" spans="1:7" x14ac:dyDescent="0.25">
      <c r="A25" t="s">
        <v>90</v>
      </c>
      <c r="B25" s="1">
        <v>-4750</v>
      </c>
      <c r="D25" t="s">
        <v>90</v>
      </c>
      <c r="E25" s="1">
        <v>4750</v>
      </c>
      <c r="G25" s="6">
        <f t="shared" si="0"/>
        <v>0</v>
      </c>
    </row>
    <row r="26" spans="1:7" x14ac:dyDescent="0.25">
      <c r="A26" t="s">
        <v>28</v>
      </c>
      <c r="B26" s="1">
        <v>-4666.67</v>
      </c>
      <c r="D26" t="s">
        <v>28</v>
      </c>
      <c r="E26" s="1">
        <v>4666.666666666667</v>
      </c>
      <c r="G26" s="6">
        <f t="shared" si="0"/>
        <v>-3.333333333102928E-3</v>
      </c>
    </row>
    <row r="27" spans="1:7" x14ac:dyDescent="0.25">
      <c r="A27" t="s">
        <v>36</v>
      </c>
      <c r="B27" s="1">
        <v>-4557.67</v>
      </c>
      <c r="D27" t="s">
        <v>36</v>
      </c>
      <c r="E27" s="1">
        <v>4557.666666666667</v>
      </c>
      <c r="G27" s="6">
        <f t="shared" si="0"/>
        <v>-3.333333333102928E-3</v>
      </c>
    </row>
    <row r="28" spans="1:7" x14ac:dyDescent="0.25">
      <c r="A28" t="s">
        <v>29</v>
      </c>
      <c r="B28" s="1">
        <v>-4500</v>
      </c>
      <c r="D28" t="s">
        <v>29</v>
      </c>
      <c r="E28" s="1">
        <v>4500</v>
      </c>
      <c r="G28" s="6">
        <f t="shared" si="0"/>
        <v>0</v>
      </c>
    </row>
    <row r="29" spans="1:7" x14ac:dyDescent="0.25">
      <c r="A29" t="s">
        <v>72</v>
      </c>
      <c r="B29" s="1">
        <v>-4452.43</v>
      </c>
      <c r="D29" t="s">
        <v>72</v>
      </c>
      <c r="E29" s="1">
        <v>4452.43</v>
      </c>
      <c r="G29" s="6">
        <f t="shared" si="0"/>
        <v>0</v>
      </c>
    </row>
    <row r="30" spans="1:7" x14ac:dyDescent="0.25">
      <c r="A30" t="s">
        <v>8</v>
      </c>
      <c r="B30" s="1">
        <v>-4402.66</v>
      </c>
      <c r="D30" t="s">
        <v>8</v>
      </c>
      <c r="E30" s="1">
        <v>4402.665</v>
      </c>
      <c r="G30" s="6">
        <f t="shared" si="0"/>
        <v>5.0000000001091394E-3</v>
      </c>
    </row>
    <row r="31" spans="1:7" x14ac:dyDescent="0.25">
      <c r="A31" t="s">
        <v>106</v>
      </c>
      <c r="B31" s="1">
        <v>-4255.67</v>
      </c>
      <c r="D31" t="s">
        <v>106</v>
      </c>
      <c r="E31" s="1">
        <v>4255.666666666667</v>
      </c>
      <c r="G31" s="6">
        <f t="shared" si="0"/>
        <v>-3.333333333102928E-3</v>
      </c>
    </row>
    <row r="32" spans="1:7" x14ac:dyDescent="0.25">
      <c r="A32" t="s">
        <v>11</v>
      </c>
      <c r="B32" s="1">
        <v>-4189.8500000000004</v>
      </c>
      <c r="D32" t="s">
        <v>11</v>
      </c>
      <c r="E32" s="1">
        <v>4189.8499999999995</v>
      </c>
      <c r="G32" s="6">
        <f t="shared" si="0"/>
        <v>0</v>
      </c>
    </row>
    <row r="33" spans="1:7" x14ac:dyDescent="0.25">
      <c r="A33" t="s">
        <v>24</v>
      </c>
      <c r="B33" s="1">
        <v>-4175.83</v>
      </c>
      <c r="D33" t="s">
        <v>24</v>
      </c>
      <c r="E33" s="1">
        <v>4175.833333333333</v>
      </c>
      <c r="G33" s="6">
        <f t="shared" si="0"/>
        <v>3.333333333102928E-3</v>
      </c>
    </row>
    <row r="34" spans="1:7" x14ac:dyDescent="0.25">
      <c r="A34" t="s">
        <v>27</v>
      </c>
      <c r="B34" s="1">
        <v>-3850</v>
      </c>
      <c r="D34" t="s">
        <v>27</v>
      </c>
      <c r="E34" s="1">
        <v>3850</v>
      </c>
      <c r="G34" s="6">
        <f t="shared" si="0"/>
        <v>0</v>
      </c>
    </row>
    <row r="35" spans="1:7" x14ac:dyDescent="0.25">
      <c r="A35" t="s">
        <v>31</v>
      </c>
      <c r="B35" s="1">
        <v>-3833.33</v>
      </c>
      <c r="D35" t="s">
        <v>31</v>
      </c>
      <c r="E35" s="1">
        <v>3833.3333333333335</v>
      </c>
      <c r="G35" s="6">
        <f t="shared" si="0"/>
        <v>3.3333333335576754E-3</v>
      </c>
    </row>
    <row r="36" spans="1:7" x14ac:dyDescent="0.25">
      <c r="A36" t="s">
        <v>26</v>
      </c>
      <c r="B36" s="1">
        <v>-3412.5</v>
      </c>
      <c r="D36" t="s">
        <v>26</v>
      </c>
      <c r="E36" s="1">
        <v>3412.5</v>
      </c>
      <c r="G36" s="6">
        <f t="shared" si="0"/>
        <v>0</v>
      </c>
    </row>
    <row r="37" spans="1:7" x14ac:dyDescent="0.25">
      <c r="A37" t="s">
        <v>7</v>
      </c>
      <c r="B37" s="1">
        <v>-3287.5</v>
      </c>
      <c r="D37" t="s">
        <v>7</v>
      </c>
      <c r="E37" s="1">
        <v>3287.5</v>
      </c>
      <c r="G37" s="6">
        <f t="shared" si="0"/>
        <v>0</v>
      </c>
    </row>
    <row r="38" spans="1:7" x14ac:dyDescent="0.25">
      <c r="A38" t="s">
        <v>48</v>
      </c>
      <c r="B38" s="1">
        <v>-3250</v>
      </c>
      <c r="D38" t="s">
        <v>48</v>
      </c>
      <c r="E38" s="1">
        <v>3250</v>
      </c>
      <c r="G38" s="6">
        <f t="shared" si="0"/>
        <v>0</v>
      </c>
    </row>
    <row r="39" spans="1:7" x14ac:dyDescent="0.25">
      <c r="A39" t="s">
        <v>5</v>
      </c>
      <c r="B39" s="1">
        <v>-2993.55</v>
      </c>
      <c r="D39" t="s">
        <v>5</v>
      </c>
      <c r="E39" s="1">
        <v>2993.5541666666668</v>
      </c>
      <c r="G39" s="6">
        <f t="shared" si="0"/>
        <v>4.1666666666060337E-3</v>
      </c>
    </row>
    <row r="40" spans="1:7" x14ac:dyDescent="0.25">
      <c r="A40" t="s">
        <v>19</v>
      </c>
      <c r="B40" s="1">
        <v>-2876.92</v>
      </c>
      <c r="D40" t="s">
        <v>19</v>
      </c>
      <c r="E40" s="1">
        <v>2876.9249999999997</v>
      </c>
      <c r="G40" s="6">
        <f t="shared" si="0"/>
        <v>4.999999999654392E-3</v>
      </c>
    </row>
    <row r="41" spans="1:7" x14ac:dyDescent="0.25">
      <c r="A41" t="s">
        <v>104</v>
      </c>
      <c r="B41" s="1">
        <v>-2860</v>
      </c>
      <c r="D41" t="s">
        <v>104</v>
      </c>
      <c r="E41" s="1">
        <v>2860</v>
      </c>
      <c r="G41" s="6">
        <f t="shared" si="0"/>
        <v>0</v>
      </c>
    </row>
    <row r="42" spans="1:7" x14ac:dyDescent="0.25">
      <c r="A42" t="s">
        <v>94</v>
      </c>
      <c r="B42" s="1">
        <v>-2658.33</v>
      </c>
      <c r="D42" t="s">
        <v>94</v>
      </c>
      <c r="E42" s="1">
        <v>2658.3333333333335</v>
      </c>
      <c r="G42" s="6">
        <f t="shared" si="0"/>
        <v>3.3333333335576754E-3</v>
      </c>
    </row>
    <row r="43" spans="1:7" x14ac:dyDescent="0.25">
      <c r="A43" t="s">
        <v>85</v>
      </c>
      <c r="B43" s="1">
        <v>-2633.33</v>
      </c>
      <c r="D43" t="s">
        <v>85</v>
      </c>
      <c r="E43" s="1">
        <v>2633.3333333333335</v>
      </c>
      <c r="G43" s="6">
        <f t="shared" si="0"/>
        <v>3.3333333335576754E-3</v>
      </c>
    </row>
    <row r="44" spans="1:7" x14ac:dyDescent="0.25">
      <c r="A44" t="s">
        <v>41</v>
      </c>
      <c r="B44" s="1">
        <v>-2584.63</v>
      </c>
      <c r="D44" t="s">
        <v>41</v>
      </c>
      <c r="E44" s="1">
        <v>2584.63</v>
      </c>
      <c r="G44" s="6">
        <f t="shared" si="0"/>
        <v>0</v>
      </c>
    </row>
    <row r="45" spans="1:7" x14ac:dyDescent="0.25">
      <c r="A45" t="s">
        <v>4</v>
      </c>
      <c r="B45" s="1">
        <v>-2500</v>
      </c>
      <c r="D45" t="s">
        <v>4</v>
      </c>
      <c r="E45" s="1">
        <v>2500</v>
      </c>
      <c r="G45" s="6">
        <f t="shared" si="0"/>
        <v>0</v>
      </c>
    </row>
    <row r="46" spans="1:7" x14ac:dyDescent="0.25">
      <c r="A46" t="s">
        <v>6</v>
      </c>
      <c r="B46" s="1">
        <v>-2500</v>
      </c>
      <c r="D46" t="s">
        <v>6</v>
      </c>
      <c r="E46" s="1">
        <v>2500</v>
      </c>
      <c r="G46" s="6">
        <f t="shared" si="0"/>
        <v>0</v>
      </c>
    </row>
    <row r="47" spans="1:7" x14ac:dyDescent="0.25">
      <c r="A47" t="s">
        <v>13</v>
      </c>
      <c r="B47" s="1">
        <v>-2500</v>
      </c>
      <c r="D47" t="s">
        <v>13</v>
      </c>
      <c r="E47" s="1">
        <v>2500</v>
      </c>
      <c r="G47" s="6">
        <f t="shared" si="0"/>
        <v>0</v>
      </c>
    </row>
    <row r="48" spans="1:7" x14ac:dyDescent="0.25">
      <c r="A48" t="s">
        <v>20</v>
      </c>
      <c r="B48" s="1">
        <v>-2500</v>
      </c>
      <c r="D48" t="s">
        <v>20</v>
      </c>
      <c r="E48" s="1">
        <v>2500</v>
      </c>
      <c r="G48" s="6">
        <f t="shared" si="0"/>
        <v>0</v>
      </c>
    </row>
    <row r="49" spans="1:7" x14ac:dyDescent="0.25">
      <c r="A49" t="s">
        <v>50</v>
      </c>
      <c r="B49" s="1">
        <v>-2500</v>
      </c>
      <c r="D49" t="s">
        <v>50</v>
      </c>
      <c r="E49" s="1">
        <v>2500</v>
      </c>
      <c r="G49" s="6">
        <f t="shared" si="0"/>
        <v>0</v>
      </c>
    </row>
    <row r="50" spans="1:7" x14ac:dyDescent="0.25">
      <c r="A50" t="s">
        <v>55</v>
      </c>
      <c r="B50" s="1">
        <v>-2500</v>
      </c>
      <c r="D50" t="s">
        <v>55</v>
      </c>
      <c r="E50" s="1">
        <v>2500</v>
      </c>
      <c r="G50" s="6">
        <f t="shared" si="0"/>
        <v>0</v>
      </c>
    </row>
    <row r="51" spans="1:7" x14ac:dyDescent="0.25">
      <c r="A51" t="s">
        <v>62</v>
      </c>
      <c r="B51" s="1">
        <v>-2500</v>
      </c>
      <c r="D51" t="s">
        <v>62</v>
      </c>
      <c r="E51" s="1">
        <v>2500</v>
      </c>
      <c r="G51" s="6">
        <f t="shared" si="0"/>
        <v>0</v>
      </c>
    </row>
    <row r="52" spans="1:7" x14ac:dyDescent="0.25">
      <c r="A52" t="s">
        <v>64</v>
      </c>
      <c r="B52" s="1">
        <v>-2500</v>
      </c>
      <c r="D52" t="s">
        <v>64</v>
      </c>
      <c r="E52" s="1">
        <v>2500</v>
      </c>
      <c r="G52" s="6">
        <f t="shared" si="0"/>
        <v>0</v>
      </c>
    </row>
    <row r="53" spans="1:7" x14ac:dyDescent="0.25">
      <c r="A53" t="s">
        <v>80</v>
      </c>
      <c r="B53" s="1">
        <v>-2500</v>
      </c>
      <c r="D53" t="s">
        <v>80</v>
      </c>
      <c r="E53" s="1">
        <v>2500</v>
      </c>
      <c r="G53" s="6">
        <f t="shared" si="0"/>
        <v>0</v>
      </c>
    </row>
    <row r="54" spans="1:7" x14ac:dyDescent="0.25">
      <c r="A54" t="s">
        <v>82</v>
      </c>
      <c r="B54" s="1">
        <v>-2500</v>
      </c>
      <c r="D54" t="s">
        <v>82</v>
      </c>
      <c r="E54" s="1">
        <v>2500</v>
      </c>
      <c r="G54" s="6">
        <f t="shared" si="0"/>
        <v>0</v>
      </c>
    </row>
    <row r="55" spans="1:7" x14ac:dyDescent="0.25">
      <c r="A55" t="s">
        <v>89</v>
      </c>
      <c r="B55" s="1">
        <v>-2500</v>
      </c>
      <c r="D55" t="s">
        <v>89</v>
      </c>
      <c r="E55" s="1">
        <v>2500</v>
      </c>
      <c r="G55" s="6">
        <f t="shared" si="0"/>
        <v>0</v>
      </c>
    </row>
    <row r="56" spans="1:7" x14ac:dyDescent="0.25">
      <c r="A56" t="s">
        <v>99</v>
      </c>
      <c r="B56" s="1">
        <v>-2333.33</v>
      </c>
      <c r="D56" t="s">
        <v>99</v>
      </c>
      <c r="E56" s="1">
        <v>2333.3333333333335</v>
      </c>
      <c r="G56" s="6">
        <f t="shared" si="0"/>
        <v>3.3333333335576754E-3</v>
      </c>
    </row>
    <row r="57" spans="1:7" x14ac:dyDescent="0.25">
      <c r="A57" t="s">
        <v>25</v>
      </c>
      <c r="B57" s="1">
        <v>-2250</v>
      </c>
      <c r="D57" t="s">
        <v>25</v>
      </c>
      <c r="E57" s="1">
        <v>2250</v>
      </c>
      <c r="G57" s="6">
        <f t="shared" si="0"/>
        <v>0</v>
      </c>
    </row>
    <row r="58" spans="1:7" x14ac:dyDescent="0.25">
      <c r="A58" t="s">
        <v>35</v>
      </c>
      <c r="B58" s="1">
        <v>-2250</v>
      </c>
      <c r="D58" t="s">
        <v>35</v>
      </c>
      <c r="E58" s="1">
        <v>2250</v>
      </c>
      <c r="G58" s="6">
        <f t="shared" si="0"/>
        <v>0</v>
      </c>
    </row>
    <row r="59" spans="1:7" x14ac:dyDescent="0.25">
      <c r="A59" t="s">
        <v>88</v>
      </c>
      <c r="B59" s="1">
        <v>-2211.71</v>
      </c>
      <c r="D59" t="s">
        <v>88</v>
      </c>
      <c r="E59" s="1">
        <v>2211.7091666666665</v>
      </c>
      <c r="G59" s="6">
        <f t="shared" si="0"/>
        <v>-8.3333333350310568E-4</v>
      </c>
    </row>
    <row r="60" spans="1:7" x14ac:dyDescent="0.25">
      <c r="A60" t="s">
        <v>23</v>
      </c>
      <c r="B60" s="1">
        <v>-2196.91</v>
      </c>
      <c r="D60" t="s">
        <v>23</v>
      </c>
      <c r="E60" s="1">
        <v>2196.9074999999998</v>
      </c>
      <c r="G60" s="6">
        <f t="shared" si="0"/>
        <v>-2.5000000000545697E-3</v>
      </c>
    </row>
    <row r="61" spans="1:7" x14ac:dyDescent="0.25">
      <c r="A61" t="s">
        <v>105</v>
      </c>
      <c r="B61" s="1">
        <v>-2154.17</v>
      </c>
      <c r="D61" t="s">
        <v>105</v>
      </c>
      <c r="E61" s="1">
        <v>2154.1666666666665</v>
      </c>
      <c r="G61" s="6">
        <f t="shared" si="0"/>
        <v>-3.3333333335576754E-3</v>
      </c>
    </row>
    <row r="62" spans="1:7" x14ac:dyDescent="0.25">
      <c r="A62" t="s">
        <v>34</v>
      </c>
      <c r="B62" s="1">
        <v>-2120</v>
      </c>
      <c r="D62" t="s">
        <v>34</v>
      </c>
      <c r="E62" s="1">
        <v>2120</v>
      </c>
      <c r="G62" s="6">
        <f t="shared" si="0"/>
        <v>0</v>
      </c>
    </row>
    <row r="63" spans="1:7" x14ac:dyDescent="0.25">
      <c r="A63" t="s">
        <v>83</v>
      </c>
      <c r="B63" s="1">
        <v>-2096.29</v>
      </c>
      <c r="D63" t="s">
        <v>83</v>
      </c>
      <c r="E63" s="1">
        <v>2096.2933333333335</v>
      </c>
      <c r="G63" s="6">
        <f t="shared" si="0"/>
        <v>3.3333333335576754E-3</v>
      </c>
    </row>
    <row r="64" spans="1:7" x14ac:dyDescent="0.25">
      <c r="A64" t="s">
        <v>38</v>
      </c>
      <c r="B64" s="1">
        <v>-2083.33</v>
      </c>
      <c r="D64" t="s">
        <v>38</v>
      </c>
      <c r="E64" s="1">
        <v>2083.3333333333335</v>
      </c>
      <c r="G64" s="6">
        <f t="shared" si="0"/>
        <v>3.3333333335576754E-3</v>
      </c>
    </row>
    <row r="65" spans="1:7" x14ac:dyDescent="0.25">
      <c r="A65" t="s">
        <v>97</v>
      </c>
      <c r="B65" s="1">
        <v>-2083.33</v>
      </c>
      <c r="D65" t="s">
        <v>97</v>
      </c>
      <c r="E65" s="1">
        <v>2083.3333333333335</v>
      </c>
      <c r="G65" s="6">
        <f t="shared" si="0"/>
        <v>3.3333333335576754E-3</v>
      </c>
    </row>
    <row r="66" spans="1:7" x14ac:dyDescent="0.25">
      <c r="A66" t="s">
        <v>39</v>
      </c>
      <c r="B66" s="1">
        <v>-1916.67</v>
      </c>
      <c r="D66" t="s">
        <v>39</v>
      </c>
      <c r="E66" s="1">
        <v>1916.6666666666667</v>
      </c>
      <c r="G66" s="6">
        <f t="shared" si="0"/>
        <v>-3.3333333333303017E-3</v>
      </c>
    </row>
    <row r="67" spans="1:7" x14ac:dyDescent="0.25">
      <c r="A67" t="s">
        <v>59</v>
      </c>
      <c r="B67" s="1">
        <v>-1784.83</v>
      </c>
      <c r="D67" t="s">
        <v>59</v>
      </c>
      <c r="E67" s="1">
        <v>1784.8333333333333</v>
      </c>
      <c r="G67" s="6">
        <f t="shared" si="0"/>
        <v>3.3333333333303017E-3</v>
      </c>
    </row>
    <row r="68" spans="1:7" x14ac:dyDescent="0.25">
      <c r="A68" t="s">
        <v>70</v>
      </c>
      <c r="B68" s="1">
        <v>-1750</v>
      </c>
      <c r="D68" t="s">
        <v>70</v>
      </c>
      <c r="E68" s="1">
        <v>1750</v>
      </c>
      <c r="G68" s="6">
        <f t="shared" ref="G68:G131" si="1">B68+E68</f>
        <v>0</v>
      </c>
    </row>
    <row r="69" spans="1:7" x14ac:dyDescent="0.25">
      <c r="A69" t="s">
        <v>84</v>
      </c>
      <c r="B69" s="1">
        <v>-1750</v>
      </c>
      <c r="D69" t="s">
        <v>84</v>
      </c>
      <c r="E69" s="1">
        <v>1750</v>
      </c>
      <c r="G69" s="6">
        <f t="shared" si="1"/>
        <v>0</v>
      </c>
    </row>
    <row r="70" spans="1:7" x14ac:dyDescent="0.25">
      <c r="A70" t="s">
        <v>87</v>
      </c>
      <c r="B70" s="1">
        <v>-1750</v>
      </c>
      <c r="D70" t="s">
        <v>87</v>
      </c>
      <c r="E70" s="1">
        <v>1750</v>
      </c>
      <c r="G70" s="6">
        <f t="shared" si="1"/>
        <v>0</v>
      </c>
    </row>
    <row r="71" spans="1:7" x14ac:dyDescent="0.25">
      <c r="A71" t="s">
        <v>17</v>
      </c>
      <c r="B71" s="1">
        <v>-1666.67</v>
      </c>
      <c r="D71" t="s">
        <v>17</v>
      </c>
      <c r="E71" s="1">
        <v>1666.6666666666667</v>
      </c>
      <c r="G71" s="6">
        <f t="shared" si="1"/>
        <v>-3.3333333333303017E-3</v>
      </c>
    </row>
    <row r="72" spans="1:7" x14ac:dyDescent="0.25">
      <c r="A72" t="s">
        <v>21</v>
      </c>
      <c r="B72" s="1">
        <v>-1666.67</v>
      </c>
      <c r="D72" t="s">
        <v>21</v>
      </c>
      <c r="E72" s="1">
        <v>1666.6666666666667</v>
      </c>
      <c r="G72" s="6">
        <f t="shared" si="1"/>
        <v>-3.3333333333303017E-3</v>
      </c>
    </row>
    <row r="73" spans="1:7" x14ac:dyDescent="0.25">
      <c r="A73" t="s">
        <v>60</v>
      </c>
      <c r="B73" s="1">
        <v>-1666.67</v>
      </c>
      <c r="D73" t="s">
        <v>60</v>
      </c>
      <c r="E73" s="1">
        <v>1666.6666666666667</v>
      </c>
      <c r="G73" s="6">
        <f t="shared" si="1"/>
        <v>-3.3333333333303017E-3</v>
      </c>
    </row>
    <row r="74" spans="1:7" x14ac:dyDescent="0.25">
      <c r="A74" t="s">
        <v>92</v>
      </c>
      <c r="B74" s="1">
        <v>-1666.67</v>
      </c>
      <c r="D74" t="s">
        <v>92</v>
      </c>
      <c r="E74" s="1">
        <v>1666.6666666666667</v>
      </c>
      <c r="G74" s="6">
        <f t="shared" si="1"/>
        <v>-3.3333333333303017E-3</v>
      </c>
    </row>
    <row r="75" spans="1:7" x14ac:dyDescent="0.25">
      <c r="A75" t="s">
        <v>8</v>
      </c>
      <c r="B75" s="1">
        <v>-1608.94</v>
      </c>
      <c r="D75" t="s">
        <v>8</v>
      </c>
      <c r="E75" s="1">
        <v>1608.9449999999999</v>
      </c>
      <c r="G75" s="6">
        <f t="shared" si="1"/>
        <v>4.9999999998817657E-3</v>
      </c>
    </row>
    <row r="76" spans="1:7" x14ac:dyDescent="0.25">
      <c r="A76" t="s">
        <v>3</v>
      </c>
      <c r="B76" s="1">
        <v>-1562.5</v>
      </c>
      <c r="D76" t="s">
        <v>3</v>
      </c>
      <c r="E76" s="1">
        <v>1562.5</v>
      </c>
      <c r="G76" s="6">
        <f t="shared" si="1"/>
        <v>0</v>
      </c>
    </row>
    <row r="77" spans="1:7" x14ac:dyDescent="0.25">
      <c r="A77" t="s">
        <v>32</v>
      </c>
      <c r="B77" s="1">
        <v>-1555.56</v>
      </c>
      <c r="D77" t="s">
        <v>32</v>
      </c>
      <c r="E77" s="1">
        <v>1555.5555555555557</v>
      </c>
      <c r="G77" s="6">
        <f t="shared" si="1"/>
        <v>-4.4444444442888198E-3</v>
      </c>
    </row>
    <row r="78" spans="1:7" x14ac:dyDescent="0.25">
      <c r="A78" t="s">
        <v>14</v>
      </c>
      <c r="B78" s="1">
        <v>-1500</v>
      </c>
      <c r="D78" t="s">
        <v>14</v>
      </c>
      <c r="E78" s="1">
        <v>1500</v>
      </c>
      <c r="G78" s="6">
        <f t="shared" si="1"/>
        <v>0</v>
      </c>
    </row>
    <row r="79" spans="1:7" x14ac:dyDescent="0.25">
      <c r="A79" t="s">
        <v>18</v>
      </c>
      <c r="B79" s="1">
        <v>-1500</v>
      </c>
      <c r="D79" t="s">
        <v>18</v>
      </c>
      <c r="E79" s="1">
        <v>1500</v>
      </c>
      <c r="G79" s="6">
        <f t="shared" si="1"/>
        <v>0</v>
      </c>
    </row>
    <row r="80" spans="1:7" x14ac:dyDescent="0.25">
      <c r="A80" t="s">
        <v>29</v>
      </c>
      <c r="B80" s="1">
        <v>-1458.33</v>
      </c>
      <c r="D80" t="s">
        <v>29</v>
      </c>
      <c r="E80" s="1">
        <v>1458.3333333333333</v>
      </c>
      <c r="G80" s="6">
        <f t="shared" si="1"/>
        <v>3.3333333333303017E-3</v>
      </c>
    </row>
    <row r="81" spans="1:9" x14ac:dyDescent="0.25">
      <c r="A81" t="s">
        <v>58</v>
      </c>
      <c r="B81" s="1">
        <v>-1458.33</v>
      </c>
      <c r="D81" t="s">
        <v>58</v>
      </c>
      <c r="E81" s="1">
        <v>1458.3333333333333</v>
      </c>
      <c r="G81" s="6">
        <f t="shared" si="1"/>
        <v>3.3333333333303017E-3</v>
      </c>
    </row>
    <row r="82" spans="1:9" x14ac:dyDescent="0.25">
      <c r="A82" t="s">
        <v>2</v>
      </c>
      <c r="B82" s="1">
        <v>-1428.57</v>
      </c>
      <c r="D82" t="s">
        <v>2</v>
      </c>
      <c r="E82" s="1">
        <v>1428.5714285714287</v>
      </c>
      <c r="G82" s="6">
        <f t="shared" si="1"/>
        <v>1.4285714287325391E-3</v>
      </c>
    </row>
    <row r="83" spans="1:9" x14ac:dyDescent="0.25">
      <c r="A83" t="s">
        <v>21</v>
      </c>
      <c r="B83" s="1">
        <v>-1333.33</v>
      </c>
      <c r="D83" t="s">
        <v>21</v>
      </c>
      <c r="E83" s="1">
        <v>1333.3333333333333</v>
      </c>
      <c r="G83" s="6">
        <f t="shared" si="1"/>
        <v>3.3333333333303017E-3</v>
      </c>
    </row>
    <row r="84" spans="1:9" x14ac:dyDescent="0.25">
      <c r="A84" t="s">
        <v>96</v>
      </c>
      <c r="B84" s="1">
        <v>-1333.33</v>
      </c>
      <c r="G84" s="6">
        <f t="shared" si="1"/>
        <v>-1333.33</v>
      </c>
      <c r="I84">
        <v>1333.3333333333333</v>
      </c>
    </row>
    <row r="85" spans="1:9" x14ac:dyDescent="0.25">
      <c r="A85" t="s">
        <v>69</v>
      </c>
      <c r="B85" s="1">
        <v>-1250</v>
      </c>
      <c r="D85" t="s">
        <v>69</v>
      </c>
      <c r="E85" s="1">
        <v>1250</v>
      </c>
      <c r="G85" s="6">
        <f t="shared" si="1"/>
        <v>0</v>
      </c>
    </row>
    <row r="86" spans="1:9" x14ac:dyDescent="0.25">
      <c r="A86" t="s">
        <v>95</v>
      </c>
      <c r="B86" s="1">
        <v>-1235.73</v>
      </c>
      <c r="D86" t="s">
        <v>95</v>
      </c>
      <c r="E86" s="1">
        <v>1235.7250000000001</v>
      </c>
      <c r="G86" s="6">
        <f t="shared" si="1"/>
        <v>-4.9999999998817657E-3</v>
      </c>
    </row>
    <row r="87" spans="1:9" x14ac:dyDescent="0.25">
      <c r="A87" t="s">
        <v>56</v>
      </c>
      <c r="B87" s="1">
        <v>-1125</v>
      </c>
      <c r="D87" t="s">
        <v>56</v>
      </c>
      <c r="E87" s="1">
        <v>1125</v>
      </c>
      <c r="G87" s="6">
        <f t="shared" si="1"/>
        <v>0</v>
      </c>
    </row>
    <row r="88" spans="1:9" x14ac:dyDescent="0.25">
      <c r="A88" t="s">
        <v>62</v>
      </c>
      <c r="B88" s="1">
        <v>-1100</v>
      </c>
      <c r="D88" t="s">
        <v>62</v>
      </c>
      <c r="E88" s="1">
        <v>1100</v>
      </c>
      <c r="G88" s="6">
        <f t="shared" si="1"/>
        <v>0</v>
      </c>
    </row>
    <row r="89" spans="1:9" x14ac:dyDescent="0.25">
      <c r="A89" t="s">
        <v>52</v>
      </c>
      <c r="B89" s="1">
        <v>-1083.33</v>
      </c>
      <c r="D89" t="s">
        <v>52</v>
      </c>
      <c r="E89" s="1">
        <v>1083.3333333333333</v>
      </c>
      <c r="G89" s="6">
        <f t="shared" si="1"/>
        <v>3.3333333333303017E-3</v>
      </c>
    </row>
    <row r="90" spans="1:9" x14ac:dyDescent="0.25">
      <c r="A90" t="s">
        <v>22</v>
      </c>
      <c r="B90" s="1">
        <v>-1052.1300000000001</v>
      </c>
      <c r="D90" t="s">
        <v>22</v>
      </c>
      <c r="E90" s="1">
        <v>1052.1299999999999</v>
      </c>
      <c r="G90" s="6">
        <f t="shared" si="1"/>
        <v>0</v>
      </c>
    </row>
    <row r="91" spans="1:9" x14ac:dyDescent="0.25">
      <c r="A91" t="s">
        <v>81</v>
      </c>
      <c r="B91" s="1">
        <v>-1052.1300000000001</v>
      </c>
      <c r="D91" t="s">
        <v>81</v>
      </c>
      <c r="E91" s="1">
        <v>1052.1299999999999</v>
      </c>
      <c r="G91" s="6">
        <f t="shared" si="1"/>
        <v>0</v>
      </c>
    </row>
    <row r="92" spans="1:9" x14ac:dyDescent="0.25">
      <c r="A92" t="s">
        <v>30</v>
      </c>
      <c r="B92" s="1">
        <v>-1000</v>
      </c>
      <c r="D92" t="s">
        <v>30</v>
      </c>
      <c r="E92" s="1">
        <v>1000</v>
      </c>
      <c r="G92" s="6">
        <f t="shared" si="1"/>
        <v>0</v>
      </c>
    </row>
    <row r="93" spans="1:9" x14ac:dyDescent="0.25">
      <c r="A93" t="s">
        <v>61</v>
      </c>
      <c r="B93" s="1">
        <v>-950</v>
      </c>
      <c r="D93" t="s">
        <v>61</v>
      </c>
      <c r="E93" s="1">
        <v>950</v>
      </c>
      <c r="G93" s="6">
        <f t="shared" si="1"/>
        <v>0</v>
      </c>
    </row>
    <row r="94" spans="1:9" x14ac:dyDescent="0.25">
      <c r="A94" t="s">
        <v>43</v>
      </c>
      <c r="B94" s="1">
        <v>-915.06</v>
      </c>
      <c r="D94" t="s">
        <v>43</v>
      </c>
      <c r="E94" s="1">
        <v>915.0625</v>
      </c>
      <c r="G94" s="6">
        <f t="shared" si="1"/>
        <v>2.5000000000545697E-3</v>
      </c>
    </row>
    <row r="95" spans="1:9" x14ac:dyDescent="0.25">
      <c r="A95" t="s">
        <v>66</v>
      </c>
      <c r="B95" s="1">
        <v>-900</v>
      </c>
      <c r="D95" t="s">
        <v>66</v>
      </c>
      <c r="E95" s="1">
        <v>900</v>
      </c>
      <c r="G95" s="6">
        <f t="shared" si="1"/>
        <v>0</v>
      </c>
    </row>
    <row r="96" spans="1:9" x14ac:dyDescent="0.25">
      <c r="A96" t="s">
        <v>74</v>
      </c>
      <c r="B96" s="1">
        <v>-900</v>
      </c>
      <c r="D96" t="s">
        <v>74</v>
      </c>
      <c r="E96" s="1">
        <v>900</v>
      </c>
      <c r="G96" s="6">
        <f t="shared" si="1"/>
        <v>0</v>
      </c>
    </row>
    <row r="97" spans="1:7" x14ac:dyDescent="0.25">
      <c r="A97" t="s">
        <v>87</v>
      </c>
      <c r="B97" s="1">
        <v>-875</v>
      </c>
      <c r="D97" t="s">
        <v>87</v>
      </c>
      <c r="E97" s="1">
        <v>875</v>
      </c>
      <c r="G97" s="6">
        <f t="shared" si="1"/>
        <v>0</v>
      </c>
    </row>
    <row r="98" spans="1:7" x14ac:dyDescent="0.25">
      <c r="A98" t="s">
        <v>108</v>
      </c>
      <c r="B98" s="1">
        <v>-875</v>
      </c>
      <c r="D98" t="s">
        <v>108</v>
      </c>
      <c r="E98" s="1">
        <v>875</v>
      </c>
      <c r="G98" s="6">
        <f t="shared" si="1"/>
        <v>0</v>
      </c>
    </row>
    <row r="99" spans="1:7" x14ac:dyDescent="0.25">
      <c r="A99" t="s">
        <v>71</v>
      </c>
      <c r="B99" s="1">
        <v>-833.33</v>
      </c>
      <c r="D99" t="s">
        <v>71</v>
      </c>
      <c r="E99" s="1">
        <v>833.33333333333337</v>
      </c>
      <c r="G99" s="6">
        <f t="shared" si="1"/>
        <v>3.3333333333303017E-3</v>
      </c>
    </row>
    <row r="100" spans="1:7" x14ac:dyDescent="0.25">
      <c r="A100" t="s">
        <v>35</v>
      </c>
      <c r="B100" s="1">
        <v>-791.67</v>
      </c>
      <c r="D100" t="s">
        <v>35</v>
      </c>
      <c r="E100" s="1">
        <v>791.66666666666663</v>
      </c>
      <c r="G100" s="6">
        <f t="shared" si="1"/>
        <v>-3.3333333333303017E-3</v>
      </c>
    </row>
    <row r="101" spans="1:7" x14ac:dyDescent="0.25">
      <c r="A101" t="s">
        <v>64</v>
      </c>
      <c r="B101" s="1">
        <v>-791.67</v>
      </c>
      <c r="D101" t="s">
        <v>64</v>
      </c>
      <c r="E101" s="1">
        <v>791.66666666666663</v>
      </c>
      <c r="G101" s="6">
        <f t="shared" si="1"/>
        <v>-3.3333333333303017E-3</v>
      </c>
    </row>
    <row r="102" spans="1:7" x14ac:dyDescent="0.25">
      <c r="A102" t="s">
        <v>88</v>
      </c>
      <c r="B102" s="1">
        <v>-783.14</v>
      </c>
      <c r="D102" t="s">
        <v>88</v>
      </c>
      <c r="E102" s="1">
        <v>783.14249999999993</v>
      </c>
      <c r="G102" s="6">
        <f t="shared" si="1"/>
        <v>2.4999999999408828E-3</v>
      </c>
    </row>
    <row r="103" spans="1:7" x14ac:dyDescent="0.25">
      <c r="A103" t="s">
        <v>46</v>
      </c>
      <c r="B103" s="1">
        <v>-737</v>
      </c>
      <c r="D103" t="s">
        <v>46</v>
      </c>
      <c r="E103" s="1">
        <v>737</v>
      </c>
      <c r="G103" s="6">
        <f t="shared" si="1"/>
        <v>0</v>
      </c>
    </row>
    <row r="104" spans="1:7" x14ac:dyDescent="0.25">
      <c r="A104" t="s">
        <v>54</v>
      </c>
      <c r="B104" s="1">
        <v>-700</v>
      </c>
      <c r="D104" t="s">
        <v>54</v>
      </c>
      <c r="E104" s="1">
        <v>700</v>
      </c>
      <c r="G104" s="6">
        <f t="shared" si="1"/>
        <v>0</v>
      </c>
    </row>
    <row r="105" spans="1:7" x14ac:dyDescent="0.25">
      <c r="A105" t="s">
        <v>73</v>
      </c>
      <c r="B105" s="1">
        <v>-700</v>
      </c>
      <c r="D105" t="s">
        <v>73</v>
      </c>
      <c r="E105" s="1">
        <v>700</v>
      </c>
      <c r="G105" s="6">
        <f t="shared" si="1"/>
        <v>0</v>
      </c>
    </row>
    <row r="106" spans="1:7" x14ac:dyDescent="0.25">
      <c r="A106" t="s">
        <v>9</v>
      </c>
      <c r="B106" s="1">
        <v>-687.5</v>
      </c>
      <c r="D106" t="s">
        <v>9</v>
      </c>
      <c r="E106" s="1">
        <v>687.5</v>
      </c>
      <c r="G106" s="6">
        <f t="shared" si="1"/>
        <v>0</v>
      </c>
    </row>
    <row r="107" spans="1:7" x14ac:dyDescent="0.25">
      <c r="A107" t="s">
        <v>102</v>
      </c>
      <c r="B107" s="1">
        <v>-666.67</v>
      </c>
      <c r="D107" t="s">
        <v>102</v>
      </c>
      <c r="E107" s="1">
        <v>666.66666666666663</v>
      </c>
      <c r="G107" s="6">
        <f t="shared" si="1"/>
        <v>-3.3333333333303017E-3</v>
      </c>
    </row>
    <row r="108" spans="1:7" x14ac:dyDescent="0.25">
      <c r="A108" t="s">
        <v>102</v>
      </c>
      <c r="B108" s="1">
        <v>-666.67</v>
      </c>
      <c r="D108" t="s">
        <v>102</v>
      </c>
      <c r="E108" s="1">
        <v>666.66666666666663</v>
      </c>
      <c r="G108" s="6">
        <f t="shared" si="1"/>
        <v>-3.3333333333303017E-3</v>
      </c>
    </row>
    <row r="109" spans="1:7" x14ac:dyDescent="0.25">
      <c r="A109" t="s">
        <v>76</v>
      </c>
      <c r="B109" s="1">
        <v>-600</v>
      </c>
      <c r="D109" t="s">
        <v>76</v>
      </c>
      <c r="E109" s="1">
        <v>600</v>
      </c>
      <c r="G109" s="6">
        <f t="shared" si="1"/>
        <v>0</v>
      </c>
    </row>
    <row r="110" spans="1:7" x14ac:dyDescent="0.25">
      <c r="A110" t="s">
        <v>103</v>
      </c>
      <c r="B110" s="1">
        <v>-582.03</v>
      </c>
      <c r="D110" t="s">
        <v>103</v>
      </c>
      <c r="E110" s="1">
        <v>582.03</v>
      </c>
      <c r="G110" s="6">
        <f t="shared" si="1"/>
        <v>0</v>
      </c>
    </row>
    <row r="111" spans="1:7" x14ac:dyDescent="0.25">
      <c r="A111" t="s">
        <v>53</v>
      </c>
      <c r="B111" s="1">
        <v>-533.33000000000004</v>
      </c>
      <c r="D111" t="s">
        <v>53</v>
      </c>
      <c r="E111" s="1">
        <v>533.33333333333337</v>
      </c>
      <c r="G111" s="6">
        <f t="shared" si="1"/>
        <v>3.3333333333303017E-3</v>
      </c>
    </row>
    <row r="112" spans="1:7" x14ac:dyDescent="0.25">
      <c r="A112" t="s">
        <v>7</v>
      </c>
      <c r="B112" s="1">
        <v>-500</v>
      </c>
      <c r="D112" t="s">
        <v>7</v>
      </c>
      <c r="E112" s="1">
        <v>500</v>
      </c>
      <c r="G112" s="6">
        <f t="shared" si="1"/>
        <v>0</v>
      </c>
    </row>
    <row r="113" spans="1:7" x14ac:dyDescent="0.25">
      <c r="A113" t="s">
        <v>70</v>
      </c>
      <c r="B113" s="1">
        <v>-500</v>
      </c>
      <c r="D113" t="s">
        <v>70</v>
      </c>
      <c r="E113" s="1">
        <v>500</v>
      </c>
      <c r="G113" s="6">
        <f t="shared" si="1"/>
        <v>0</v>
      </c>
    </row>
    <row r="114" spans="1:7" x14ac:dyDescent="0.25">
      <c r="A114" t="s">
        <v>77</v>
      </c>
      <c r="B114" s="1">
        <v>-500</v>
      </c>
      <c r="D114" t="s">
        <v>77</v>
      </c>
      <c r="E114" s="1">
        <v>500</v>
      </c>
      <c r="G114" s="6">
        <f t="shared" si="1"/>
        <v>0</v>
      </c>
    </row>
    <row r="115" spans="1:7" x14ac:dyDescent="0.25">
      <c r="A115" t="s">
        <v>109</v>
      </c>
      <c r="B115" s="1">
        <v>-461.54</v>
      </c>
      <c r="D115" t="s">
        <v>109</v>
      </c>
      <c r="E115" s="1">
        <v>461.53846153846155</v>
      </c>
      <c r="G115" s="6">
        <f t="shared" si="1"/>
        <v>-1.538461538473257E-3</v>
      </c>
    </row>
    <row r="116" spans="1:7" x14ac:dyDescent="0.25">
      <c r="A116" t="s">
        <v>7</v>
      </c>
      <c r="B116" s="1">
        <v>-456.67</v>
      </c>
      <c r="D116" t="s">
        <v>7</v>
      </c>
      <c r="E116" s="1">
        <v>456.66666666666669</v>
      </c>
      <c r="G116" s="6">
        <f t="shared" si="1"/>
        <v>-3.3333333333303017E-3</v>
      </c>
    </row>
    <row r="117" spans="1:7" x14ac:dyDescent="0.25">
      <c r="A117" t="s">
        <v>91</v>
      </c>
      <c r="B117" s="1">
        <v>-451.39</v>
      </c>
      <c r="D117" t="s">
        <v>91</v>
      </c>
      <c r="E117" s="1">
        <v>451.38916666666665</v>
      </c>
      <c r="G117" s="6">
        <f t="shared" si="1"/>
        <v>-8.3333333333257542E-4</v>
      </c>
    </row>
    <row r="118" spans="1:7" x14ac:dyDescent="0.25">
      <c r="A118" t="s">
        <v>91</v>
      </c>
      <c r="B118" s="1">
        <v>-451.39</v>
      </c>
      <c r="D118" t="s">
        <v>91</v>
      </c>
      <c r="E118" s="1">
        <v>451.38916666666665</v>
      </c>
      <c r="G118" s="6">
        <f t="shared" si="1"/>
        <v>-8.3333333333257542E-4</v>
      </c>
    </row>
    <row r="119" spans="1:7" x14ac:dyDescent="0.25">
      <c r="A119" t="s">
        <v>75</v>
      </c>
      <c r="B119" s="1">
        <v>-437.5</v>
      </c>
      <c r="D119" t="s">
        <v>75</v>
      </c>
      <c r="E119" s="1">
        <v>437.5</v>
      </c>
      <c r="G119" s="6">
        <f t="shared" si="1"/>
        <v>0</v>
      </c>
    </row>
    <row r="120" spans="1:7" x14ac:dyDescent="0.25">
      <c r="A120" t="s">
        <v>78</v>
      </c>
      <c r="B120" s="1">
        <v>-425</v>
      </c>
      <c r="D120" t="s">
        <v>78</v>
      </c>
      <c r="E120" s="1">
        <v>425</v>
      </c>
      <c r="G120" s="6">
        <f t="shared" si="1"/>
        <v>0</v>
      </c>
    </row>
    <row r="121" spans="1:7" x14ac:dyDescent="0.25">
      <c r="A121" t="s">
        <v>15</v>
      </c>
      <c r="B121" s="1">
        <v>-416.67</v>
      </c>
      <c r="D121" t="s">
        <v>15</v>
      </c>
      <c r="E121" s="1">
        <v>416.66666666666669</v>
      </c>
      <c r="G121" s="6">
        <f t="shared" si="1"/>
        <v>-3.3333333333303017E-3</v>
      </c>
    </row>
    <row r="122" spans="1:7" x14ac:dyDescent="0.25">
      <c r="A122" t="s">
        <v>68</v>
      </c>
      <c r="B122" s="1">
        <v>-404.17</v>
      </c>
      <c r="D122" t="s">
        <v>68</v>
      </c>
      <c r="E122" s="1">
        <v>404.16666666666669</v>
      </c>
      <c r="G122" s="6">
        <f t="shared" si="1"/>
        <v>-3.3333333333303017E-3</v>
      </c>
    </row>
    <row r="123" spans="1:7" x14ac:dyDescent="0.25">
      <c r="A123" t="s">
        <v>33</v>
      </c>
      <c r="B123" s="1">
        <v>-400</v>
      </c>
      <c r="D123" t="s">
        <v>33</v>
      </c>
      <c r="E123" s="1">
        <v>400</v>
      </c>
      <c r="G123" s="6">
        <f t="shared" si="1"/>
        <v>0</v>
      </c>
    </row>
    <row r="124" spans="1:7" x14ac:dyDescent="0.25">
      <c r="A124" t="s">
        <v>10</v>
      </c>
      <c r="B124" s="1">
        <v>-346.15</v>
      </c>
      <c r="D124" t="s">
        <v>10</v>
      </c>
      <c r="E124" s="1">
        <v>346.15384615384613</v>
      </c>
      <c r="G124" s="6">
        <f t="shared" si="1"/>
        <v>3.8461538461547207E-3</v>
      </c>
    </row>
    <row r="125" spans="1:7" x14ac:dyDescent="0.25">
      <c r="A125" t="s">
        <v>19</v>
      </c>
      <c r="B125" s="1">
        <v>-326.39</v>
      </c>
      <c r="D125" t="s">
        <v>19</v>
      </c>
      <c r="E125" s="1">
        <v>326.38555555555553</v>
      </c>
      <c r="G125" s="6">
        <f t="shared" si="1"/>
        <v>-4.4444444444593501E-3</v>
      </c>
    </row>
    <row r="126" spans="1:7" x14ac:dyDescent="0.25">
      <c r="A126" t="s">
        <v>51</v>
      </c>
      <c r="B126" s="1">
        <v>-318.77999999999997</v>
      </c>
      <c r="D126" t="s">
        <v>51</v>
      </c>
      <c r="E126" s="1">
        <v>318.77833333333336</v>
      </c>
      <c r="G126" s="6">
        <f t="shared" si="1"/>
        <v>-1.6666666666083074E-3</v>
      </c>
    </row>
    <row r="127" spans="1:7" x14ac:dyDescent="0.25">
      <c r="A127" t="s">
        <v>83</v>
      </c>
      <c r="B127" s="1">
        <v>-277.32</v>
      </c>
      <c r="D127" t="s">
        <v>83</v>
      </c>
      <c r="E127" s="1">
        <v>277.32499999999999</v>
      </c>
      <c r="G127" s="6">
        <f t="shared" si="1"/>
        <v>4.9999999999954525E-3</v>
      </c>
    </row>
    <row r="128" spans="1:7" x14ac:dyDescent="0.25">
      <c r="A128" t="s">
        <v>42</v>
      </c>
      <c r="B128" s="1">
        <v>-250</v>
      </c>
      <c r="D128" t="s">
        <v>42</v>
      </c>
      <c r="E128" s="1">
        <v>250</v>
      </c>
      <c r="G128" s="6">
        <f t="shared" si="1"/>
        <v>0</v>
      </c>
    </row>
    <row r="129" spans="1:9" x14ac:dyDescent="0.25">
      <c r="A129" t="s">
        <v>55</v>
      </c>
      <c r="B129" s="1">
        <v>-250</v>
      </c>
      <c r="D129" t="s">
        <v>55</v>
      </c>
      <c r="E129" s="1">
        <v>250</v>
      </c>
      <c r="G129" s="6">
        <f t="shared" si="1"/>
        <v>0</v>
      </c>
    </row>
    <row r="130" spans="1:9" x14ac:dyDescent="0.25">
      <c r="A130" t="s">
        <v>55</v>
      </c>
      <c r="B130" s="1">
        <v>-250</v>
      </c>
      <c r="D130" t="s">
        <v>55</v>
      </c>
      <c r="E130" s="1">
        <v>250</v>
      </c>
      <c r="G130" s="6">
        <f t="shared" si="1"/>
        <v>0</v>
      </c>
    </row>
    <row r="131" spans="1:9" x14ac:dyDescent="0.25">
      <c r="A131" t="s">
        <v>91</v>
      </c>
      <c r="B131" s="1">
        <v>-225.69</v>
      </c>
      <c r="D131" t="s">
        <v>91</v>
      </c>
      <c r="E131" s="1">
        <v>225.69458333333333</v>
      </c>
      <c r="G131" s="6">
        <f t="shared" si="1"/>
        <v>4.5833333333291648E-3</v>
      </c>
    </row>
    <row r="132" spans="1:9" x14ac:dyDescent="0.25">
      <c r="A132" t="s">
        <v>43</v>
      </c>
      <c r="B132" s="1">
        <v>-184.08</v>
      </c>
      <c r="D132" t="s">
        <v>43</v>
      </c>
      <c r="E132" s="1">
        <v>184.08249999999998</v>
      </c>
      <c r="G132" s="6">
        <f t="shared" ref="G132:G137" si="2">B132+E132</f>
        <v>2.4999999999693046E-3</v>
      </c>
    </row>
    <row r="133" spans="1:9" x14ac:dyDescent="0.25">
      <c r="A133" t="s">
        <v>37</v>
      </c>
      <c r="B133" s="1">
        <v>-173.64</v>
      </c>
      <c r="D133" t="s">
        <v>37</v>
      </c>
      <c r="E133" s="1">
        <v>173.63583333333335</v>
      </c>
      <c r="G133" s="6">
        <f t="shared" si="2"/>
        <v>-4.1666666666344554E-3</v>
      </c>
    </row>
    <row r="134" spans="1:9" x14ac:dyDescent="0.25">
      <c r="A134" t="s">
        <v>44</v>
      </c>
      <c r="B134" s="1">
        <v>-166.67</v>
      </c>
      <c r="D134" t="s">
        <v>44</v>
      </c>
      <c r="E134" s="1">
        <v>166.66666666666666</v>
      </c>
      <c r="G134" s="6">
        <f t="shared" si="2"/>
        <v>-3.3333333333303017E-3</v>
      </c>
    </row>
    <row r="135" spans="1:9" x14ac:dyDescent="0.25">
      <c r="A135" t="s">
        <v>37</v>
      </c>
      <c r="B135" s="1">
        <v>-147.72999999999999</v>
      </c>
      <c r="D135" t="s">
        <v>37</v>
      </c>
      <c r="E135" s="1">
        <v>147.72833333333332</v>
      </c>
      <c r="G135" s="6">
        <f t="shared" si="2"/>
        <v>-1.6666666666651508E-3</v>
      </c>
    </row>
    <row r="136" spans="1:9" x14ac:dyDescent="0.25">
      <c r="A136" t="s">
        <v>16</v>
      </c>
      <c r="B136" s="1">
        <v>-137.78</v>
      </c>
      <c r="D136" t="s">
        <v>16</v>
      </c>
      <c r="E136" s="1">
        <v>137.77777777777777</v>
      </c>
      <c r="G136" s="6">
        <f t="shared" si="2"/>
        <v>-2.222222222229675E-3</v>
      </c>
    </row>
    <row r="137" spans="1:9" x14ac:dyDescent="0.25">
      <c r="A137" t="s">
        <v>63</v>
      </c>
      <c r="B137" s="1">
        <v>-114.58</v>
      </c>
      <c r="D137" t="s">
        <v>63</v>
      </c>
      <c r="E137" s="1">
        <v>114.58333333333333</v>
      </c>
      <c r="G137" s="6">
        <f t="shared" si="2"/>
        <v>3.3333333333303017E-3</v>
      </c>
    </row>
    <row r="138" spans="1:9" x14ac:dyDescent="0.25">
      <c r="G138" s="6"/>
    </row>
    <row r="139" spans="1:9" x14ac:dyDescent="0.25">
      <c r="B139" s="1">
        <f>SUM(B3:B138)</f>
        <v>-399010.33000000013</v>
      </c>
      <c r="E139" s="1">
        <f>SUM(E3:E138)</f>
        <v>386843.66740079358</v>
      </c>
      <c r="G139" s="1">
        <f>SUM(G3:G138)</f>
        <v>-12166.662599206353</v>
      </c>
      <c r="I139" s="6">
        <f>B139+E139-G139</f>
        <v>-2.0008883439004421E-10</v>
      </c>
    </row>
    <row r="140" spans="1:9" x14ac:dyDescent="0.25">
      <c r="G140" s="6"/>
    </row>
    <row r="141" spans="1:9" x14ac:dyDescent="0.25">
      <c r="G141" s="6"/>
    </row>
    <row r="142" spans="1:9" x14ac:dyDescent="0.25">
      <c r="G142" s="6"/>
    </row>
    <row r="143" spans="1:9" x14ac:dyDescent="0.25">
      <c r="G143" s="6"/>
    </row>
    <row r="144" spans="1:9" x14ac:dyDescent="0.25">
      <c r="G144" s="6"/>
    </row>
    <row r="145" spans="7:7" x14ac:dyDescent="0.25">
      <c r="G145" s="6"/>
    </row>
    <row r="146" spans="7:7" x14ac:dyDescent="0.25">
      <c r="G146" s="6"/>
    </row>
    <row r="147" spans="7:7" x14ac:dyDescent="0.25">
      <c r="G147" s="6"/>
    </row>
    <row r="148" spans="7:7" x14ac:dyDescent="0.25">
      <c r="G148" s="6"/>
    </row>
    <row r="149" spans="7:7" x14ac:dyDescent="0.25">
      <c r="G149" s="6"/>
    </row>
    <row r="150" spans="7:7" x14ac:dyDescent="0.25">
      <c r="G150" s="6"/>
    </row>
    <row r="151" spans="7:7" x14ac:dyDescent="0.25">
      <c r="G151" s="6"/>
    </row>
    <row r="152" spans="7:7" x14ac:dyDescent="0.25">
      <c r="G152" s="6"/>
    </row>
    <row r="153" spans="7:7" x14ac:dyDescent="0.25">
      <c r="G153" s="6"/>
    </row>
    <row r="154" spans="7:7" x14ac:dyDescent="0.25">
      <c r="G154" s="6"/>
    </row>
    <row r="155" spans="7:7" x14ac:dyDescent="0.25">
      <c r="G155" s="6"/>
    </row>
    <row r="156" spans="7:7" x14ac:dyDescent="0.25">
      <c r="G156" s="6"/>
    </row>
    <row r="157" spans="7:7" x14ac:dyDescent="0.25">
      <c r="G157" s="6"/>
    </row>
    <row r="158" spans="7:7" x14ac:dyDescent="0.25">
      <c r="G158" s="6"/>
    </row>
    <row r="159" spans="7:7" x14ac:dyDescent="0.25">
      <c r="G159" s="6"/>
    </row>
    <row r="160" spans="7:7" x14ac:dyDescent="0.25">
      <c r="G160" s="6"/>
    </row>
    <row r="161" spans="7:7" x14ac:dyDescent="0.25">
      <c r="G161" s="6"/>
    </row>
    <row r="162" spans="7:7" x14ac:dyDescent="0.25">
      <c r="G162" s="6"/>
    </row>
    <row r="163" spans="7:7" x14ac:dyDescent="0.25">
      <c r="G163" s="6"/>
    </row>
    <row r="164" spans="7:7" x14ac:dyDescent="0.25">
      <c r="G164" s="6"/>
    </row>
    <row r="165" spans="7:7" x14ac:dyDescent="0.25">
      <c r="G165" s="6"/>
    </row>
    <row r="166" spans="7:7" x14ac:dyDescent="0.25">
      <c r="G166" s="6"/>
    </row>
    <row r="167" spans="7:7" x14ac:dyDescent="0.25">
      <c r="G167" s="6"/>
    </row>
    <row r="168" spans="7:7" x14ac:dyDescent="0.25">
      <c r="G168" s="6"/>
    </row>
    <row r="169" spans="7:7" x14ac:dyDescent="0.25">
      <c r="G169" s="6"/>
    </row>
    <row r="170" spans="7:7" x14ac:dyDescent="0.25">
      <c r="G170" s="6"/>
    </row>
    <row r="171" spans="7:7" x14ac:dyDescent="0.25">
      <c r="G171" s="6"/>
    </row>
    <row r="172" spans="7:7" x14ac:dyDescent="0.25">
      <c r="G172" s="6"/>
    </row>
    <row r="173" spans="7:7" x14ac:dyDescent="0.25">
      <c r="G173" s="6"/>
    </row>
    <row r="174" spans="7:7" x14ac:dyDescent="0.25">
      <c r="G174" s="6"/>
    </row>
    <row r="175" spans="7:7" x14ac:dyDescent="0.25">
      <c r="G175" s="6"/>
    </row>
    <row r="176" spans="7:7" x14ac:dyDescent="0.25">
      <c r="G176" s="6"/>
    </row>
    <row r="177" spans="7:7" x14ac:dyDescent="0.25">
      <c r="G177" s="6"/>
    </row>
    <row r="178" spans="7:7" x14ac:dyDescent="0.25">
      <c r="G178" s="6"/>
    </row>
    <row r="179" spans="7:7" x14ac:dyDescent="0.25">
      <c r="G179" s="6"/>
    </row>
    <row r="180" spans="7:7" x14ac:dyDescent="0.25">
      <c r="G180" s="6"/>
    </row>
    <row r="181" spans="7:7" x14ac:dyDescent="0.25">
      <c r="G181" s="6"/>
    </row>
    <row r="182" spans="7:7" x14ac:dyDescent="0.25">
      <c r="G182" s="6"/>
    </row>
    <row r="183" spans="7:7" x14ac:dyDescent="0.25">
      <c r="G183" s="6"/>
    </row>
    <row r="184" spans="7:7" x14ac:dyDescent="0.25">
      <c r="G184" s="6"/>
    </row>
    <row r="185" spans="7:7" x14ac:dyDescent="0.25">
      <c r="G185" s="6"/>
    </row>
    <row r="186" spans="7:7" x14ac:dyDescent="0.25">
      <c r="G186" s="6"/>
    </row>
    <row r="187" spans="7:7" x14ac:dyDescent="0.25">
      <c r="G187" s="6"/>
    </row>
    <row r="188" spans="7:7" x14ac:dyDescent="0.25">
      <c r="G188" s="6"/>
    </row>
    <row r="189" spans="7:7" x14ac:dyDescent="0.25">
      <c r="G189" s="6"/>
    </row>
    <row r="190" spans="7:7" x14ac:dyDescent="0.25">
      <c r="G190" s="6"/>
    </row>
    <row r="191" spans="7:7" x14ac:dyDescent="0.25">
      <c r="G191" s="6"/>
    </row>
    <row r="192" spans="7:7" x14ac:dyDescent="0.25">
      <c r="G192" s="6"/>
    </row>
    <row r="193" spans="7:7" x14ac:dyDescent="0.25">
      <c r="G193" s="6"/>
    </row>
    <row r="194" spans="7:7" x14ac:dyDescent="0.25">
      <c r="G194" s="6"/>
    </row>
    <row r="195" spans="7:7" x14ac:dyDescent="0.25">
      <c r="G195" s="6"/>
    </row>
    <row r="196" spans="7:7" x14ac:dyDescent="0.25">
      <c r="G196" s="6"/>
    </row>
    <row r="197" spans="7:7" x14ac:dyDescent="0.25">
      <c r="G197" s="6"/>
    </row>
    <row r="198" spans="7:7" x14ac:dyDescent="0.25">
      <c r="G198" s="6"/>
    </row>
    <row r="199" spans="7:7" x14ac:dyDescent="0.25">
      <c r="G199" s="6"/>
    </row>
    <row r="200" spans="7:7" x14ac:dyDescent="0.25">
      <c r="G200" s="6"/>
    </row>
    <row r="201" spans="7:7" x14ac:dyDescent="0.25">
      <c r="G201" s="6"/>
    </row>
    <row r="202" spans="7:7" x14ac:dyDescent="0.25">
      <c r="G202" s="6"/>
    </row>
    <row r="203" spans="7:7" x14ac:dyDescent="0.25">
      <c r="G203" s="6"/>
    </row>
    <row r="204" spans="7:7" x14ac:dyDescent="0.25">
      <c r="G204" s="6"/>
    </row>
    <row r="205" spans="7:7" x14ac:dyDescent="0.25">
      <c r="G205" s="6"/>
    </row>
    <row r="206" spans="7:7" x14ac:dyDescent="0.25">
      <c r="G206" s="6"/>
    </row>
    <row r="207" spans="7:7" x14ac:dyDescent="0.25">
      <c r="G207" s="6"/>
    </row>
    <row r="208" spans="7:7" x14ac:dyDescent="0.25">
      <c r="G208" s="6"/>
    </row>
    <row r="209" spans="7:7" x14ac:dyDescent="0.25">
      <c r="G209" s="6"/>
    </row>
    <row r="210" spans="7:7" x14ac:dyDescent="0.25">
      <c r="G210" s="6"/>
    </row>
    <row r="211" spans="7:7" x14ac:dyDescent="0.25">
      <c r="G211" s="6"/>
    </row>
    <row r="212" spans="7:7" x14ac:dyDescent="0.25">
      <c r="G212" s="6"/>
    </row>
    <row r="213" spans="7:7" x14ac:dyDescent="0.25">
      <c r="G213" s="6"/>
    </row>
    <row r="214" spans="7:7" x14ac:dyDescent="0.25">
      <c r="G214" s="6"/>
    </row>
    <row r="215" spans="7:7" x14ac:dyDescent="0.25">
      <c r="G215" s="6"/>
    </row>
    <row r="216" spans="7:7" x14ac:dyDescent="0.25">
      <c r="G216" s="6"/>
    </row>
    <row r="217" spans="7:7" x14ac:dyDescent="0.25">
      <c r="G217" s="6"/>
    </row>
    <row r="218" spans="7:7" x14ac:dyDescent="0.25">
      <c r="G218" s="6"/>
    </row>
    <row r="219" spans="7:7" x14ac:dyDescent="0.25">
      <c r="G219" s="6"/>
    </row>
    <row r="220" spans="7:7" x14ac:dyDescent="0.25">
      <c r="G220" s="6"/>
    </row>
    <row r="221" spans="7:7" x14ac:dyDescent="0.25">
      <c r="G221" s="6"/>
    </row>
    <row r="222" spans="7:7" x14ac:dyDescent="0.25">
      <c r="G222" s="6"/>
    </row>
    <row r="223" spans="7:7" x14ac:dyDescent="0.25">
      <c r="G223" s="6"/>
    </row>
    <row r="224" spans="7:7" x14ac:dyDescent="0.25">
      <c r="G224" s="6"/>
    </row>
    <row r="225" spans="7:7" x14ac:dyDescent="0.25">
      <c r="G225" s="6"/>
    </row>
    <row r="226" spans="7:7" x14ac:dyDescent="0.25">
      <c r="G226" s="6"/>
    </row>
    <row r="227" spans="7:7" x14ac:dyDescent="0.25">
      <c r="G227" s="6"/>
    </row>
    <row r="228" spans="7:7" x14ac:dyDescent="0.25">
      <c r="G228" s="6"/>
    </row>
    <row r="229" spans="7:7" x14ac:dyDescent="0.25">
      <c r="G229" s="6"/>
    </row>
    <row r="230" spans="7:7" x14ac:dyDescent="0.25">
      <c r="G230" s="6"/>
    </row>
    <row r="231" spans="7:7" x14ac:dyDescent="0.25">
      <c r="G231" s="6"/>
    </row>
    <row r="232" spans="7:7" x14ac:dyDescent="0.25">
      <c r="G232" s="6"/>
    </row>
    <row r="233" spans="7:7" x14ac:dyDescent="0.25">
      <c r="G233" s="6"/>
    </row>
    <row r="234" spans="7:7" x14ac:dyDescent="0.25">
      <c r="G234" s="6"/>
    </row>
    <row r="235" spans="7:7" x14ac:dyDescent="0.25">
      <c r="G235" s="6"/>
    </row>
    <row r="236" spans="7:7" x14ac:dyDescent="0.25">
      <c r="G236" s="6"/>
    </row>
    <row r="237" spans="7:7" x14ac:dyDescent="0.25">
      <c r="G237" s="6"/>
    </row>
    <row r="238" spans="7:7" x14ac:dyDescent="0.25">
      <c r="G238" s="6"/>
    </row>
    <row r="239" spans="7:7" x14ac:dyDescent="0.25">
      <c r="G239" s="6"/>
    </row>
    <row r="240" spans="7:7" x14ac:dyDescent="0.25">
      <c r="G240" s="6"/>
    </row>
    <row r="241" spans="7:7" x14ac:dyDescent="0.25">
      <c r="G241" s="6"/>
    </row>
    <row r="242" spans="7:7" x14ac:dyDescent="0.25">
      <c r="G242" s="6"/>
    </row>
    <row r="243" spans="7:7" x14ac:dyDescent="0.25">
      <c r="G243" s="6"/>
    </row>
    <row r="244" spans="7:7" x14ac:dyDescent="0.25">
      <c r="G244" s="6"/>
    </row>
    <row r="245" spans="7:7" x14ac:dyDescent="0.25">
      <c r="G245" s="6"/>
    </row>
    <row r="246" spans="7:7" x14ac:dyDescent="0.25">
      <c r="G246" s="6"/>
    </row>
    <row r="247" spans="7:7" x14ac:dyDescent="0.25">
      <c r="G247" s="6"/>
    </row>
    <row r="248" spans="7:7" x14ac:dyDescent="0.25">
      <c r="G248" s="6"/>
    </row>
    <row r="249" spans="7:7" x14ac:dyDescent="0.25">
      <c r="G249" s="6"/>
    </row>
    <row r="250" spans="7:7" x14ac:dyDescent="0.25">
      <c r="G250" s="6"/>
    </row>
    <row r="251" spans="7:7" x14ac:dyDescent="0.25">
      <c r="G251" s="6"/>
    </row>
    <row r="252" spans="7:7" x14ac:dyDescent="0.25">
      <c r="G252" s="6"/>
    </row>
    <row r="253" spans="7:7" x14ac:dyDescent="0.25">
      <c r="G253" s="6"/>
    </row>
    <row r="254" spans="7:7" x14ac:dyDescent="0.25">
      <c r="G254" s="6"/>
    </row>
    <row r="255" spans="7:7" x14ac:dyDescent="0.25">
      <c r="G255" s="6"/>
    </row>
    <row r="256" spans="7:7" x14ac:dyDescent="0.25">
      <c r="G256" s="6"/>
    </row>
    <row r="257" spans="7:7" x14ac:dyDescent="0.25">
      <c r="G257" s="6"/>
    </row>
    <row r="258" spans="7:7" x14ac:dyDescent="0.25">
      <c r="G258" s="6"/>
    </row>
    <row r="259" spans="7:7" x14ac:dyDescent="0.25">
      <c r="G259" s="6"/>
    </row>
    <row r="260" spans="7:7" x14ac:dyDescent="0.25">
      <c r="G260" s="6"/>
    </row>
    <row r="261" spans="7:7" x14ac:dyDescent="0.25">
      <c r="G261" s="6"/>
    </row>
    <row r="262" spans="7:7" x14ac:dyDescent="0.25">
      <c r="G262" s="6"/>
    </row>
    <row r="263" spans="7:7" x14ac:dyDescent="0.25">
      <c r="G263" s="6"/>
    </row>
    <row r="264" spans="7:7" x14ac:dyDescent="0.25">
      <c r="G264" s="6"/>
    </row>
    <row r="265" spans="7:7" x14ac:dyDescent="0.25">
      <c r="G265" s="6"/>
    </row>
    <row r="266" spans="7:7" x14ac:dyDescent="0.25">
      <c r="G266" s="6"/>
    </row>
    <row r="267" spans="7:7" x14ac:dyDescent="0.25">
      <c r="G267" s="6"/>
    </row>
    <row r="268" spans="7:7" x14ac:dyDescent="0.25">
      <c r="G268" s="6"/>
    </row>
    <row r="269" spans="7:7" x14ac:dyDescent="0.25">
      <c r="G269" s="6"/>
    </row>
    <row r="270" spans="7:7" x14ac:dyDescent="0.25">
      <c r="G270" s="6"/>
    </row>
    <row r="271" spans="7:7" x14ac:dyDescent="0.25">
      <c r="G271" s="6"/>
    </row>
    <row r="272" spans="7:7" x14ac:dyDescent="0.25">
      <c r="G272" s="6"/>
    </row>
    <row r="273" spans="7:7" x14ac:dyDescent="0.25">
      <c r="G273" s="6"/>
    </row>
    <row r="274" spans="7:7" x14ac:dyDescent="0.25">
      <c r="G274" s="6"/>
    </row>
    <row r="275" spans="7:7" x14ac:dyDescent="0.25">
      <c r="G275" s="6"/>
    </row>
    <row r="276" spans="7:7" x14ac:dyDescent="0.25">
      <c r="G276" s="6"/>
    </row>
    <row r="277" spans="7:7" x14ac:dyDescent="0.25">
      <c r="G277" s="6"/>
    </row>
    <row r="278" spans="7:7" x14ac:dyDescent="0.25">
      <c r="G278" s="6"/>
    </row>
    <row r="279" spans="7:7" x14ac:dyDescent="0.25">
      <c r="G279" s="6"/>
    </row>
    <row r="280" spans="7:7" x14ac:dyDescent="0.25">
      <c r="G280" s="6"/>
    </row>
    <row r="281" spans="7:7" x14ac:dyDescent="0.25">
      <c r="G281" s="6"/>
    </row>
    <row r="282" spans="7:7" x14ac:dyDescent="0.25">
      <c r="G282" s="6"/>
    </row>
    <row r="283" spans="7:7" x14ac:dyDescent="0.25">
      <c r="G283" s="6"/>
    </row>
    <row r="284" spans="7:7" x14ac:dyDescent="0.25">
      <c r="G284" s="6"/>
    </row>
    <row r="285" spans="7:7" x14ac:dyDescent="0.25">
      <c r="G285" s="6"/>
    </row>
    <row r="286" spans="7:7" x14ac:dyDescent="0.25">
      <c r="G286" s="6"/>
    </row>
    <row r="287" spans="7:7" x14ac:dyDescent="0.25">
      <c r="G287" s="6"/>
    </row>
    <row r="288" spans="7:7" x14ac:dyDescent="0.25">
      <c r="G288" s="6"/>
    </row>
    <row r="289" spans="7:7" x14ac:dyDescent="0.25">
      <c r="G289" s="6"/>
    </row>
    <row r="290" spans="7:7" x14ac:dyDescent="0.25">
      <c r="G290" s="6"/>
    </row>
    <row r="291" spans="7:7" x14ac:dyDescent="0.25">
      <c r="G291" s="6"/>
    </row>
    <row r="292" spans="7:7" x14ac:dyDescent="0.25">
      <c r="G292" s="6"/>
    </row>
    <row r="293" spans="7:7" x14ac:dyDescent="0.25">
      <c r="G293" s="6"/>
    </row>
    <row r="294" spans="7:7" x14ac:dyDescent="0.25">
      <c r="G294" s="6"/>
    </row>
    <row r="295" spans="7:7" x14ac:dyDescent="0.25">
      <c r="G295" s="6"/>
    </row>
    <row r="296" spans="7:7" x14ac:dyDescent="0.25">
      <c r="G296" s="6"/>
    </row>
    <row r="297" spans="7:7" x14ac:dyDescent="0.25">
      <c r="G297" s="6"/>
    </row>
    <row r="298" spans="7:7" x14ac:dyDescent="0.25">
      <c r="G298" s="6"/>
    </row>
    <row r="299" spans="7:7" x14ac:dyDescent="0.25">
      <c r="G299" s="6"/>
    </row>
    <row r="300" spans="7:7" x14ac:dyDescent="0.25">
      <c r="G300" s="6"/>
    </row>
    <row r="301" spans="7:7" x14ac:dyDescent="0.25">
      <c r="G301" s="6"/>
    </row>
    <row r="302" spans="7:7" x14ac:dyDescent="0.25">
      <c r="G302" s="6"/>
    </row>
    <row r="303" spans="7:7" x14ac:dyDescent="0.25">
      <c r="G303" s="6"/>
    </row>
    <row r="304" spans="7:7" x14ac:dyDescent="0.25">
      <c r="G304" s="6"/>
    </row>
    <row r="305" spans="7:7" x14ac:dyDescent="0.25">
      <c r="G305" s="6"/>
    </row>
    <row r="306" spans="7:7" x14ac:dyDescent="0.25">
      <c r="G306" s="6"/>
    </row>
    <row r="307" spans="7:7" x14ac:dyDescent="0.25">
      <c r="G307" s="6"/>
    </row>
    <row r="308" spans="7:7" x14ac:dyDescent="0.25">
      <c r="G308" s="6"/>
    </row>
    <row r="309" spans="7:7" x14ac:dyDescent="0.25">
      <c r="G309" s="6"/>
    </row>
    <row r="310" spans="7:7" x14ac:dyDescent="0.25">
      <c r="G310" s="6"/>
    </row>
    <row r="311" spans="7:7" x14ac:dyDescent="0.25">
      <c r="G311" s="6"/>
    </row>
    <row r="312" spans="7:7" x14ac:dyDescent="0.25">
      <c r="G312" s="6"/>
    </row>
    <row r="313" spans="7:7" x14ac:dyDescent="0.25">
      <c r="G313" s="6"/>
    </row>
    <row r="314" spans="7:7" x14ac:dyDescent="0.25">
      <c r="G314" s="6"/>
    </row>
    <row r="315" spans="7:7" x14ac:dyDescent="0.25">
      <c r="G315" s="6"/>
    </row>
    <row r="316" spans="7:7" x14ac:dyDescent="0.25">
      <c r="G316" s="6"/>
    </row>
    <row r="317" spans="7:7" x14ac:dyDescent="0.25">
      <c r="G317" s="6"/>
    </row>
    <row r="318" spans="7:7" x14ac:dyDescent="0.25">
      <c r="G318" s="6"/>
    </row>
    <row r="319" spans="7:7" x14ac:dyDescent="0.25">
      <c r="G319" s="6"/>
    </row>
    <row r="320" spans="7:7" x14ac:dyDescent="0.25">
      <c r="G320" s="6"/>
    </row>
    <row r="321" spans="7:7" x14ac:dyDescent="0.25">
      <c r="G321" s="6"/>
    </row>
    <row r="322" spans="7:7" x14ac:dyDescent="0.25">
      <c r="G322" s="6"/>
    </row>
    <row r="323" spans="7:7" x14ac:dyDescent="0.25">
      <c r="G323" s="6"/>
    </row>
    <row r="324" spans="7:7" x14ac:dyDescent="0.25">
      <c r="G324" s="6"/>
    </row>
    <row r="325" spans="7:7" x14ac:dyDescent="0.25">
      <c r="G325" s="6"/>
    </row>
    <row r="326" spans="7:7" x14ac:dyDescent="0.25">
      <c r="G326" s="6"/>
    </row>
    <row r="327" spans="7:7" x14ac:dyDescent="0.25">
      <c r="G327" s="6"/>
    </row>
    <row r="328" spans="7:7" x14ac:dyDescent="0.25">
      <c r="G328" s="6"/>
    </row>
    <row r="329" spans="7:7" x14ac:dyDescent="0.25">
      <c r="G329" s="6"/>
    </row>
    <row r="330" spans="7:7" x14ac:dyDescent="0.25">
      <c r="G330" s="6"/>
    </row>
    <row r="331" spans="7:7" x14ac:dyDescent="0.25">
      <c r="G331" s="6"/>
    </row>
    <row r="332" spans="7:7" x14ac:dyDescent="0.25">
      <c r="G332" s="6"/>
    </row>
    <row r="333" spans="7:7" x14ac:dyDescent="0.25">
      <c r="G333" s="6"/>
    </row>
    <row r="334" spans="7:7" x14ac:dyDescent="0.25">
      <c r="G334" s="6"/>
    </row>
    <row r="335" spans="7:7" x14ac:dyDescent="0.25">
      <c r="G335" s="6"/>
    </row>
    <row r="336" spans="7:7" x14ac:dyDescent="0.25">
      <c r="G336" s="6"/>
    </row>
    <row r="337" spans="7:7" x14ac:dyDescent="0.25">
      <c r="G337" s="6"/>
    </row>
    <row r="338" spans="7:7" x14ac:dyDescent="0.25">
      <c r="G338" s="6"/>
    </row>
    <row r="339" spans="7:7" x14ac:dyDescent="0.25">
      <c r="G339" s="6"/>
    </row>
    <row r="340" spans="7:7" x14ac:dyDescent="0.25">
      <c r="G340" s="6"/>
    </row>
    <row r="341" spans="7:7" x14ac:dyDescent="0.25">
      <c r="G341" s="6"/>
    </row>
    <row r="342" spans="7:7" x14ac:dyDescent="0.25">
      <c r="G342" s="6"/>
    </row>
    <row r="343" spans="7:7" x14ac:dyDescent="0.25">
      <c r="G343" s="6"/>
    </row>
    <row r="344" spans="7:7" x14ac:dyDescent="0.25">
      <c r="G344" s="6"/>
    </row>
    <row r="345" spans="7:7" x14ac:dyDescent="0.25">
      <c r="G345" s="6"/>
    </row>
    <row r="346" spans="7:7" x14ac:dyDescent="0.25">
      <c r="G346" s="6"/>
    </row>
    <row r="347" spans="7:7" x14ac:dyDescent="0.25">
      <c r="G347" s="6"/>
    </row>
    <row r="348" spans="7:7" x14ac:dyDescent="0.25">
      <c r="G348" s="6"/>
    </row>
    <row r="349" spans="7:7" x14ac:dyDescent="0.25">
      <c r="G349" s="6"/>
    </row>
    <row r="350" spans="7:7" x14ac:dyDescent="0.25">
      <c r="G350" s="6"/>
    </row>
    <row r="351" spans="7:7" x14ac:dyDescent="0.25">
      <c r="G351" s="6"/>
    </row>
    <row r="352" spans="7:7" x14ac:dyDescent="0.25">
      <c r="G352" s="6"/>
    </row>
    <row r="353" spans="7:7" x14ac:dyDescent="0.25">
      <c r="G353" s="6"/>
    </row>
    <row r="354" spans="7:7" x14ac:dyDescent="0.25">
      <c r="G354" s="6"/>
    </row>
    <row r="355" spans="7:7" x14ac:dyDescent="0.25">
      <c r="G355" s="6"/>
    </row>
    <row r="356" spans="7:7" x14ac:dyDescent="0.25">
      <c r="G356" s="6"/>
    </row>
    <row r="357" spans="7:7" x14ac:dyDescent="0.25">
      <c r="G357" s="6"/>
    </row>
    <row r="358" spans="7:7" x14ac:dyDescent="0.25">
      <c r="G358" s="6"/>
    </row>
    <row r="359" spans="7:7" x14ac:dyDescent="0.25">
      <c r="G359" s="6"/>
    </row>
    <row r="360" spans="7:7" x14ac:dyDescent="0.25">
      <c r="G360" s="6"/>
    </row>
    <row r="361" spans="7:7" x14ac:dyDescent="0.25">
      <c r="G361" s="6"/>
    </row>
    <row r="362" spans="7:7" x14ac:dyDescent="0.25">
      <c r="G362" s="6"/>
    </row>
    <row r="363" spans="7:7" x14ac:dyDescent="0.25">
      <c r="G363" s="6"/>
    </row>
    <row r="364" spans="7:7" x14ac:dyDescent="0.25">
      <c r="G364" s="6"/>
    </row>
    <row r="365" spans="7:7" x14ac:dyDescent="0.25">
      <c r="G365" s="6"/>
    </row>
    <row r="366" spans="7:7" x14ac:dyDescent="0.25">
      <c r="G366" s="6"/>
    </row>
    <row r="367" spans="7:7" x14ac:dyDescent="0.25">
      <c r="G367" s="6"/>
    </row>
    <row r="368" spans="7:7" x14ac:dyDescent="0.25">
      <c r="G368" s="6"/>
    </row>
    <row r="369" spans="7:7" x14ac:dyDescent="0.25">
      <c r="G369" s="6"/>
    </row>
    <row r="370" spans="7:7" x14ac:dyDescent="0.25">
      <c r="G370" s="6"/>
    </row>
    <row r="371" spans="7:7" x14ac:dyDescent="0.25">
      <c r="G371" s="6"/>
    </row>
    <row r="372" spans="7:7" x14ac:dyDescent="0.25">
      <c r="G372" s="6"/>
    </row>
    <row r="373" spans="7:7" x14ac:dyDescent="0.25">
      <c r="G373" s="6"/>
    </row>
    <row r="374" spans="7:7" x14ac:dyDescent="0.25">
      <c r="G374" s="6"/>
    </row>
    <row r="375" spans="7:7" x14ac:dyDescent="0.25">
      <c r="G375" s="6"/>
    </row>
    <row r="376" spans="7:7" x14ac:dyDescent="0.25">
      <c r="G376" s="6"/>
    </row>
    <row r="377" spans="7:7" x14ac:dyDescent="0.25">
      <c r="G377" s="6"/>
    </row>
    <row r="378" spans="7:7" x14ac:dyDescent="0.25">
      <c r="G378" s="6"/>
    </row>
    <row r="379" spans="7:7" x14ac:dyDescent="0.25">
      <c r="G379" s="6"/>
    </row>
    <row r="380" spans="7:7" x14ac:dyDescent="0.25">
      <c r="G380" s="6"/>
    </row>
    <row r="381" spans="7:7" x14ac:dyDescent="0.25">
      <c r="G381" s="6"/>
    </row>
    <row r="382" spans="7:7" x14ac:dyDescent="0.25">
      <c r="G382" s="6"/>
    </row>
    <row r="383" spans="7:7" x14ac:dyDescent="0.25">
      <c r="G383" s="6"/>
    </row>
    <row r="384" spans="7:7" x14ac:dyDescent="0.25">
      <c r="G384" s="6"/>
    </row>
    <row r="385" spans="7:7" x14ac:dyDescent="0.25">
      <c r="G385" s="6"/>
    </row>
    <row r="386" spans="7:7" x14ac:dyDescent="0.25">
      <c r="G386" s="6"/>
    </row>
    <row r="387" spans="7:7" x14ac:dyDescent="0.25">
      <c r="G387" s="6"/>
    </row>
    <row r="388" spans="7:7" x14ac:dyDescent="0.25">
      <c r="G388" s="6"/>
    </row>
    <row r="389" spans="7:7" x14ac:dyDescent="0.25">
      <c r="G389" s="6"/>
    </row>
    <row r="390" spans="7:7" x14ac:dyDescent="0.25">
      <c r="G390" s="6"/>
    </row>
    <row r="391" spans="7:7" x14ac:dyDescent="0.25">
      <c r="G391" s="6"/>
    </row>
    <row r="392" spans="7:7" x14ac:dyDescent="0.25">
      <c r="G392" s="6"/>
    </row>
    <row r="393" spans="7:7" x14ac:dyDescent="0.25">
      <c r="G393" s="6"/>
    </row>
    <row r="394" spans="7:7" x14ac:dyDescent="0.25">
      <c r="G394" s="6"/>
    </row>
    <row r="395" spans="7:7" x14ac:dyDescent="0.25">
      <c r="G395" s="6"/>
    </row>
    <row r="396" spans="7:7" x14ac:dyDescent="0.25">
      <c r="G396" s="6"/>
    </row>
    <row r="397" spans="7:7" x14ac:dyDescent="0.25">
      <c r="G397" s="6"/>
    </row>
    <row r="398" spans="7:7" x14ac:dyDescent="0.25">
      <c r="G398" s="6"/>
    </row>
    <row r="399" spans="7:7" x14ac:dyDescent="0.25">
      <c r="G399" s="6"/>
    </row>
    <row r="400" spans="7:7" x14ac:dyDescent="0.25">
      <c r="G400" s="6"/>
    </row>
    <row r="401" spans="7:7" x14ac:dyDescent="0.25">
      <c r="G401" s="6"/>
    </row>
    <row r="402" spans="7:7" x14ac:dyDescent="0.25">
      <c r="G402" s="6"/>
    </row>
    <row r="403" spans="7:7" x14ac:dyDescent="0.25">
      <c r="G403" s="6"/>
    </row>
    <row r="404" spans="7:7" x14ac:dyDescent="0.25">
      <c r="G404" s="6"/>
    </row>
    <row r="405" spans="7:7" x14ac:dyDescent="0.25">
      <c r="G405" s="6"/>
    </row>
    <row r="406" spans="7:7" x14ac:dyDescent="0.25">
      <c r="G406" s="6"/>
    </row>
    <row r="407" spans="7:7" x14ac:dyDescent="0.25">
      <c r="G407" s="6"/>
    </row>
    <row r="408" spans="7:7" x14ac:dyDescent="0.25">
      <c r="G408" s="6"/>
    </row>
    <row r="409" spans="7:7" x14ac:dyDescent="0.25">
      <c r="G409" s="6"/>
    </row>
    <row r="410" spans="7:7" x14ac:dyDescent="0.25">
      <c r="G410" s="6"/>
    </row>
    <row r="411" spans="7:7" x14ac:dyDescent="0.25">
      <c r="G411" s="6"/>
    </row>
    <row r="412" spans="7:7" x14ac:dyDescent="0.25">
      <c r="G412" s="6"/>
    </row>
    <row r="413" spans="7:7" x14ac:dyDescent="0.25">
      <c r="G413" s="6"/>
    </row>
    <row r="414" spans="7:7" x14ac:dyDescent="0.25">
      <c r="G414" s="6"/>
    </row>
    <row r="415" spans="7:7" x14ac:dyDescent="0.25">
      <c r="G415" s="6"/>
    </row>
    <row r="416" spans="7:7" x14ac:dyDescent="0.25">
      <c r="G416" s="6"/>
    </row>
    <row r="417" spans="7:7" x14ac:dyDescent="0.25">
      <c r="G417" s="6"/>
    </row>
    <row r="418" spans="7:7" x14ac:dyDescent="0.25">
      <c r="G418" s="6"/>
    </row>
    <row r="419" spans="7:7" x14ac:dyDescent="0.25">
      <c r="G419" s="6"/>
    </row>
    <row r="420" spans="7:7" x14ac:dyDescent="0.25">
      <c r="G420" s="6"/>
    </row>
    <row r="421" spans="7:7" x14ac:dyDescent="0.25">
      <c r="G421" s="6"/>
    </row>
    <row r="422" spans="7:7" x14ac:dyDescent="0.25">
      <c r="G422" s="6"/>
    </row>
    <row r="423" spans="7:7" x14ac:dyDescent="0.25">
      <c r="G423" s="6"/>
    </row>
    <row r="424" spans="7:7" x14ac:dyDescent="0.25">
      <c r="G424" s="6"/>
    </row>
    <row r="425" spans="7:7" x14ac:dyDescent="0.25">
      <c r="G425" s="6"/>
    </row>
    <row r="426" spans="7:7" x14ac:dyDescent="0.25">
      <c r="G426" s="6"/>
    </row>
    <row r="427" spans="7:7" x14ac:dyDescent="0.25">
      <c r="G427" s="6"/>
    </row>
    <row r="428" spans="7:7" x14ac:dyDescent="0.25">
      <c r="G428" s="6"/>
    </row>
    <row r="429" spans="7:7" x14ac:dyDescent="0.25">
      <c r="G429" s="6"/>
    </row>
    <row r="430" spans="7:7" x14ac:dyDescent="0.25">
      <c r="G430" s="6"/>
    </row>
    <row r="431" spans="7:7" x14ac:dyDescent="0.25">
      <c r="G431" s="6"/>
    </row>
    <row r="432" spans="7:7" x14ac:dyDescent="0.25">
      <c r="G432" s="6"/>
    </row>
    <row r="433" spans="7:7" x14ac:dyDescent="0.25">
      <c r="G433" s="6"/>
    </row>
    <row r="434" spans="7:7" x14ac:dyDescent="0.25">
      <c r="G434" s="6"/>
    </row>
    <row r="435" spans="7:7" x14ac:dyDescent="0.25">
      <c r="G435" s="6"/>
    </row>
    <row r="436" spans="7:7" x14ac:dyDescent="0.25">
      <c r="G436" s="6"/>
    </row>
    <row r="437" spans="7:7" x14ac:dyDescent="0.25">
      <c r="G437" s="6"/>
    </row>
    <row r="438" spans="7:7" x14ac:dyDescent="0.25">
      <c r="G438" s="6"/>
    </row>
    <row r="439" spans="7:7" x14ac:dyDescent="0.25">
      <c r="G439" s="6"/>
    </row>
    <row r="440" spans="7:7" x14ac:dyDescent="0.25">
      <c r="G440" s="6"/>
    </row>
    <row r="441" spans="7:7" x14ac:dyDescent="0.25">
      <c r="G441" s="6"/>
    </row>
    <row r="442" spans="7:7" x14ac:dyDescent="0.25">
      <c r="G442" s="6"/>
    </row>
    <row r="443" spans="7:7" x14ac:dyDescent="0.25">
      <c r="G443" s="6"/>
    </row>
    <row r="444" spans="7:7" x14ac:dyDescent="0.25">
      <c r="G444" s="6"/>
    </row>
    <row r="445" spans="7:7" x14ac:dyDescent="0.25">
      <c r="G445" s="6"/>
    </row>
    <row r="446" spans="7:7" x14ac:dyDescent="0.25">
      <c r="G446" s="6"/>
    </row>
    <row r="447" spans="7:7" x14ac:dyDescent="0.25">
      <c r="G447" s="6"/>
    </row>
    <row r="448" spans="7:7" x14ac:dyDescent="0.25">
      <c r="G448" s="6"/>
    </row>
    <row r="449" spans="7:7" x14ac:dyDescent="0.25">
      <c r="G449" s="6"/>
    </row>
    <row r="450" spans="7:7" x14ac:dyDescent="0.25">
      <c r="G450" s="6"/>
    </row>
    <row r="451" spans="7:7" x14ac:dyDescent="0.25">
      <c r="G451" s="6"/>
    </row>
    <row r="452" spans="7:7" x14ac:dyDescent="0.25">
      <c r="G452" s="6"/>
    </row>
    <row r="453" spans="7:7" x14ac:dyDescent="0.25">
      <c r="G453" s="6"/>
    </row>
    <row r="454" spans="7:7" x14ac:dyDescent="0.25">
      <c r="G454" s="6"/>
    </row>
    <row r="455" spans="7:7" x14ac:dyDescent="0.25">
      <c r="G455" s="6"/>
    </row>
    <row r="456" spans="7:7" x14ac:dyDescent="0.25">
      <c r="G456" s="6"/>
    </row>
    <row r="457" spans="7:7" x14ac:dyDescent="0.25">
      <c r="G457" s="6"/>
    </row>
    <row r="458" spans="7:7" x14ac:dyDescent="0.25">
      <c r="G458" s="6"/>
    </row>
    <row r="459" spans="7:7" x14ac:dyDescent="0.25">
      <c r="G459" s="6"/>
    </row>
    <row r="460" spans="7:7" x14ac:dyDescent="0.25">
      <c r="G460" s="6"/>
    </row>
    <row r="461" spans="7:7" x14ac:dyDescent="0.25">
      <c r="G461" s="6"/>
    </row>
    <row r="462" spans="7:7" x14ac:dyDescent="0.25">
      <c r="G462" s="6"/>
    </row>
    <row r="463" spans="7:7" x14ac:dyDescent="0.25">
      <c r="G463" s="6"/>
    </row>
    <row r="464" spans="7:7" x14ac:dyDescent="0.25">
      <c r="G464" s="6"/>
    </row>
    <row r="465" spans="7:7" x14ac:dyDescent="0.25">
      <c r="G465" s="6"/>
    </row>
    <row r="466" spans="7:7" x14ac:dyDescent="0.25">
      <c r="G466" s="6"/>
    </row>
    <row r="467" spans="7:7" x14ac:dyDescent="0.25">
      <c r="G467" s="6"/>
    </row>
    <row r="468" spans="7:7" x14ac:dyDescent="0.25">
      <c r="G468" s="6"/>
    </row>
    <row r="469" spans="7:7" x14ac:dyDescent="0.25">
      <c r="G469" s="6"/>
    </row>
    <row r="470" spans="7:7" x14ac:dyDescent="0.25">
      <c r="G470" s="6"/>
    </row>
    <row r="471" spans="7:7" x14ac:dyDescent="0.25">
      <c r="G471" s="6"/>
    </row>
    <row r="472" spans="7:7" x14ac:dyDescent="0.25">
      <c r="G472" s="6"/>
    </row>
    <row r="473" spans="7:7" x14ac:dyDescent="0.25">
      <c r="G473" s="6"/>
    </row>
    <row r="474" spans="7:7" x14ac:dyDescent="0.25">
      <c r="G474" s="6"/>
    </row>
    <row r="475" spans="7:7" x14ac:dyDescent="0.25">
      <c r="G475" s="6"/>
    </row>
    <row r="476" spans="7:7" x14ac:dyDescent="0.25">
      <c r="G476" s="6"/>
    </row>
    <row r="477" spans="7:7" x14ac:dyDescent="0.25">
      <c r="G477" s="6"/>
    </row>
    <row r="478" spans="7:7" x14ac:dyDescent="0.25">
      <c r="G478" s="6"/>
    </row>
    <row r="479" spans="7:7" x14ac:dyDescent="0.25">
      <c r="G479" s="6"/>
    </row>
    <row r="480" spans="7:7" x14ac:dyDescent="0.25">
      <c r="G480" s="6"/>
    </row>
    <row r="481" spans="7:7" x14ac:dyDescent="0.25">
      <c r="G481" s="6"/>
    </row>
    <row r="482" spans="7:7" x14ac:dyDescent="0.25">
      <c r="G482" s="6"/>
    </row>
    <row r="483" spans="7:7" x14ac:dyDescent="0.25">
      <c r="G483" s="6"/>
    </row>
    <row r="484" spans="7:7" x14ac:dyDescent="0.25">
      <c r="G484" s="6"/>
    </row>
    <row r="485" spans="7:7" x14ac:dyDescent="0.25">
      <c r="G485" s="6"/>
    </row>
    <row r="486" spans="7:7" x14ac:dyDescent="0.25">
      <c r="G486" s="6"/>
    </row>
    <row r="487" spans="7:7" x14ac:dyDescent="0.25">
      <c r="G487" s="6"/>
    </row>
    <row r="488" spans="7:7" x14ac:dyDescent="0.25">
      <c r="G488" s="6"/>
    </row>
    <row r="489" spans="7:7" x14ac:dyDescent="0.25">
      <c r="G489" s="6"/>
    </row>
    <row r="490" spans="7:7" x14ac:dyDescent="0.25">
      <c r="G490" s="6"/>
    </row>
    <row r="491" spans="7:7" x14ac:dyDescent="0.25">
      <c r="G491" s="6"/>
    </row>
    <row r="492" spans="7:7" x14ac:dyDescent="0.25">
      <c r="G492" s="6"/>
    </row>
    <row r="493" spans="7:7" x14ac:dyDescent="0.25">
      <c r="G493" s="6"/>
    </row>
    <row r="494" spans="7:7" x14ac:dyDescent="0.25">
      <c r="G494" s="6"/>
    </row>
    <row r="495" spans="7:7" x14ac:dyDescent="0.25">
      <c r="G495" s="6"/>
    </row>
    <row r="496" spans="7:7" x14ac:dyDescent="0.25">
      <c r="G496" s="6"/>
    </row>
    <row r="497" spans="7:7" x14ac:dyDescent="0.25">
      <c r="G497" s="6"/>
    </row>
    <row r="498" spans="7:7" x14ac:dyDescent="0.25">
      <c r="G498" s="6"/>
    </row>
    <row r="499" spans="7:7" x14ac:dyDescent="0.25">
      <c r="G499" s="6"/>
    </row>
    <row r="500" spans="7:7" x14ac:dyDescent="0.25">
      <c r="G500" s="6"/>
    </row>
    <row r="501" spans="7:7" x14ac:dyDescent="0.25">
      <c r="G501" s="6"/>
    </row>
    <row r="502" spans="7:7" x14ac:dyDescent="0.25">
      <c r="G502" s="6"/>
    </row>
    <row r="503" spans="7:7" x14ac:dyDescent="0.25">
      <c r="G503" s="6"/>
    </row>
    <row r="504" spans="7:7" x14ac:dyDescent="0.25">
      <c r="G504" s="6"/>
    </row>
    <row r="505" spans="7:7" x14ac:dyDescent="0.25">
      <c r="G505" s="6"/>
    </row>
    <row r="506" spans="7:7" x14ac:dyDescent="0.25">
      <c r="G506" s="6"/>
    </row>
    <row r="507" spans="7:7" x14ac:dyDescent="0.25">
      <c r="G507" s="6"/>
    </row>
    <row r="508" spans="7:7" x14ac:dyDescent="0.25">
      <c r="G508" s="6"/>
    </row>
    <row r="509" spans="7:7" x14ac:dyDescent="0.25">
      <c r="G509" s="6"/>
    </row>
    <row r="510" spans="7:7" x14ac:dyDescent="0.25">
      <c r="G510" s="6"/>
    </row>
    <row r="511" spans="7:7" x14ac:dyDescent="0.25">
      <c r="G511" s="6"/>
    </row>
    <row r="512" spans="7:7" x14ac:dyDescent="0.25">
      <c r="G512" s="6"/>
    </row>
    <row r="513" spans="7:7" x14ac:dyDescent="0.25">
      <c r="G513" s="6"/>
    </row>
    <row r="514" spans="7:7" x14ac:dyDescent="0.25">
      <c r="G514" s="6"/>
    </row>
    <row r="515" spans="7:7" x14ac:dyDescent="0.25">
      <c r="G515" s="6"/>
    </row>
    <row r="516" spans="7:7" x14ac:dyDescent="0.25">
      <c r="G516" s="6"/>
    </row>
    <row r="517" spans="7:7" x14ac:dyDescent="0.25">
      <c r="G517" s="6"/>
    </row>
    <row r="518" spans="7:7" x14ac:dyDescent="0.25">
      <c r="G518" s="6"/>
    </row>
    <row r="519" spans="7:7" x14ac:dyDescent="0.25">
      <c r="G519" s="6"/>
    </row>
    <row r="520" spans="7:7" x14ac:dyDescent="0.25">
      <c r="G520" s="6"/>
    </row>
    <row r="521" spans="7:7" x14ac:dyDescent="0.25">
      <c r="G521" s="6"/>
    </row>
    <row r="522" spans="7:7" x14ac:dyDescent="0.25">
      <c r="G522" s="6"/>
    </row>
    <row r="523" spans="7:7" x14ac:dyDescent="0.25">
      <c r="G523" s="6"/>
    </row>
    <row r="524" spans="7:7" x14ac:dyDescent="0.25">
      <c r="G524" s="6"/>
    </row>
    <row r="525" spans="7:7" x14ac:dyDescent="0.25">
      <c r="G525" s="6"/>
    </row>
    <row r="526" spans="7:7" x14ac:dyDescent="0.25">
      <c r="G526" s="6"/>
    </row>
    <row r="527" spans="7:7" x14ac:dyDescent="0.25">
      <c r="G527" s="6"/>
    </row>
    <row r="528" spans="7:7" x14ac:dyDescent="0.25">
      <c r="G528" s="6"/>
    </row>
    <row r="529" spans="7:7" x14ac:dyDescent="0.25">
      <c r="G529" s="6"/>
    </row>
    <row r="530" spans="7:7" x14ac:dyDescent="0.25">
      <c r="G530" s="6"/>
    </row>
    <row r="531" spans="7:7" x14ac:dyDescent="0.25">
      <c r="G531" s="6"/>
    </row>
    <row r="532" spans="7:7" x14ac:dyDescent="0.25">
      <c r="G532" s="6"/>
    </row>
    <row r="533" spans="7:7" x14ac:dyDescent="0.25">
      <c r="G533" s="6"/>
    </row>
    <row r="534" spans="7:7" x14ac:dyDescent="0.25">
      <c r="G534" s="6"/>
    </row>
    <row r="535" spans="7:7" x14ac:dyDescent="0.25">
      <c r="G535" s="6"/>
    </row>
    <row r="536" spans="7:7" x14ac:dyDescent="0.25">
      <c r="G536" s="6"/>
    </row>
    <row r="537" spans="7:7" x14ac:dyDescent="0.25">
      <c r="G537" s="6"/>
    </row>
    <row r="538" spans="7:7" x14ac:dyDescent="0.25">
      <c r="G538" s="6"/>
    </row>
    <row r="539" spans="7:7" x14ac:dyDescent="0.25">
      <c r="G539" s="6"/>
    </row>
    <row r="540" spans="7:7" x14ac:dyDescent="0.25">
      <c r="G540" s="6"/>
    </row>
    <row r="541" spans="7:7" x14ac:dyDescent="0.25">
      <c r="G541" s="6"/>
    </row>
    <row r="542" spans="7:7" x14ac:dyDescent="0.25">
      <c r="G542" s="6"/>
    </row>
    <row r="543" spans="7:7" x14ac:dyDescent="0.25">
      <c r="G543" s="6"/>
    </row>
    <row r="544" spans="7:7" x14ac:dyDescent="0.25">
      <c r="G544" s="6"/>
    </row>
    <row r="545" spans="7:7" x14ac:dyDescent="0.25">
      <c r="G545" s="6"/>
    </row>
    <row r="546" spans="7:7" x14ac:dyDescent="0.25">
      <c r="G546" s="6"/>
    </row>
    <row r="547" spans="7:7" x14ac:dyDescent="0.25">
      <c r="G547" s="6"/>
    </row>
    <row r="548" spans="7:7" x14ac:dyDescent="0.25">
      <c r="G548" s="6"/>
    </row>
    <row r="549" spans="7:7" x14ac:dyDescent="0.25">
      <c r="G549" s="6"/>
    </row>
    <row r="550" spans="7:7" x14ac:dyDescent="0.25">
      <c r="G550" s="6"/>
    </row>
    <row r="551" spans="7:7" x14ac:dyDescent="0.25">
      <c r="G551" s="6"/>
    </row>
    <row r="552" spans="7:7" x14ac:dyDescent="0.25">
      <c r="G552" s="6"/>
    </row>
    <row r="553" spans="7:7" x14ac:dyDescent="0.25">
      <c r="G553" s="6"/>
    </row>
    <row r="554" spans="7:7" x14ac:dyDescent="0.25">
      <c r="G554" s="6"/>
    </row>
    <row r="555" spans="7:7" x14ac:dyDescent="0.25">
      <c r="G555" s="6"/>
    </row>
    <row r="556" spans="7:7" x14ac:dyDescent="0.25">
      <c r="G556" s="6"/>
    </row>
    <row r="557" spans="7:7" x14ac:dyDescent="0.25">
      <c r="G557" s="6"/>
    </row>
    <row r="558" spans="7:7" x14ac:dyDescent="0.25">
      <c r="G558" s="6"/>
    </row>
    <row r="559" spans="7:7" x14ac:dyDescent="0.25">
      <c r="G559" s="6"/>
    </row>
    <row r="560" spans="7:7" x14ac:dyDescent="0.25">
      <c r="G560" s="6"/>
    </row>
    <row r="561" spans="7:7" x14ac:dyDescent="0.25">
      <c r="G561" s="6"/>
    </row>
    <row r="562" spans="7:7" x14ac:dyDescent="0.25">
      <c r="G562" s="6"/>
    </row>
    <row r="563" spans="7:7" x14ac:dyDescent="0.25">
      <c r="G563" s="6"/>
    </row>
    <row r="564" spans="7:7" x14ac:dyDescent="0.25">
      <c r="G564" s="6"/>
    </row>
    <row r="565" spans="7:7" x14ac:dyDescent="0.25">
      <c r="G565" s="6"/>
    </row>
    <row r="566" spans="7:7" x14ac:dyDescent="0.25">
      <c r="G566" s="6"/>
    </row>
    <row r="567" spans="7:7" x14ac:dyDescent="0.25">
      <c r="G567" s="6"/>
    </row>
    <row r="568" spans="7:7" x14ac:dyDescent="0.25">
      <c r="G568" s="6"/>
    </row>
    <row r="569" spans="7:7" x14ac:dyDescent="0.25">
      <c r="G569" s="6"/>
    </row>
    <row r="570" spans="7:7" x14ac:dyDescent="0.25">
      <c r="G570" s="6"/>
    </row>
    <row r="571" spans="7:7" x14ac:dyDescent="0.25">
      <c r="G571" s="6"/>
    </row>
    <row r="572" spans="7:7" x14ac:dyDescent="0.25">
      <c r="G572" s="6"/>
    </row>
    <row r="573" spans="7:7" x14ac:dyDescent="0.25">
      <c r="G573" s="6"/>
    </row>
    <row r="574" spans="7:7" x14ac:dyDescent="0.25">
      <c r="G574" s="6"/>
    </row>
    <row r="575" spans="7:7" x14ac:dyDescent="0.25">
      <c r="G575" s="6"/>
    </row>
    <row r="576" spans="7:7" x14ac:dyDescent="0.25">
      <c r="G576" s="6"/>
    </row>
    <row r="577" spans="7:7" x14ac:dyDescent="0.25">
      <c r="G577" s="6"/>
    </row>
    <row r="578" spans="7:7" x14ac:dyDescent="0.25">
      <c r="G578" s="6"/>
    </row>
    <row r="579" spans="7:7" x14ac:dyDescent="0.25">
      <c r="G579" s="6"/>
    </row>
    <row r="580" spans="7:7" x14ac:dyDescent="0.25">
      <c r="G580" s="6"/>
    </row>
    <row r="581" spans="7:7" x14ac:dyDescent="0.25">
      <c r="G581" s="6"/>
    </row>
    <row r="582" spans="7:7" x14ac:dyDescent="0.25">
      <c r="G582" s="6"/>
    </row>
    <row r="583" spans="7:7" x14ac:dyDescent="0.25">
      <c r="G583" s="6"/>
    </row>
    <row r="584" spans="7:7" x14ac:dyDescent="0.25">
      <c r="G584" s="6"/>
    </row>
    <row r="585" spans="7:7" x14ac:dyDescent="0.25">
      <c r="G585" s="6"/>
    </row>
    <row r="586" spans="7:7" x14ac:dyDescent="0.25">
      <c r="G586" s="6"/>
    </row>
    <row r="587" spans="7:7" x14ac:dyDescent="0.25">
      <c r="G587" s="6"/>
    </row>
    <row r="588" spans="7:7" x14ac:dyDescent="0.25">
      <c r="G588" s="6"/>
    </row>
    <row r="589" spans="7:7" x14ac:dyDescent="0.25">
      <c r="G589" s="6"/>
    </row>
    <row r="590" spans="7:7" x14ac:dyDescent="0.25">
      <c r="G590" s="6"/>
    </row>
    <row r="591" spans="7:7" x14ac:dyDescent="0.25">
      <c r="G591" s="6"/>
    </row>
    <row r="592" spans="7:7" x14ac:dyDescent="0.25">
      <c r="G592" s="6"/>
    </row>
    <row r="593" spans="7:7" x14ac:dyDescent="0.25">
      <c r="G593" s="6"/>
    </row>
    <row r="594" spans="7:7" x14ac:dyDescent="0.25">
      <c r="G594" s="6"/>
    </row>
    <row r="595" spans="7:7" x14ac:dyDescent="0.25">
      <c r="G595" s="6"/>
    </row>
    <row r="596" spans="7:7" x14ac:dyDescent="0.25">
      <c r="G596" s="6"/>
    </row>
    <row r="597" spans="7:7" x14ac:dyDescent="0.25">
      <c r="G597" s="6"/>
    </row>
    <row r="598" spans="7:7" x14ac:dyDescent="0.25">
      <c r="G598" s="6"/>
    </row>
    <row r="599" spans="7:7" x14ac:dyDescent="0.25">
      <c r="G599" s="6"/>
    </row>
    <row r="600" spans="7:7" x14ac:dyDescent="0.25">
      <c r="G600" s="6"/>
    </row>
    <row r="601" spans="7:7" x14ac:dyDescent="0.25">
      <c r="G601" s="6"/>
    </row>
    <row r="602" spans="7:7" x14ac:dyDescent="0.25">
      <c r="G602" s="6"/>
    </row>
    <row r="603" spans="7:7" x14ac:dyDescent="0.25">
      <c r="G603" s="6"/>
    </row>
    <row r="604" spans="7:7" x14ac:dyDescent="0.25">
      <c r="G604" s="6"/>
    </row>
    <row r="605" spans="7:7" x14ac:dyDescent="0.25">
      <c r="G605" s="6"/>
    </row>
    <row r="606" spans="7:7" x14ac:dyDescent="0.25">
      <c r="G606" s="6"/>
    </row>
    <row r="607" spans="7:7" x14ac:dyDescent="0.25">
      <c r="G607" s="6"/>
    </row>
    <row r="608" spans="7:7" x14ac:dyDescent="0.25">
      <c r="G608" s="6"/>
    </row>
    <row r="609" spans="7:7" x14ac:dyDescent="0.25">
      <c r="G609" s="6"/>
    </row>
    <row r="610" spans="7:7" x14ac:dyDescent="0.25">
      <c r="G610" s="6"/>
    </row>
    <row r="611" spans="7:7" x14ac:dyDescent="0.25">
      <c r="G611" s="6"/>
    </row>
    <row r="612" spans="7:7" x14ac:dyDescent="0.25">
      <c r="G612" s="6"/>
    </row>
    <row r="613" spans="7:7" x14ac:dyDescent="0.25">
      <c r="G613" s="6"/>
    </row>
    <row r="614" spans="7:7" x14ac:dyDescent="0.25">
      <c r="G614" s="6"/>
    </row>
    <row r="615" spans="7:7" x14ac:dyDescent="0.25">
      <c r="G615" s="6"/>
    </row>
    <row r="616" spans="7:7" x14ac:dyDescent="0.25">
      <c r="G616" s="6"/>
    </row>
    <row r="617" spans="7:7" x14ac:dyDescent="0.25">
      <c r="G617" s="6"/>
    </row>
    <row r="618" spans="7:7" x14ac:dyDescent="0.25">
      <c r="G618" s="6"/>
    </row>
    <row r="619" spans="7:7" x14ac:dyDescent="0.25">
      <c r="G619" s="6"/>
    </row>
    <row r="620" spans="7:7" x14ac:dyDescent="0.25">
      <c r="G620" s="6"/>
    </row>
    <row r="621" spans="7:7" x14ac:dyDescent="0.25">
      <c r="G621" s="6"/>
    </row>
    <row r="622" spans="7:7" x14ac:dyDescent="0.25">
      <c r="G622" s="6"/>
    </row>
    <row r="623" spans="7:7" x14ac:dyDescent="0.25">
      <c r="G623" s="6"/>
    </row>
    <row r="624" spans="7:7" x14ac:dyDescent="0.25">
      <c r="G624" s="6"/>
    </row>
    <row r="625" spans="7:7" x14ac:dyDescent="0.25">
      <c r="G625" s="6"/>
    </row>
    <row r="626" spans="7:7" x14ac:dyDescent="0.25">
      <c r="G626" s="6"/>
    </row>
    <row r="627" spans="7:7" x14ac:dyDescent="0.25">
      <c r="G627" s="6"/>
    </row>
    <row r="628" spans="7:7" x14ac:dyDescent="0.25">
      <c r="G628" s="6"/>
    </row>
    <row r="629" spans="7:7" x14ac:dyDescent="0.25">
      <c r="G629" s="6"/>
    </row>
    <row r="630" spans="7:7" x14ac:dyDescent="0.25">
      <c r="G630" s="6"/>
    </row>
    <row r="631" spans="7:7" x14ac:dyDescent="0.25">
      <c r="G631" s="6"/>
    </row>
    <row r="632" spans="7:7" x14ac:dyDescent="0.25">
      <c r="G632" s="6"/>
    </row>
    <row r="633" spans="7:7" x14ac:dyDescent="0.25">
      <c r="G633" s="6"/>
    </row>
    <row r="634" spans="7:7" x14ac:dyDescent="0.25">
      <c r="G634" s="6"/>
    </row>
    <row r="635" spans="7:7" x14ac:dyDescent="0.25">
      <c r="G635" s="6"/>
    </row>
    <row r="636" spans="7:7" x14ac:dyDescent="0.25">
      <c r="G636" s="6"/>
    </row>
    <row r="637" spans="7:7" x14ac:dyDescent="0.25">
      <c r="G637" s="6"/>
    </row>
    <row r="638" spans="7:7" x14ac:dyDescent="0.25">
      <c r="G638" s="6"/>
    </row>
    <row r="639" spans="7:7" x14ac:dyDescent="0.25">
      <c r="G639" s="6"/>
    </row>
    <row r="640" spans="7:7" x14ac:dyDescent="0.25">
      <c r="G640" s="6"/>
    </row>
    <row r="641" spans="7:7" x14ac:dyDescent="0.25">
      <c r="G641" s="6"/>
    </row>
    <row r="642" spans="7:7" x14ac:dyDescent="0.25">
      <c r="G642" s="6"/>
    </row>
    <row r="643" spans="7:7" x14ac:dyDescent="0.25">
      <c r="G643" s="6"/>
    </row>
    <row r="644" spans="7:7" x14ac:dyDescent="0.25">
      <c r="G644" s="6"/>
    </row>
    <row r="645" spans="7:7" x14ac:dyDescent="0.25">
      <c r="G645" s="6"/>
    </row>
    <row r="646" spans="7:7" x14ac:dyDescent="0.25">
      <c r="G646" s="6"/>
    </row>
    <row r="647" spans="7:7" x14ac:dyDescent="0.25">
      <c r="G647" s="6"/>
    </row>
    <row r="648" spans="7:7" x14ac:dyDescent="0.25">
      <c r="G648" s="6"/>
    </row>
    <row r="649" spans="7:7" x14ac:dyDescent="0.25">
      <c r="G649" s="6"/>
    </row>
    <row r="650" spans="7:7" x14ac:dyDescent="0.25">
      <c r="G650" s="6"/>
    </row>
    <row r="651" spans="7:7" x14ac:dyDescent="0.25">
      <c r="G651" s="6"/>
    </row>
    <row r="652" spans="7:7" x14ac:dyDescent="0.25">
      <c r="G652" s="6"/>
    </row>
    <row r="653" spans="7:7" x14ac:dyDescent="0.25">
      <c r="G653" s="6"/>
    </row>
    <row r="654" spans="7:7" x14ac:dyDescent="0.25">
      <c r="G654" s="6"/>
    </row>
    <row r="655" spans="7:7" x14ac:dyDescent="0.25">
      <c r="G655" s="6"/>
    </row>
    <row r="656" spans="7:7" x14ac:dyDescent="0.25">
      <c r="G656" s="6"/>
    </row>
    <row r="657" spans="7:7" x14ac:dyDescent="0.25">
      <c r="G657" s="6"/>
    </row>
    <row r="658" spans="7:7" x14ac:dyDescent="0.25">
      <c r="G658" s="6"/>
    </row>
    <row r="659" spans="7:7" x14ac:dyDescent="0.25">
      <c r="G659" s="6"/>
    </row>
    <row r="660" spans="7:7" x14ac:dyDescent="0.25">
      <c r="G660" s="6"/>
    </row>
    <row r="661" spans="7:7" x14ac:dyDescent="0.25">
      <c r="G661" s="6"/>
    </row>
    <row r="662" spans="7:7" x14ac:dyDescent="0.25">
      <c r="G662" s="6"/>
    </row>
    <row r="663" spans="7:7" x14ac:dyDescent="0.25">
      <c r="G663" s="6"/>
    </row>
    <row r="664" spans="7:7" x14ac:dyDescent="0.25">
      <c r="G664" s="6"/>
    </row>
    <row r="665" spans="7:7" x14ac:dyDescent="0.25">
      <c r="G665" s="6"/>
    </row>
    <row r="666" spans="7:7" x14ac:dyDescent="0.25">
      <c r="G666" s="6"/>
    </row>
    <row r="667" spans="7:7" x14ac:dyDescent="0.25">
      <c r="G667" s="6"/>
    </row>
    <row r="668" spans="7:7" x14ac:dyDescent="0.25">
      <c r="G668" s="6"/>
    </row>
    <row r="669" spans="7:7" x14ac:dyDescent="0.25">
      <c r="G669" s="6"/>
    </row>
    <row r="670" spans="7:7" x14ac:dyDescent="0.25">
      <c r="G670" s="6"/>
    </row>
    <row r="671" spans="7:7" x14ac:dyDescent="0.25">
      <c r="G671" s="6"/>
    </row>
    <row r="672" spans="7:7" x14ac:dyDescent="0.25">
      <c r="G672" s="6"/>
    </row>
    <row r="673" spans="7:7" x14ac:dyDescent="0.25">
      <c r="G673" s="6"/>
    </row>
    <row r="674" spans="7:7" x14ac:dyDescent="0.25">
      <c r="G674" s="6"/>
    </row>
    <row r="675" spans="7:7" x14ac:dyDescent="0.25">
      <c r="G675" s="6"/>
    </row>
    <row r="676" spans="7:7" x14ac:dyDescent="0.25">
      <c r="G676" s="6"/>
    </row>
    <row r="677" spans="7:7" x14ac:dyDescent="0.25">
      <c r="G677" s="6"/>
    </row>
    <row r="678" spans="7:7" x14ac:dyDescent="0.25">
      <c r="G678" s="6"/>
    </row>
    <row r="679" spans="7:7" x14ac:dyDescent="0.25">
      <c r="G679" s="6"/>
    </row>
    <row r="680" spans="7:7" x14ac:dyDescent="0.25">
      <c r="G680" s="6"/>
    </row>
    <row r="681" spans="7:7" x14ac:dyDescent="0.25">
      <c r="G681" s="6"/>
    </row>
    <row r="682" spans="7:7" x14ac:dyDescent="0.25">
      <c r="G682" s="6"/>
    </row>
    <row r="683" spans="7:7" x14ac:dyDescent="0.25">
      <c r="G683" s="6"/>
    </row>
    <row r="684" spans="7:7" x14ac:dyDescent="0.25">
      <c r="G684" s="6"/>
    </row>
    <row r="685" spans="7:7" x14ac:dyDescent="0.25">
      <c r="G685" s="6"/>
    </row>
    <row r="686" spans="7:7" x14ac:dyDescent="0.25">
      <c r="G686" s="6"/>
    </row>
    <row r="687" spans="7:7" x14ac:dyDescent="0.25">
      <c r="G687" s="6"/>
    </row>
    <row r="688" spans="7:7" x14ac:dyDescent="0.25">
      <c r="G688" s="6"/>
    </row>
    <row r="689" spans="7:7" x14ac:dyDescent="0.25">
      <c r="G689" s="6"/>
    </row>
    <row r="690" spans="7:7" x14ac:dyDescent="0.25">
      <c r="G690" s="6"/>
    </row>
    <row r="691" spans="7:7" x14ac:dyDescent="0.25">
      <c r="G691" s="6"/>
    </row>
    <row r="692" spans="7:7" x14ac:dyDescent="0.25">
      <c r="G692" s="6"/>
    </row>
    <row r="693" spans="7:7" x14ac:dyDescent="0.25">
      <c r="G693" s="6"/>
    </row>
    <row r="694" spans="7:7" x14ac:dyDescent="0.25">
      <c r="G694" s="6"/>
    </row>
    <row r="695" spans="7:7" x14ac:dyDescent="0.25">
      <c r="G695" s="6"/>
    </row>
    <row r="696" spans="7:7" x14ac:dyDescent="0.25">
      <c r="G696" s="6"/>
    </row>
    <row r="697" spans="7:7" x14ac:dyDescent="0.25">
      <c r="G697" s="6"/>
    </row>
    <row r="698" spans="7:7" x14ac:dyDescent="0.25">
      <c r="G698" s="6"/>
    </row>
    <row r="699" spans="7:7" x14ac:dyDescent="0.25">
      <c r="G699" s="6"/>
    </row>
    <row r="700" spans="7:7" x14ac:dyDescent="0.25">
      <c r="G700" s="6"/>
    </row>
    <row r="701" spans="7:7" x14ac:dyDescent="0.25">
      <c r="G701" s="6"/>
    </row>
    <row r="702" spans="7:7" x14ac:dyDescent="0.25">
      <c r="G702" s="6"/>
    </row>
    <row r="703" spans="7:7" x14ac:dyDescent="0.25">
      <c r="G703" s="6"/>
    </row>
    <row r="704" spans="7:7" x14ac:dyDescent="0.25">
      <c r="G704" s="6"/>
    </row>
    <row r="705" spans="7:7" x14ac:dyDescent="0.25">
      <c r="G705" s="6"/>
    </row>
    <row r="706" spans="7:7" x14ac:dyDescent="0.25">
      <c r="G706" s="6"/>
    </row>
    <row r="707" spans="7:7" x14ac:dyDescent="0.25">
      <c r="G707" s="6"/>
    </row>
    <row r="708" spans="7:7" x14ac:dyDescent="0.25">
      <c r="G708" s="6"/>
    </row>
    <row r="709" spans="7:7" x14ac:dyDescent="0.25">
      <c r="G709" s="6"/>
    </row>
    <row r="710" spans="7:7" x14ac:dyDescent="0.25">
      <c r="G710" s="6"/>
    </row>
    <row r="711" spans="7:7" x14ac:dyDescent="0.25">
      <c r="G711" s="6"/>
    </row>
    <row r="712" spans="7:7" x14ac:dyDescent="0.25">
      <c r="G712" s="6"/>
    </row>
    <row r="713" spans="7:7" x14ac:dyDescent="0.25">
      <c r="G713" s="6"/>
    </row>
    <row r="714" spans="7:7" x14ac:dyDescent="0.25">
      <c r="G714" s="6"/>
    </row>
    <row r="715" spans="7:7" x14ac:dyDescent="0.25">
      <c r="G715" s="6"/>
    </row>
    <row r="716" spans="7:7" x14ac:dyDescent="0.25">
      <c r="G716" s="6"/>
    </row>
    <row r="717" spans="7:7" x14ac:dyDescent="0.25">
      <c r="G717" s="6"/>
    </row>
    <row r="718" spans="7:7" x14ac:dyDescent="0.25">
      <c r="G718" s="6"/>
    </row>
    <row r="719" spans="7:7" x14ac:dyDescent="0.25">
      <c r="G719" s="6"/>
    </row>
    <row r="720" spans="7:7" x14ac:dyDescent="0.25">
      <c r="G720" s="6"/>
    </row>
    <row r="721" spans="7:7" x14ac:dyDescent="0.25">
      <c r="G721" s="6"/>
    </row>
    <row r="722" spans="7:7" x14ac:dyDescent="0.25">
      <c r="G722" s="6"/>
    </row>
    <row r="723" spans="7:7" x14ac:dyDescent="0.25">
      <c r="G723" s="6"/>
    </row>
    <row r="724" spans="7:7" x14ac:dyDescent="0.25">
      <c r="G724" s="6"/>
    </row>
    <row r="725" spans="7:7" x14ac:dyDescent="0.25">
      <c r="G725" s="6"/>
    </row>
    <row r="726" spans="7:7" x14ac:dyDescent="0.25">
      <c r="G726" s="6"/>
    </row>
    <row r="727" spans="7:7" x14ac:dyDescent="0.25">
      <c r="G727" s="6"/>
    </row>
    <row r="728" spans="7:7" x14ac:dyDescent="0.25">
      <c r="G728" s="6"/>
    </row>
    <row r="729" spans="7:7" x14ac:dyDescent="0.25">
      <c r="G729" s="6"/>
    </row>
    <row r="730" spans="7:7" x14ac:dyDescent="0.25">
      <c r="G730" s="6"/>
    </row>
    <row r="731" spans="7:7" x14ac:dyDescent="0.25">
      <c r="G731" s="6"/>
    </row>
    <row r="732" spans="7:7" x14ac:dyDescent="0.25">
      <c r="G732" s="6"/>
    </row>
    <row r="733" spans="7:7" x14ac:dyDescent="0.25">
      <c r="G733" s="6"/>
    </row>
    <row r="734" spans="7:7" x14ac:dyDescent="0.25">
      <c r="G734" s="6"/>
    </row>
    <row r="735" spans="7:7" x14ac:dyDescent="0.25">
      <c r="G735" s="6"/>
    </row>
    <row r="736" spans="7:7" x14ac:dyDescent="0.25">
      <c r="G736" s="6"/>
    </row>
    <row r="737" spans="7:7" x14ac:dyDescent="0.25">
      <c r="G737" s="6"/>
    </row>
    <row r="738" spans="7:7" x14ac:dyDescent="0.25">
      <c r="G738" s="6"/>
    </row>
    <row r="739" spans="7:7" x14ac:dyDescent="0.25">
      <c r="G739" s="6"/>
    </row>
    <row r="740" spans="7:7" x14ac:dyDescent="0.25">
      <c r="G740" s="6"/>
    </row>
    <row r="741" spans="7:7" x14ac:dyDescent="0.25">
      <c r="G741" s="6"/>
    </row>
    <row r="742" spans="7:7" x14ac:dyDescent="0.25">
      <c r="G742" s="6"/>
    </row>
    <row r="743" spans="7:7" x14ac:dyDescent="0.25">
      <c r="G743" s="6"/>
    </row>
    <row r="744" spans="7:7" x14ac:dyDescent="0.25">
      <c r="G744" s="6"/>
    </row>
    <row r="745" spans="7:7" x14ac:dyDescent="0.25">
      <c r="G745" s="6"/>
    </row>
    <row r="746" spans="7:7" x14ac:dyDescent="0.25">
      <c r="G746" s="6"/>
    </row>
    <row r="747" spans="7:7" x14ac:dyDescent="0.25">
      <c r="G747" s="6"/>
    </row>
    <row r="748" spans="7:7" x14ac:dyDescent="0.25">
      <c r="G748" s="6"/>
    </row>
    <row r="749" spans="7:7" x14ac:dyDescent="0.25">
      <c r="G749" s="6"/>
    </row>
    <row r="750" spans="7:7" x14ac:dyDescent="0.25">
      <c r="G750" s="6"/>
    </row>
    <row r="751" spans="7:7" x14ac:dyDescent="0.25">
      <c r="G751" s="6"/>
    </row>
    <row r="752" spans="7:7" x14ac:dyDescent="0.25">
      <c r="G752" s="6"/>
    </row>
    <row r="753" spans="7:7" x14ac:dyDescent="0.25">
      <c r="G753" s="6"/>
    </row>
    <row r="754" spans="7:7" x14ac:dyDescent="0.25">
      <c r="G754" s="6"/>
    </row>
    <row r="755" spans="7:7" x14ac:dyDescent="0.25">
      <c r="G755" s="6"/>
    </row>
    <row r="756" spans="7:7" x14ac:dyDescent="0.25">
      <c r="G756" s="6"/>
    </row>
    <row r="757" spans="7:7" x14ac:dyDescent="0.25">
      <c r="G757" s="6"/>
    </row>
    <row r="758" spans="7:7" x14ac:dyDescent="0.25">
      <c r="G758" s="6"/>
    </row>
    <row r="759" spans="7:7" x14ac:dyDescent="0.25">
      <c r="G759" s="6"/>
    </row>
    <row r="760" spans="7:7" x14ac:dyDescent="0.25">
      <c r="G760" s="6"/>
    </row>
    <row r="761" spans="7:7" x14ac:dyDescent="0.25">
      <c r="G761" s="6"/>
    </row>
    <row r="762" spans="7:7" x14ac:dyDescent="0.25">
      <c r="G762" s="6"/>
    </row>
    <row r="763" spans="7:7" x14ac:dyDescent="0.25">
      <c r="G763" s="6"/>
    </row>
    <row r="764" spans="7:7" x14ac:dyDescent="0.25">
      <c r="G764" s="6"/>
    </row>
    <row r="765" spans="7:7" x14ac:dyDescent="0.25">
      <c r="G765" s="6"/>
    </row>
    <row r="766" spans="7:7" x14ac:dyDescent="0.25">
      <c r="G766" s="6"/>
    </row>
    <row r="767" spans="7:7" x14ac:dyDescent="0.25">
      <c r="G767" s="6"/>
    </row>
    <row r="768" spans="7:7" x14ac:dyDescent="0.25">
      <c r="G768" s="6"/>
    </row>
    <row r="769" spans="7:7" x14ac:dyDescent="0.25">
      <c r="G769" s="6"/>
    </row>
    <row r="770" spans="7:7" x14ac:dyDescent="0.25">
      <c r="G770" s="6"/>
    </row>
    <row r="771" spans="7:7" x14ac:dyDescent="0.25">
      <c r="G771" s="6"/>
    </row>
    <row r="772" spans="7:7" x14ac:dyDescent="0.25">
      <c r="G772" s="6"/>
    </row>
    <row r="773" spans="7:7" x14ac:dyDescent="0.25">
      <c r="G773" s="6"/>
    </row>
    <row r="774" spans="7:7" x14ac:dyDescent="0.25">
      <c r="G774" s="6"/>
    </row>
    <row r="775" spans="7:7" x14ac:dyDescent="0.25">
      <c r="G775" s="6"/>
    </row>
    <row r="776" spans="7:7" x14ac:dyDescent="0.25">
      <c r="G776" s="6"/>
    </row>
    <row r="777" spans="7:7" x14ac:dyDescent="0.25">
      <c r="G777" s="6"/>
    </row>
    <row r="778" spans="7:7" x14ac:dyDescent="0.25">
      <c r="G778" s="6"/>
    </row>
    <row r="779" spans="7:7" x14ac:dyDescent="0.25">
      <c r="G779" s="6"/>
    </row>
    <row r="780" spans="7:7" x14ac:dyDescent="0.25">
      <c r="G780" s="6"/>
    </row>
    <row r="781" spans="7:7" x14ac:dyDescent="0.25">
      <c r="G781" s="6"/>
    </row>
    <row r="782" spans="7:7" x14ac:dyDescent="0.25">
      <c r="G782" s="6"/>
    </row>
    <row r="783" spans="7:7" x14ac:dyDescent="0.25">
      <c r="G783" s="6"/>
    </row>
    <row r="784" spans="7:7" x14ac:dyDescent="0.25">
      <c r="G784" s="6"/>
    </row>
    <row r="785" spans="7:7" x14ac:dyDescent="0.25">
      <c r="G785" s="6"/>
    </row>
    <row r="786" spans="7:7" x14ac:dyDescent="0.25">
      <c r="G786" s="6"/>
    </row>
    <row r="787" spans="7:7" x14ac:dyDescent="0.25">
      <c r="G787" s="6"/>
    </row>
    <row r="788" spans="7:7" x14ac:dyDescent="0.25">
      <c r="G788" s="6"/>
    </row>
    <row r="789" spans="7:7" x14ac:dyDescent="0.25">
      <c r="G789" s="6"/>
    </row>
    <row r="790" spans="7:7" x14ac:dyDescent="0.25">
      <c r="G790" s="6"/>
    </row>
    <row r="791" spans="7:7" x14ac:dyDescent="0.25">
      <c r="G791" s="6"/>
    </row>
    <row r="792" spans="7:7" x14ac:dyDescent="0.25">
      <c r="G792" s="6"/>
    </row>
    <row r="793" spans="7:7" x14ac:dyDescent="0.25">
      <c r="G793" s="6"/>
    </row>
    <row r="794" spans="7:7" x14ac:dyDescent="0.25">
      <c r="G794" s="6"/>
    </row>
    <row r="795" spans="7:7" x14ac:dyDescent="0.25">
      <c r="G795" s="6"/>
    </row>
    <row r="796" spans="7:7" x14ac:dyDescent="0.25">
      <c r="G796" s="6"/>
    </row>
    <row r="797" spans="7:7" x14ac:dyDescent="0.25">
      <c r="G797" s="6"/>
    </row>
    <row r="798" spans="7:7" x14ac:dyDescent="0.25">
      <c r="G798" s="6"/>
    </row>
    <row r="799" spans="7:7" x14ac:dyDescent="0.25">
      <c r="G799" s="6"/>
    </row>
    <row r="800" spans="7:7" x14ac:dyDescent="0.25">
      <c r="G800" s="6"/>
    </row>
    <row r="801" spans="7:7" x14ac:dyDescent="0.25">
      <c r="G801" s="6"/>
    </row>
    <row r="802" spans="7:7" x14ac:dyDescent="0.25">
      <c r="G802" s="6"/>
    </row>
    <row r="803" spans="7:7" x14ac:dyDescent="0.25">
      <c r="G803" s="6"/>
    </row>
    <row r="804" spans="7:7" x14ac:dyDescent="0.25">
      <c r="G804" s="6"/>
    </row>
    <row r="805" spans="7:7" x14ac:dyDescent="0.25">
      <c r="G805" s="6"/>
    </row>
    <row r="806" spans="7:7" x14ac:dyDescent="0.25">
      <c r="G806" s="6"/>
    </row>
    <row r="807" spans="7:7" x14ac:dyDescent="0.25">
      <c r="G807" s="6"/>
    </row>
    <row r="808" spans="7:7" x14ac:dyDescent="0.25">
      <c r="G808" s="6"/>
    </row>
    <row r="809" spans="7:7" x14ac:dyDescent="0.25">
      <c r="G809" s="6"/>
    </row>
    <row r="810" spans="7:7" x14ac:dyDescent="0.25">
      <c r="G810" s="6"/>
    </row>
    <row r="811" spans="7:7" x14ac:dyDescent="0.25">
      <c r="G811" s="6"/>
    </row>
    <row r="812" spans="7:7" x14ac:dyDescent="0.25">
      <c r="G812" s="6"/>
    </row>
    <row r="813" spans="7:7" x14ac:dyDescent="0.25">
      <c r="G813" s="6"/>
    </row>
    <row r="814" spans="7:7" x14ac:dyDescent="0.25">
      <c r="G814" s="6"/>
    </row>
    <row r="815" spans="7:7" x14ac:dyDescent="0.25">
      <c r="G815" s="6"/>
    </row>
    <row r="816" spans="7:7" x14ac:dyDescent="0.25">
      <c r="G816" s="6"/>
    </row>
    <row r="817" spans="7:7" x14ac:dyDescent="0.25">
      <c r="G817" s="6"/>
    </row>
    <row r="818" spans="7:7" x14ac:dyDescent="0.25">
      <c r="G818" s="6"/>
    </row>
    <row r="819" spans="7:7" x14ac:dyDescent="0.25">
      <c r="G819" s="6"/>
    </row>
    <row r="820" spans="7:7" x14ac:dyDescent="0.25">
      <c r="G820" s="6"/>
    </row>
    <row r="821" spans="7:7" x14ac:dyDescent="0.25">
      <c r="G821" s="6"/>
    </row>
    <row r="822" spans="7:7" x14ac:dyDescent="0.25">
      <c r="G822" s="6"/>
    </row>
    <row r="823" spans="7:7" x14ac:dyDescent="0.25">
      <c r="G823" s="6"/>
    </row>
    <row r="824" spans="7:7" x14ac:dyDescent="0.25">
      <c r="G824" s="6"/>
    </row>
    <row r="825" spans="7:7" x14ac:dyDescent="0.25">
      <c r="G825" s="6"/>
    </row>
    <row r="826" spans="7:7" x14ac:dyDescent="0.25">
      <c r="G826" s="6"/>
    </row>
    <row r="827" spans="7:7" x14ac:dyDescent="0.25">
      <c r="G827" s="6"/>
    </row>
    <row r="828" spans="7:7" x14ac:dyDescent="0.25">
      <c r="G828" s="6"/>
    </row>
    <row r="829" spans="7:7" x14ac:dyDescent="0.25">
      <c r="G829" s="6"/>
    </row>
    <row r="830" spans="7:7" x14ac:dyDescent="0.25">
      <c r="G830" s="6"/>
    </row>
    <row r="831" spans="7:7" x14ac:dyDescent="0.25">
      <c r="G831" s="6"/>
    </row>
    <row r="832" spans="7:7" x14ac:dyDescent="0.25">
      <c r="G832" s="6"/>
    </row>
    <row r="833" spans="7:7" x14ac:dyDescent="0.25">
      <c r="G833" s="6"/>
    </row>
    <row r="834" spans="7:7" x14ac:dyDescent="0.25">
      <c r="G834" s="6"/>
    </row>
    <row r="835" spans="7:7" x14ac:dyDescent="0.25">
      <c r="G835" s="6"/>
    </row>
    <row r="836" spans="7:7" x14ac:dyDescent="0.25">
      <c r="G836" s="6"/>
    </row>
    <row r="837" spans="7:7" x14ac:dyDescent="0.25">
      <c r="G837" s="6"/>
    </row>
    <row r="838" spans="7:7" x14ac:dyDescent="0.25">
      <c r="G838" s="6"/>
    </row>
    <row r="839" spans="7:7" x14ac:dyDescent="0.25">
      <c r="G839" s="6"/>
    </row>
    <row r="840" spans="7:7" x14ac:dyDescent="0.25">
      <c r="G840" s="6"/>
    </row>
    <row r="841" spans="7:7" x14ac:dyDescent="0.25">
      <c r="G841" s="6"/>
    </row>
    <row r="842" spans="7:7" x14ac:dyDescent="0.25">
      <c r="G842" s="6"/>
    </row>
    <row r="843" spans="7:7" x14ac:dyDescent="0.25">
      <c r="G843" s="6"/>
    </row>
    <row r="844" spans="7:7" x14ac:dyDescent="0.25">
      <c r="G844" s="6"/>
    </row>
    <row r="845" spans="7:7" x14ac:dyDescent="0.25">
      <c r="G845" s="6"/>
    </row>
    <row r="846" spans="7:7" x14ac:dyDescent="0.25">
      <c r="G846" s="6"/>
    </row>
    <row r="847" spans="7:7" x14ac:dyDescent="0.25">
      <c r="G847" s="6"/>
    </row>
    <row r="848" spans="7:7" x14ac:dyDescent="0.25">
      <c r="G848" s="6"/>
    </row>
    <row r="849" spans="7:7" x14ac:dyDescent="0.25">
      <c r="G849" s="6"/>
    </row>
    <row r="850" spans="7:7" x14ac:dyDescent="0.25">
      <c r="G850" s="6"/>
    </row>
    <row r="851" spans="7:7" x14ac:dyDescent="0.25">
      <c r="G851" s="6"/>
    </row>
    <row r="852" spans="7:7" x14ac:dyDescent="0.25">
      <c r="G852" s="6"/>
    </row>
    <row r="853" spans="7:7" x14ac:dyDescent="0.25">
      <c r="G853" s="6"/>
    </row>
    <row r="854" spans="7:7" x14ac:dyDescent="0.25">
      <c r="G854" s="6"/>
    </row>
    <row r="855" spans="7:7" x14ac:dyDescent="0.25">
      <c r="G855" s="6"/>
    </row>
    <row r="856" spans="7:7" x14ac:dyDescent="0.25">
      <c r="G856" s="6"/>
    </row>
    <row r="857" spans="7:7" x14ac:dyDescent="0.25">
      <c r="G857" s="6"/>
    </row>
    <row r="858" spans="7:7" x14ac:dyDescent="0.25">
      <c r="G858" s="6"/>
    </row>
    <row r="859" spans="7:7" x14ac:dyDescent="0.25">
      <c r="G859" s="6"/>
    </row>
    <row r="860" spans="7:7" x14ac:dyDescent="0.25">
      <c r="G860" s="6"/>
    </row>
    <row r="861" spans="7:7" x14ac:dyDescent="0.25">
      <c r="G861" s="6"/>
    </row>
    <row r="862" spans="7:7" x14ac:dyDescent="0.25">
      <c r="G862" s="6"/>
    </row>
    <row r="863" spans="7:7" x14ac:dyDescent="0.25">
      <c r="G863" s="6"/>
    </row>
    <row r="864" spans="7:7" x14ac:dyDescent="0.25">
      <c r="G864" s="6"/>
    </row>
    <row r="865" spans="7:7" x14ac:dyDescent="0.25">
      <c r="G865" s="6"/>
    </row>
    <row r="866" spans="7:7" x14ac:dyDescent="0.25">
      <c r="G866" s="6"/>
    </row>
    <row r="867" spans="7:7" x14ac:dyDescent="0.25">
      <c r="G867" s="6"/>
    </row>
    <row r="868" spans="7:7" x14ac:dyDescent="0.25">
      <c r="G868" s="6"/>
    </row>
    <row r="869" spans="7:7" x14ac:dyDescent="0.25">
      <c r="G869" s="6"/>
    </row>
    <row r="870" spans="7:7" x14ac:dyDescent="0.25">
      <c r="G870" s="6"/>
    </row>
    <row r="871" spans="7:7" x14ac:dyDescent="0.25">
      <c r="G871" s="6"/>
    </row>
    <row r="872" spans="7:7" x14ac:dyDescent="0.25">
      <c r="G872" s="6"/>
    </row>
    <row r="873" spans="7:7" x14ac:dyDescent="0.25">
      <c r="G873" s="6"/>
    </row>
    <row r="874" spans="7:7" x14ac:dyDescent="0.25">
      <c r="G874" s="6"/>
    </row>
    <row r="875" spans="7:7" x14ac:dyDescent="0.25">
      <c r="G875" s="6"/>
    </row>
    <row r="876" spans="7:7" x14ac:dyDescent="0.25">
      <c r="G876" s="6"/>
    </row>
    <row r="877" spans="7:7" x14ac:dyDescent="0.25">
      <c r="G877" s="6"/>
    </row>
    <row r="878" spans="7:7" x14ac:dyDescent="0.25">
      <c r="G878" s="6"/>
    </row>
    <row r="879" spans="7:7" x14ac:dyDescent="0.25">
      <c r="G879" s="6"/>
    </row>
    <row r="880" spans="7:7" x14ac:dyDescent="0.25">
      <c r="G880" s="6"/>
    </row>
    <row r="881" spans="7:7" x14ac:dyDescent="0.25">
      <c r="G881" s="6"/>
    </row>
    <row r="882" spans="7:7" x14ac:dyDescent="0.25">
      <c r="G882" s="6"/>
    </row>
    <row r="883" spans="7:7" x14ac:dyDescent="0.25">
      <c r="G883" s="6"/>
    </row>
    <row r="884" spans="7:7" x14ac:dyDescent="0.25">
      <c r="G884" s="6"/>
    </row>
    <row r="885" spans="7:7" x14ac:dyDescent="0.25">
      <c r="G885" s="6"/>
    </row>
    <row r="886" spans="7:7" x14ac:dyDescent="0.25">
      <c r="G886" s="6"/>
    </row>
    <row r="887" spans="7:7" x14ac:dyDescent="0.25">
      <c r="G887" s="6"/>
    </row>
    <row r="888" spans="7:7" x14ac:dyDescent="0.25">
      <c r="G888" s="6"/>
    </row>
    <row r="889" spans="7:7" x14ac:dyDescent="0.25">
      <c r="G889" s="6"/>
    </row>
    <row r="890" spans="7:7" x14ac:dyDescent="0.25">
      <c r="G890" s="6"/>
    </row>
    <row r="891" spans="7:7" x14ac:dyDescent="0.25">
      <c r="G891" s="6"/>
    </row>
    <row r="892" spans="7:7" x14ac:dyDescent="0.25">
      <c r="G892" s="6"/>
    </row>
    <row r="893" spans="7:7" x14ac:dyDescent="0.25">
      <c r="G893" s="6"/>
    </row>
    <row r="894" spans="7:7" x14ac:dyDescent="0.25">
      <c r="G894" s="6"/>
    </row>
    <row r="895" spans="7:7" x14ac:dyDescent="0.25">
      <c r="G895" s="6"/>
    </row>
    <row r="896" spans="7:7" x14ac:dyDescent="0.25">
      <c r="G896" s="6"/>
    </row>
    <row r="897" spans="7:7" x14ac:dyDescent="0.25">
      <c r="G897" s="6"/>
    </row>
    <row r="898" spans="7:7" x14ac:dyDescent="0.25">
      <c r="G898" s="6"/>
    </row>
    <row r="899" spans="7:7" x14ac:dyDescent="0.25">
      <c r="G899" s="6"/>
    </row>
    <row r="900" spans="7:7" x14ac:dyDescent="0.25">
      <c r="G900" s="6"/>
    </row>
    <row r="901" spans="7:7" x14ac:dyDescent="0.25">
      <c r="G901" s="6"/>
    </row>
    <row r="902" spans="7:7" x14ac:dyDescent="0.25">
      <c r="G902" s="6"/>
    </row>
    <row r="903" spans="7:7" x14ac:dyDescent="0.25">
      <c r="G903" s="6"/>
    </row>
    <row r="904" spans="7:7" x14ac:dyDescent="0.25">
      <c r="G904" s="6"/>
    </row>
    <row r="905" spans="7:7" x14ac:dyDescent="0.25">
      <c r="G905" s="6"/>
    </row>
    <row r="906" spans="7:7" x14ac:dyDescent="0.25">
      <c r="G906" s="6"/>
    </row>
    <row r="907" spans="7:7" x14ac:dyDescent="0.25">
      <c r="G907" s="6"/>
    </row>
    <row r="908" spans="7:7" x14ac:dyDescent="0.25">
      <c r="G908" s="6"/>
    </row>
    <row r="909" spans="7:7" x14ac:dyDescent="0.25">
      <c r="G909" s="6"/>
    </row>
    <row r="910" spans="7:7" x14ac:dyDescent="0.25">
      <c r="G910" s="6"/>
    </row>
    <row r="911" spans="7:7" x14ac:dyDescent="0.25">
      <c r="G911" s="6"/>
    </row>
    <row r="912" spans="7:7" x14ac:dyDescent="0.25">
      <c r="G912" s="6"/>
    </row>
    <row r="913" spans="7:7" x14ac:dyDescent="0.25">
      <c r="G913" s="6"/>
    </row>
    <row r="914" spans="7:7" x14ac:dyDescent="0.25">
      <c r="G914" s="6"/>
    </row>
    <row r="915" spans="7:7" x14ac:dyDescent="0.25">
      <c r="G915" s="6"/>
    </row>
    <row r="916" spans="7:7" x14ac:dyDescent="0.25">
      <c r="G916" s="6"/>
    </row>
    <row r="917" spans="7:7" x14ac:dyDescent="0.25">
      <c r="G917" s="6"/>
    </row>
    <row r="918" spans="7:7" x14ac:dyDescent="0.25">
      <c r="G918" s="6"/>
    </row>
    <row r="919" spans="7:7" x14ac:dyDescent="0.25">
      <c r="G919" s="6"/>
    </row>
    <row r="920" spans="7:7" x14ac:dyDescent="0.25">
      <c r="G920" s="6"/>
    </row>
    <row r="921" spans="7:7" x14ac:dyDescent="0.25">
      <c r="G921" s="6"/>
    </row>
    <row r="922" spans="7:7" x14ac:dyDescent="0.25">
      <c r="G922" s="6"/>
    </row>
    <row r="923" spans="7:7" x14ac:dyDescent="0.25">
      <c r="G923" s="6"/>
    </row>
    <row r="924" spans="7:7" x14ac:dyDescent="0.25">
      <c r="G924" s="6"/>
    </row>
    <row r="925" spans="7:7" x14ac:dyDescent="0.25">
      <c r="G925" s="6"/>
    </row>
    <row r="926" spans="7:7" x14ac:dyDescent="0.25">
      <c r="G926" s="6"/>
    </row>
    <row r="927" spans="7:7" x14ac:dyDescent="0.25">
      <c r="G927" s="6"/>
    </row>
    <row r="928" spans="7:7" x14ac:dyDescent="0.25">
      <c r="G928" s="6"/>
    </row>
    <row r="929" spans="7:7" x14ac:dyDescent="0.25">
      <c r="G929" s="6"/>
    </row>
    <row r="930" spans="7:7" x14ac:dyDescent="0.25">
      <c r="G930" s="6"/>
    </row>
    <row r="931" spans="7:7" x14ac:dyDescent="0.25">
      <c r="G931" s="6"/>
    </row>
    <row r="932" spans="7:7" x14ac:dyDescent="0.25">
      <c r="G932" s="6"/>
    </row>
    <row r="933" spans="7:7" x14ac:dyDescent="0.25">
      <c r="G933" s="6"/>
    </row>
    <row r="934" spans="7:7" x14ac:dyDescent="0.25">
      <c r="G934" s="6"/>
    </row>
    <row r="935" spans="7:7" x14ac:dyDescent="0.25">
      <c r="G935" s="6"/>
    </row>
    <row r="936" spans="7:7" x14ac:dyDescent="0.25">
      <c r="G936" s="6"/>
    </row>
    <row r="937" spans="7:7" x14ac:dyDescent="0.25">
      <c r="G937" s="6"/>
    </row>
    <row r="938" spans="7:7" x14ac:dyDescent="0.25">
      <c r="G938" s="6"/>
    </row>
    <row r="939" spans="7:7" x14ac:dyDescent="0.25">
      <c r="G939" s="6"/>
    </row>
    <row r="940" spans="7:7" x14ac:dyDescent="0.25">
      <c r="G940" s="6"/>
    </row>
    <row r="941" spans="7:7" x14ac:dyDescent="0.25">
      <c r="G941" s="6"/>
    </row>
    <row r="942" spans="7:7" x14ac:dyDescent="0.25">
      <c r="G942" s="6"/>
    </row>
    <row r="943" spans="7:7" x14ac:dyDescent="0.25">
      <c r="G943" s="6"/>
    </row>
    <row r="944" spans="7:7" x14ac:dyDescent="0.25">
      <c r="G944" s="6"/>
    </row>
    <row r="945" spans="7:7" x14ac:dyDescent="0.25">
      <c r="G945" s="6"/>
    </row>
    <row r="946" spans="7:7" x14ac:dyDescent="0.25">
      <c r="G946" s="6"/>
    </row>
    <row r="947" spans="7:7" x14ac:dyDescent="0.25">
      <c r="G947" s="6"/>
    </row>
    <row r="948" spans="7:7" x14ac:dyDescent="0.25">
      <c r="G948" s="6"/>
    </row>
    <row r="949" spans="7:7" x14ac:dyDescent="0.25">
      <c r="G949" s="6"/>
    </row>
    <row r="950" spans="7:7" x14ac:dyDescent="0.25">
      <c r="G950" s="6"/>
    </row>
    <row r="951" spans="7:7" x14ac:dyDescent="0.25">
      <c r="G951" s="6"/>
    </row>
    <row r="952" spans="7:7" x14ac:dyDescent="0.25">
      <c r="G952" s="6"/>
    </row>
    <row r="953" spans="7:7" x14ac:dyDescent="0.25">
      <c r="G953" s="6"/>
    </row>
    <row r="954" spans="7:7" x14ac:dyDescent="0.25">
      <c r="G954" s="6"/>
    </row>
    <row r="955" spans="7:7" x14ac:dyDescent="0.25">
      <c r="G955" s="6"/>
    </row>
    <row r="956" spans="7:7" x14ac:dyDescent="0.25">
      <c r="G956" s="6"/>
    </row>
    <row r="957" spans="7:7" x14ac:dyDescent="0.25">
      <c r="G957" s="6"/>
    </row>
    <row r="958" spans="7:7" x14ac:dyDescent="0.25">
      <c r="G958" s="6"/>
    </row>
    <row r="959" spans="7:7" x14ac:dyDescent="0.25">
      <c r="G959" s="6"/>
    </row>
    <row r="960" spans="7:7" x14ac:dyDescent="0.25">
      <c r="G960" s="6"/>
    </row>
    <row r="961" spans="7:7" x14ac:dyDescent="0.25">
      <c r="G961" s="6"/>
    </row>
    <row r="962" spans="7:7" x14ac:dyDescent="0.25">
      <c r="G962" s="6"/>
    </row>
    <row r="963" spans="7:7" x14ac:dyDescent="0.25">
      <c r="G963" s="6"/>
    </row>
    <row r="964" spans="7:7" x14ac:dyDescent="0.25">
      <c r="G964" s="6"/>
    </row>
    <row r="965" spans="7:7" x14ac:dyDescent="0.25">
      <c r="G965" s="6"/>
    </row>
    <row r="966" spans="7:7" x14ac:dyDescent="0.25">
      <c r="G966" s="6"/>
    </row>
    <row r="967" spans="7:7" x14ac:dyDescent="0.25">
      <c r="G967" s="6"/>
    </row>
    <row r="968" spans="7:7" x14ac:dyDescent="0.25">
      <c r="G968" s="6"/>
    </row>
    <row r="969" spans="7:7" x14ac:dyDescent="0.25">
      <c r="G969" s="6"/>
    </row>
    <row r="970" spans="7:7" x14ac:dyDescent="0.25">
      <c r="G970" s="6"/>
    </row>
    <row r="971" spans="7:7" x14ac:dyDescent="0.25">
      <c r="G971" s="6"/>
    </row>
    <row r="972" spans="7:7" x14ac:dyDescent="0.25">
      <c r="G972" s="6"/>
    </row>
    <row r="973" spans="7:7" x14ac:dyDescent="0.25">
      <c r="G973" s="6"/>
    </row>
    <row r="974" spans="7:7" x14ac:dyDescent="0.25">
      <c r="G974" s="6"/>
    </row>
    <row r="975" spans="7:7" x14ac:dyDescent="0.25">
      <c r="G975" s="6"/>
    </row>
    <row r="976" spans="7:7" x14ac:dyDescent="0.25">
      <c r="G976" s="6"/>
    </row>
    <row r="977" spans="7:7" x14ac:dyDescent="0.25">
      <c r="G977" s="6"/>
    </row>
    <row r="978" spans="7:7" x14ac:dyDescent="0.25">
      <c r="G978" s="6"/>
    </row>
    <row r="979" spans="7:7" x14ac:dyDescent="0.25">
      <c r="G979" s="6"/>
    </row>
    <row r="980" spans="7:7" x14ac:dyDescent="0.25">
      <c r="G980" s="6"/>
    </row>
    <row r="981" spans="7:7" x14ac:dyDescent="0.25">
      <c r="G981" s="6"/>
    </row>
    <row r="982" spans="7:7" x14ac:dyDescent="0.25">
      <c r="G982" s="6"/>
    </row>
    <row r="983" spans="7:7" x14ac:dyDescent="0.25">
      <c r="G983" s="6"/>
    </row>
    <row r="984" spans="7:7" x14ac:dyDescent="0.25">
      <c r="G984" s="6"/>
    </row>
    <row r="985" spans="7:7" x14ac:dyDescent="0.25">
      <c r="G985" s="6"/>
    </row>
    <row r="986" spans="7:7" x14ac:dyDescent="0.25">
      <c r="G986" s="6"/>
    </row>
    <row r="987" spans="7:7" x14ac:dyDescent="0.25">
      <c r="G987" s="6"/>
    </row>
    <row r="988" spans="7:7" x14ac:dyDescent="0.25">
      <c r="G988" s="6"/>
    </row>
    <row r="989" spans="7:7" x14ac:dyDescent="0.25">
      <c r="G989" s="6"/>
    </row>
    <row r="990" spans="7:7" x14ac:dyDescent="0.25">
      <c r="G990" s="6"/>
    </row>
    <row r="991" spans="7:7" x14ac:dyDescent="0.25">
      <c r="G991" s="6"/>
    </row>
    <row r="992" spans="7:7" x14ac:dyDescent="0.25">
      <c r="G992" s="6"/>
    </row>
    <row r="993" spans="7:7" x14ac:dyDescent="0.25">
      <c r="G993" s="6"/>
    </row>
    <row r="994" spans="7:7" x14ac:dyDescent="0.25">
      <c r="G994" s="6"/>
    </row>
    <row r="995" spans="7:7" x14ac:dyDescent="0.25">
      <c r="G995" s="6"/>
    </row>
    <row r="996" spans="7:7" x14ac:dyDescent="0.25">
      <c r="G996" s="6"/>
    </row>
    <row r="997" spans="7:7" x14ac:dyDescent="0.25">
      <c r="G997" s="6"/>
    </row>
    <row r="998" spans="7:7" x14ac:dyDescent="0.25">
      <c r="G998" s="6"/>
    </row>
    <row r="999" spans="7:7" x14ac:dyDescent="0.25">
      <c r="G999" s="6"/>
    </row>
    <row r="1000" spans="7:7" x14ac:dyDescent="0.25">
      <c r="G1000" s="6"/>
    </row>
    <row r="1001" spans="7:7" x14ac:dyDescent="0.25">
      <c r="G1001" s="6"/>
    </row>
    <row r="1002" spans="7:7" x14ac:dyDescent="0.25">
      <c r="G1002" s="6"/>
    </row>
    <row r="1003" spans="7:7" x14ac:dyDescent="0.25">
      <c r="G1003" s="6"/>
    </row>
    <row r="1004" spans="7:7" x14ac:dyDescent="0.25">
      <c r="G1004" s="6"/>
    </row>
    <row r="1005" spans="7:7" x14ac:dyDescent="0.25">
      <c r="G1005" s="6"/>
    </row>
    <row r="1006" spans="7:7" x14ac:dyDescent="0.25">
      <c r="G1006" s="6"/>
    </row>
    <row r="1007" spans="7:7" x14ac:dyDescent="0.25">
      <c r="G1007" s="6"/>
    </row>
    <row r="1008" spans="7:7" x14ac:dyDescent="0.25">
      <c r="G1008" s="6"/>
    </row>
    <row r="1009" spans="7:7" x14ac:dyDescent="0.25">
      <c r="G1009" s="6"/>
    </row>
    <row r="1010" spans="7:7" x14ac:dyDescent="0.25">
      <c r="G1010" s="6"/>
    </row>
    <row r="1011" spans="7:7" x14ac:dyDescent="0.25">
      <c r="G1011" s="6"/>
    </row>
    <row r="1012" spans="7:7" x14ac:dyDescent="0.25">
      <c r="G1012" s="6"/>
    </row>
    <row r="1013" spans="7:7" x14ac:dyDescent="0.25">
      <c r="G1013" s="6"/>
    </row>
    <row r="1014" spans="7:7" x14ac:dyDescent="0.25">
      <c r="G1014" s="6"/>
    </row>
    <row r="1015" spans="7:7" x14ac:dyDescent="0.25">
      <c r="G1015" s="6"/>
    </row>
    <row r="1016" spans="7:7" x14ac:dyDescent="0.25">
      <c r="G1016" s="6"/>
    </row>
    <row r="1017" spans="7:7" x14ac:dyDescent="0.25">
      <c r="G1017" s="6"/>
    </row>
    <row r="1018" spans="7:7" x14ac:dyDescent="0.25">
      <c r="G1018" s="6"/>
    </row>
    <row r="1019" spans="7:7" x14ac:dyDescent="0.25">
      <c r="G1019" s="6"/>
    </row>
    <row r="1020" spans="7:7" x14ac:dyDescent="0.25">
      <c r="G1020" s="6"/>
    </row>
    <row r="1021" spans="7:7" x14ac:dyDescent="0.25">
      <c r="G1021" s="6"/>
    </row>
    <row r="1022" spans="7:7" x14ac:dyDescent="0.25">
      <c r="G1022" s="6"/>
    </row>
    <row r="1023" spans="7:7" x14ac:dyDescent="0.25">
      <c r="G1023" s="6"/>
    </row>
    <row r="1024" spans="7:7" x14ac:dyDescent="0.25">
      <c r="G1024" s="6"/>
    </row>
    <row r="1025" spans="7:7" x14ac:dyDescent="0.25">
      <c r="G1025" s="6"/>
    </row>
    <row r="1026" spans="7:7" x14ac:dyDescent="0.25">
      <c r="G1026" s="6"/>
    </row>
    <row r="1027" spans="7:7" x14ac:dyDescent="0.25">
      <c r="G1027" s="6"/>
    </row>
    <row r="1028" spans="7:7" x14ac:dyDescent="0.25">
      <c r="G1028" s="6"/>
    </row>
    <row r="1029" spans="7:7" x14ac:dyDescent="0.25">
      <c r="G1029" s="6"/>
    </row>
    <row r="1030" spans="7:7" x14ac:dyDescent="0.25">
      <c r="G1030" s="6"/>
    </row>
    <row r="1031" spans="7:7" x14ac:dyDescent="0.25">
      <c r="G1031" s="6"/>
    </row>
    <row r="1032" spans="7:7" x14ac:dyDescent="0.25">
      <c r="G1032" s="6"/>
    </row>
    <row r="1033" spans="7:7" x14ac:dyDescent="0.25">
      <c r="G1033" s="6"/>
    </row>
    <row r="1034" spans="7:7" x14ac:dyDescent="0.25">
      <c r="G1034" s="6"/>
    </row>
    <row r="1035" spans="7:7" x14ac:dyDescent="0.25">
      <c r="G1035" s="6"/>
    </row>
    <row r="1036" spans="7:7" x14ac:dyDescent="0.25">
      <c r="G1036" s="6"/>
    </row>
    <row r="1037" spans="7:7" x14ac:dyDescent="0.25">
      <c r="G1037" s="6"/>
    </row>
    <row r="1038" spans="7:7" x14ac:dyDescent="0.25">
      <c r="G1038" s="6"/>
    </row>
    <row r="1039" spans="7:7" x14ac:dyDescent="0.25">
      <c r="G1039" s="6"/>
    </row>
    <row r="1040" spans="7:7" x14ac:dyDescent="0.25">
      <c r="G1040" s="6"/>
    </row>
    <row r="1041" spans="7:7" x14ac:dyDescent="0.25">
      <c r="G1041" s="6"/>
    </row>
    <row r="1042" spans="7:7" x14ac:dyDescent="0.25">
      <c r="G1042" s="6"/>
    </row>
    <row r="1043" spans="7:7" x14ac:dyDescent="0.25">
      <c r="G1043" s="6"/>
    </row>
    <row r="1044" spans="7:7" x14ac:dyDescent="0.25">
      <c r="G1044" s="6"/>
    </row>
    <row r="1045" spans="7:7" x14ac:dyDescent="0.25">
      <c r="G1045" s="6"/>
    </row>
    <row r="1046" spans="7:7" x14ac:dyDescent="0.25">
      <c r="G1046" s="6"/>
    </row>
    <row r="1047" spans="7:7" x14ac:dyDescent="0.25">
      <c r="G1047" s="6"/>
    </row>
    <row r="1048" spans="7:7" x14ac:dyDescent="0.25">
      <c r="G1048" s="6"/>
    </row>
    <row r="1049" spans="7:7" x14ac:dyDescent="0.25">
      <c r="G1049" s="6"/>
    </row>
    <row r="1050" spans="7:7" x14ac:dyDescent="0.25">
      <c r="G1050" s="6"/>
    </row>
    <row r="1051" spans="7:7" x14ac:dyDescent="0.25">
      <c r="G1051" s="6"/>
    </row>
    <row r="1052" spans="7:7" x14ac:dyDescent="0.25">
      <c r="G1052" s="6"/>
    </row>
    <row r="1053" spans="7:7" x14ac:dyDescent="0.25">
      <c r="G1053" s="6"/>
    </row>
    <row r="1054" spans="7:7" x14ac:dyDescent="0.25">
      <c r="G1054" s="6"/>
    </row>
    <row r="1055" spans="7:7" x14ac:dyDescent="0.25">
      <c r="G1055" s="6"/>
    </row>
    <row r="1056" spans="7:7" x14ac:dyDescent="0.25">
      <c r="G1056" s="6"/>
    </row>
    <row r="1057" spans="7:7" x14ac:dyDescent="0.25">
      <c r="G1057" s="6"/>
    </row>
    <row r="1058" spans="7:7" x14ac:dyDescent="0.25">
      <c r="G1058" s="6"/>
    </row>
    <row r="1059" spans="7:7" x14ac:dyDescent="0.25">
      <c r="G1059" s="6"/>
    </row>
    <row r="1060" spans="7:7" x14ac:dyDescent="0.25">
      <c r="G1060" s="6"/>
    </row>
    <row r="1061" spans="7:7" x14ac:dyDescent="0.25">
      <c r="G1061" s="6"/>
    </row>
    <row r="1062" spans="7:7" x14ac:dyDescent="0.25">
      <c r="G1062" s="6"/>
    </row>
    <row r="1063" spans="7:7" x14ac:dyDescent="0.25">
      <c r="G1063" s="6"/>
    </row>
    <row r="1064" spans="7:7" x14ac:dyDescent="0.25">
      <c r="G1064" s="6"/>
    </row>
    <row r="1065" spans="7:7" x14ac:dyDescent="0.25">
      <c r="G1065" s="6"/>
    </row>
    <row r="1066" spans="7:7" x14ac:dyDescent="0.25">
      <c r="G1066" s="6"/>
    </row>
    <row r="1067" spans="7:7" x14ac:dyDescent="0.25">
      <c r="G1067" s="6"/>
    </row>
    <row r="1068" spans="7:7" x14ac:dyDescent="0.25">
      <c r="G1068" s="6"/>
    </row>
    <row r="1069" spans="7:7" x14ac:dyDescent="0.25">
      <c r="G1069" s="6"/>
    </row>
    <row r="1070" spans="7:7" x14ac:dyDescent="0.25">
      <c r="G1070" s="6"/>
    </row>
    <row r="1071" spans="7:7" x14ac:dyDescent="0.25">
      <c r="G1071" s="6"/>
    </row>
    <row r="1072" spans="7:7" x14ac:dyDescent="0.25">
      <c r="G1072" s="6"/>
    </row>
    <row r="1073" spans="7:7" x14ac:dyDescent="0.25">
      <c r="G1073" s="6"/>
    </row>
    <row r="1074" spans="7:7" x14ac:dyDescent="0.25">
      <c r="G1074" s="6"/>
    </row>
    <row r="1075" spans="7:7" x14ac:dyDescent="0.25">
      <c r="G1075" s="6"/>
    </row>
    <row r="1076" spans="7:7" x14ac:dyDescent="0.25">
      <c r="G1076" s="6"/>
    </row>
    <row r="1077" spans="7:7" x14ac:dyDescent="0.25">
      <c r="G1077" s="6"/>
    </row>
    <row r="1078" spans="7:7" x14ac:dyDescent="0.25">
      <c r="G1078" s="6"/>
    </row>
    <row r="1079" spans="7:7" x14ac:dyDescent="0.25">
      <c r="G1079" s="6"/>
    </row>
    <row r="1080" spans="7:7" x14ac:dyDescent="0.25">
      <c r="G1080" s="6"/>
    </row>
    <row r="1081" spans="7:7" x14ac:dyDescent="0.25">
      <c r="G1081" s="6"/>
    </row>
    <row r="1082" spans="7:7" x14ac:dyDescent="0.25">
      <c r="G1082" s="6"/>
    </row>
    <row r="1083" spans="7:7" x14ac:dyDescent="0.25">
      <c r="G1083" s="6"/>
    </row>
    <row r="1084" spans="7:7" x14ac:dyDescent="0.25">
      <c r="G1084" s="6"/>
    </row>
    <row r="1085" spans="7:7" x14ac:dyDescent="0.25">
      <c r="G1085" s="6"/>
    </row>
    <row r="1086" spans="7:7" x14ac:dyDescent="0.25">
      <c r="G1086" s="6"/>
    </row>
    <row r="1087" spans="7:7" x14ac:dyDescent="0.25">
      <c r="G1087" s="6"/>
    </row>
    <row r="1088" spans="7:7" x14ac:dyDescent="0.25">
      <c r="G1088" s="6"/>
    </row>
    <row r="1089" spans="7:7" x14ac:dyDescent="0.25">
      <c r="G1089" s="6"/>
    </row>
    <row r="1090" spans="7:7" x14ac:dyDescent="0.25">
      <c r="G1090" s="6"/>
    </row>
    <row r="1091" spans="7:7" x14ac:dyDescent="0.25">
      <c r="G1091" s="6"/>
    </row>
    <row r="1092" spans="7:7" x14ac:dyDescent="0.25">
      <c r="G1092" s="6"/>
    </row>
    <row r="1093" spans="7:7" x14ac:dyDescent="0.25">
      <c r="G1093" s="6"/>
    </row>
    <row r="1094" spans="7:7" x14ac:dyDescent="0.25">
      <c r="G1094" s="6"/>
    </row>
    <row r="1095" spans="7:7" x14ac:dyDescent="0.25">
      <c r="G1095" s="6"/>
    </row>
    <row r="1096" spans="7:7" x14ac:dyDescent="0.25">
      <c r="G1096" s="6"/>
    </row>
    <row r="1097" spans="7:7" x14ac:dyDescent="0.25">
      <c r="G1097" s="6"/>
    </row>
    <row r="1098" spans="7:7" x14ac:dyDescent="0.25">
      <c r="G1098" s="6"/>
    </row>
    <row r="1099" spans="7:7" x14ac:dyDescent="0.25">
      <c r="G1099" s="6"/>
    </row>
    <row r="1100" spans="7:7" x14ac:dyDescent="0.25">
      <c r="G1100" s="6"/>
    </row>
    <row r="1101" spans="7:7" x14ac:dyDescent="0.25">
      <c r="G1101" s="6"/>
    </row>
    <row r="1102" spans="7:7" x14ac:dyDescent="0.25">
      <c r="G1102" s="6"/>
    </row>
    <row r="1103" spans="7:7" x14ac:dyDescent="0.25">
      <c r="G1103" s="6"/>
    </row>
    <row r="1104" spans="7:7" x14ac:dyDescent="0.25">
      <c r="G1104" s="6"/>
    </row>
    <row r="1105" spans="7:7" x14ac:dyDescent="0.25">
      <c r="G1105" s="6"/>
    </row>
    <row r="1106" spans="7:7" x14ac:dyDescent="0.25">
      <c r="G1106" s="6"/>
    </row>
    <row r="1107" spans="7:7" x14ac:dyDescent="0.25">
      <c r="G1107" s="6"/>
    </row>
    <row r="1108" spans="7:7" x14ac:dyDescent="0.25">
      <c r="G1108" s="6"/>
    </row>
    <row r="1109" spans="7:7" x14ac:dyDescent="0.25">
      <c r="G1109" s="6"/>
    </row>
    <row r="1110" spans="7:7" x14ac:dyDescent="0.25">
      <c r="G1110" s="6"/>
    </row>
    <row r="1111" spans="7:7" x14ac:dyDescent="0.25">
      <c r="G1111" s="6"/>
    </row>
    <row r="1112" spans="7:7" x14ac:dyDescent="0.25">
      <c r="G1112" s="6"/>
    </row>
    <row r="1113" spans="7:7" x14ac:dyDescent="0.25">
      <c r="G1113" s="6"/>
    </row>
    <row r="1114" spans="7:7" x14ac:dyDescent="0.25">
      <c r="G1114" s="6"/>
    </row>
    <row r="1115" spans="7:7" x14ac:dyDescent="0.25">
      <c r="G1115" s="6"/>
    </row>
    <row r="1116" spans="7:7" x14ac:dyDescent="0.25">
      <c r="G1116" s="6"/>
    </row>
    <row r="1117" spans="7:7" x14ac:dyDescent="0.25">
      <c r="G1117" s="6"/>
    </row>
    <row r="1118" spans="7:7" x14ac:dyDescent="0.25">
      <c r="G1118" s="6"/>
    </row>
    <row r="1119" spans="7:7" x14ac:dyDescent="0.25">
      <c r="G1119" s="6"/>
    </row>
    <row r="1120" spans="7:7" x14ac:dyDescent="0.25">
      <c r="G1120" s="6"/>
    </row>
    <row r="1121" spans="7:7" x14ac:dyDescent="0.25">
      <c r="G1121" s="6"/>
    </row>
    <row r="1122" spans="7:7" x14ac:dyDescent="0.25">
      <c r="G1122" s="6"/>
    </row>
    <row r="1123" spans="7:7" x14ac:dyDescent="0.25">
      <c r="G1123" s="6"/>
    </row>
    <row r="1124" spans="7:7" x14ac:dyDescent="0.25">
      <c r="G1124" s="6"/>
    </row>
    <row r="1125" spans="7:7" x14ac:dyDescent="0.25">
      <c r="G1125" s="6"/>
    </row>
    <row r="1126" spans="7:7" x14ac:dyDescent="0.25">
      <c r="G1126" s="6"/>
    </row>
    <row r="1127" spans="7:7" x14ac:dyDescent="0.25">
      <c r="G1127" s="6"/>
    </row>
    <row r="1128" spans="7:7" x14ac:dyDescent="0.25">
      <c r="G1128" s="6"/>
    </row>
    <row r="1129" spans="7:7" x14ac:dyDescent="0.25">
      <c r="G1129" s="6"/>
    </row>
    <row r="1130" spans="7:7" x14ac:dyDescent="0.25">
      <c r="G1130" s="6"/>
    </row>
    <row r="1131" spans="7:7" x14ac:dyDescent="0.25">
      <c r="G1131" s="6"/>
    </row>
    <row r="1132" spans="7:7" x14ac:dyDescent="0.25">
      <c r="G1132" s="6"/>
    </row>
    <row r="1133" spans="7:7" x14ac:dyDescent="0.25">
      <c r="G1133" s="6"/>
    </row>
    <row r="1134" spans="7:7" x14ac:dyDescent="0.25">
      <c r="G1134" s="6"/>
    </row>
    <row r="1135" spans="7:7" x14ac:dyDescent="0.25">
      <c r="G1135" s="6"/>
    </row>
    <row r="1136" spans="7:7" x14ac:dyDescent="0.25">
      <c r="G1136" s="6"/>
    </row>
    <row r="1137" spans="7:7" x14ac:dyDescent="0.25">
      <c r="G1137" s="6"/>
    </row>
    <row r="1138" spans="7:7" x14ac:dyDescent="0.25">
      <c r="G1138" s="6"/>
    </row>
    <row r="1139" spans="7:7" x14ac:dyDescent="0.25">
      <c r="G1139" s="6"/>
    </row>
    <row r="1140" spans="7:7" x14ac:dyDescent="0.25">
      <c r="G1140" s="6"/>
    </row>
    <row r="1141" spans="7:7" x14ac:dyDescent="0.25">
      <c r="G1141" s="6"/>
    </row>
    <row r="1142" spans="7:7" x14ac:dyDescent="0.25">
      <c r="G1142" s="6"/>
    </row>
    <row r="1143" spans="7:7" x14ac:dyDescent="0.25">
      <c r="G1143" s="6"/>
    </row>
    <row r="1144" spans="7:7" x14ac:dyDescent="0.25">
      <c r="G1144" s="6"/>
    </row>
    <row r="1145" spans="7:7" x14ac:dyDescent="0.25">
      <c r="G1145" s="6"/>
    </row>
    <row r="1146" spans="7:7" x14ac:dyDescent="0.25">
      <c r="G1146" s="6"/>
    </row>
    <row r="1147" spans="7:7" x14ac:dyDescent="0.25">
      <c r="G1147" s="6"/>
    </row>
    <row r="1148" spans="7:7" x14ac:dyDescent="0.25">
      <c r="G1148" s="6"/>
    </row>
    <row r="1149" spans="7:7" x14ac:dyDescent="0.25">
      <c r="G1149" s="6"/>
    </row>
    <row r="1150" spans="7:7" x14ac:dyDescent="0.25">
      <c r="G1150" s="6"/>
    </row>
    <row r="1151" spans="7:7" x14ac:dyDescent="0.25">
      <c r="G1151" s="6"/>
    </row>
    <row r="1152" spans="7:7" x14ac:dyDescent="0.25">
      <c r="G1152" s="6"/>
    </row>
    <row r="1153" spans="7:7" x14ac:dyDescent="0.25">
      <c r="G1153" s="6"/>
    </row>
    <row r="1154" spans="7:7" x14ac:dyDescent="0.25">
      <c r="G1154" s="6"/>
    </row>
    <row r="1155" spans="7:7" x14ac:dyDescent="0.25">
      <c r="G1155" s="6"/>
    </row>
    <row r="1156" spans="7:7" x14ac:dyDescent="0.25">
      <c r="G1156" s="6"/>
    </row>
    <row r="1157" spans="7:7" x14ac:dyDescent="0.25">
      <c r="G1157" s="6"/>
    </row>
    <row r="1158" spans="7:7" x14ac:dyDescent="0.25">
      <c r="G1158" s="6"/>
    </row>
    <row r="1159" spans="7:7" x14ac:dyDescent="0.25">
      <c r="G1159" s="6"/>
    </row>
    <row r="1160" spans="7:7" x14ac:dyDescent="0.25">
      <c r="G1160" s="6"/>
    </row>
    <row r="1161" spans="7:7" x14ac:dyDescent="0.25">
      <c r="G1161" s="6"/>
    </row>
    <row r="1162" spans="7:7" x14ac:dyDescent="0.25">
      <c r="G1162" s="6"/>
    </row>
    <row r="1163" spans="7:7" x14ac:dyDescent="0.25">
      <c r="G1163" s="6"/>
    </row>
    <row r="1164" spans="7:7" x14ac:dyDescent="0.25">
      <c r="G1164" s="6"/>
    </row>
    <row r="1165" spans="7:7" x14ac:dyDescent="0.25">
      <c r="G1165" s="6"/>
    </row>
    <row r="1166" spans="7:7" x14ac:dyDescent="0.25">
      <c r="G1166" s="6"/>
    </row>
    <row r="1167" spans="7:7" x14ac:dyDescent="0.25">
      <c r="G1167" s="6"/>
    </row>
    <row r="1168" spans="7:7" x14ac:dyDescent="0.25">
      <c r="G1168" s="6"/>
    </row>
    <row r="1169" spans="7:7" x14ac:dyDescent="0.25">
      <c r="G1169" s="6"/>
    </row>
    <row r="1170" spans="7:7" x14ac:dyDescent="0.25">
      <c r="G1170" s="6"/>
    </row>
    <row r="1171" spans="7:7" x14ac:dyDescent="0.25">
      <c r="G1171" s="6"/>
    </row>
    <row r="1172" spans="7:7" x14ac:dyDescent="0.25">
      <c r="G1172" s="6"/>
    </row>
    <row r="1173" spans="7:7" x14ac:dyDescent="0.25">
      <c r="G1173" s="6"/>
    </row>
    <row r="1174" spans="7:7" x14ac:dyDescent="0.25">
      <c r="G1174" s="6"/>
    </row>
    <row r="1175" spans="7:7" x14ac:dyDescent="0.25">
      <c r="G1175" s="6"/>
    </row>
    <row r="1176" spans="7:7" x14ac:dyDescent="0.25">
      <c r="G1176" s="6"/>
    </row>
    <row r="1177" spans="7:7" x14ac:dyDescent="0.25">
      <c r="G1177" s="6"/>
    </row>
    <row r="1178" spans="7:7" x14ac:dyDescent="0.25">
      <c r="G1178" s="6"/>
    </row>
    <row r="1179" spans="7:7" x14ac:dyDescent="0.25">
      <c r="G1179" s="6"/>
    </row>
    <row r="1180" spans="7:7" x14ac:dyDescent="0.25">
      <c r="G1180" s="6"/>
    </row>
    <row r="1181" spans="7:7" x14ac:dyDescent="0.25">
      <c r="G1181" s="6"/>
    </row>
    <row r="1182" spans="7:7" x14ac:dyDescent="0.25">
      <c r="G1182" s="6"/>
    </row>
    <row r="1183" spans="7:7" x14ac:dyDescent="0.25">
      <c r="G1183" s="6"/>
    </row>
    <row r="1184" spans="7:7" x14ac:dyDescent="0.25">
      <c r="G1184" s="6"/>
    </row>
    <row r="1185" spans="7:7" x14ac:dyDescent="0.25">
      <c r="G1185" s="6"/>
    </row>
    <row r="1186" spans="7:7" x14ac:dyDescent="0.25">
      <c r="G1186" s="6"/>
    </row>
    <row r="1187" spans="7:7" x14ac:dyDescent="0.25">
      <c r="G1187" s="6"/>
    </row>
    <row r="1188" spans="7:7" x14ac:dyDescent="0.25">
      <c r="G1188" s="6"/>
    </row>
    <row r="1189" spans="7:7" x14ac:dyDescent="0.25">
      <c r="G1189" s="6"/>
    </row>
    <row r="1190" spans="7:7" x14ac:dyDescent="0.25">
      <c r="G1190" s="6"/>
    </row>
    <row r="1191" spans="7:7" x14ac:dyDescent="0.25">
      <c r="G1191" s="6"/>
    </row>
    <row r="1192" spans="7:7" x14ac:dyDescent="0.25">
      <c r="G1192" s="6"/>
    </row>
    <row r="1193" spans="7:7" x14ac:dyDescent="0.25">
      <c r="G1193" s="6"/>
    </row>
    <row r="1194" spans="7:7" x14ac:dyDescent="0.25">
      <c r="G1194" s="6"/>
    </row>
    <row r="1195" spans="7:7" x14ac:dyDescent="0.25">
      <c r="G1195" s="6"/>
    </row>
    <row r="1196" spans="7:7" x14ac:dyDescent="0.25">
      <c r="G1196" s="6"/>
    </row>
    <row r="1197" spans="7:7" x14ac:dyDescent="0.25">
      <c r="G1197" s="6"/>
    </row>
    <row r="1198" spans="7:7" x14ac:dyDescent="0.25">
      <c r="G1198" s="6"/>
    </row>
    <row r="1199" spans="7:7" x14ac:dyDescent="0.25">
      <c r="G1199" s="6"/>
    </row>
    <row r="1200" spans="7:7" x14ac:dyDescent="0.25">
      <c r="G1200" s="6"/>
    </row>
    <row r="1201" spans="7:7" x14ac:dyDescent="0.25">
      <c r="G1201" s="6"/>
    </row>
    <row r="1202" spans="7:7" x14ac:dyDescent="0.25">
      <c r="G1202" s="6"/>
    </row>
    <row r="1203" spans="7:7" x14ac:dyDescent="0.25">
      <c r="G1203" s="6"/>
    </row>
    <row r="1204" spans="7:7" x14ac:dyDescent="0.25">
      <c r="G1204" s="6"/>
    </row>
    <row r="1205" spans="7:7" x14ac:dyDescent="0.25">
      <c r="G1205" s="6"/>
    </row>
    <row r="1206" spans="7:7" x14ac:dyDescent="0.25">
      <c r="G1206" s="6"/>
    </row>
    <row r="1207" spans="7:7" x14ac:dyDescent="0.25">
      <c r="G1207" s="6"/>
    </row>
    <row r="1208" spans="7:7" x14ac:dyDescent="0.25">
      <c r="G1208" s="6"/>
    </row>
    <row r="1209" spans="7:7" x14ac:dyDescent="0.25">
      <c r="G1209" s="6"/>
    </row>
    <row r="1210" spans="7:7" x14ac:dyDescent="0.25">
      <c r="G1210" s="6"/>
    </row>
    <row r="1211" spans="7:7" x14ac:dyDescent="0.25">
      <c r="G1211" s="6"/>
    </row>
    <row r="1212" spans="7:7" x14ac:dyDescent="0.25">
      <c r="G1212" s="6"/>
    </row>
    <row r="1213" spans="7:7" x14ac:dyDescent="0.25">
      <c r="G1213" s="6"/>
    </row>
    <row r="1214" spans="7:7" x14ac:dyDescent="0.25">
      <c r="G1214" s="6"/>
    </row>
    <row r="1215" spans="7:7" x14ac:dyDescent="0.25">
      <c r="G1215" s="6"/>
    </row>
    <row r="1216" spans="7:7" x14ac:dyDescent="0.25">
      <c r="G1216" s="6"/>
    </row>
    <row r="1217" spans="7:7" x14ac:dyDescent="0.25">
      <c r="G1217" s="6"/>
    </row>
    <row r="1218" spans="7:7" x14ac:dyDescent="0.25">
      <c r="G1218" s="6"/>
    </row>
    <row r="1219" spans="7:7" x14ac:dyDescent="0.25">
      <c r="G1219" s="6"/>
    </row>
    <row r="1220" spans="7:7" x14ac:dyDescent="0.25">
      <c r="G1220" s="6"/>
    </row>
    <row r="1221" spans="7:7" x14ac:dyDescent="0.25">
      <c r="G1221" s="6"/>
    </row>
    <row r="1222" spans="7:7" x14ac:dyDescent="0.25">
      <c r="G1222" s="6"/>
    </row>
    <row r="1223" spans="7:7" x14ac:dyDescent="0.25">
      <c r="G1223" s="6"/>
    </row>
    <row r="1224" spans="7:7" x14ac:dyDescent="0.25">
      <c r="G1224" s="6"/>
    </row>
    <row r="1225" spans="7:7" x14ac:dyDescent="0.25">
      <c r="G1225" s="6"/>
    </row>
    <row r="1226" spans="7:7" x14ac:dyDescent="0.25">
      <c r="G1226" s="6"/>
    </row>
    <row r="1227" spans="7:7" x14ac:dyDescent="0.25">
      <c r="G1227" s="6"/>
    </row>
    <row r="1228" spans="7:7" x14ac:dyDescent="0.25">
      <c r="G1228" s="6"/>
    </row>
    <row r="1229" spans="7:7" x14ac:dyDescent="0.25">
      <c r="G1229" s="6"/>
    </row>
    <row r="1230" spans="7:7" x14ac:dyDescent="0.25">
      <c r="G1230" s="6"/>
    </row>
    <row r="1231" spans="7:7" x14ac:dyDescent="0.25">
      <c r="G1231" s="6"/>
    </row>
    <row r="1232" spans="7:7" x14ac:dyDescent="0.25">
      <c r="G1232" s="6"/>
    </row>
    <row r="1233" spans="7:7" x14ac:dyDescent="0.25">
      <c r="G1233" s="6"/>
    </row>
    <row r="1234" spans="7:7" x14ac:dyDescent="0.25">
      <c r="G1234" s="6"/>
    </row>
    <row r="1235" spans="7:7" x14ac:dyDescent="0.25">
      <c r="G1235" s="6"/>
    </row>
    <row r="1236" spans="7:7" x14ac:dyDescent="0.25">
      <c r="G1236" s="6"/>
    </row>
    <row r="1237" spans="7:7" x14ac:dyDescent="0.25">
      <c r="G1237" s="6"/>
    </row>
    <row r="1238" spans="7:7" x14ac:dyDescent="0.25">
      <c r="G1238" s="6"/>
    </row>
    <row r="1239" spans="7:7" x14ac:dyDescent="0.25">
      <c r="G1239" s="6"/>
    </row>
    <row r="1240" spans="7:7" x14ac:dyDescent="0.25">
      <c r="G1240" s="6"/>
    </row>
    <row r="1241" spans="7:7" x14ac:dyDescent="0.25">
      <c r="G1241" s="6"/>
    </row>
    <row r="1242" spans="7:7" x14ac:dyDescent="0.25">
      <c r="G1242" s="6"/>
    </row>
    <row r="1243" spans="7:7" x14ac:dyDescent="0.25">
      <c r="G1243" s="6"/>
    </row>
    <row r="1244" spans="7:7" x14ac:dyDescent="0.25">
      <c r="G1244" s="6"/>
    </row>
    <row r="1245" spans="7:7" x14ac:dyDescent="0.25">
      <c r="G1245" s="6"/>
    </row>
    <row r="1246" spans="7:7" x14ac:dyDescent="0.25">
      <c r="G1246" s="6"/>
    </row>
    <row r="1247" spans="7:7" x14ac:dyDescent="0.25">
      <c r="G1247" s="6"/>
    </row>
    <row r="1248" spans="7:7" x14ac:dyDescent="0.25">
      <c r="G1248" s="6"/>
    </row>
    <row r="1249" spans="7:7" x14ac:dyDescent="0.25">
      <c r="G1249" s="6"/>
    </row>
    <row r="1250" spans="7:7" x14ac:dyDescent="0.25">
      <c r="G1250" s="6"/>
    </row>
    <row r="1251" spans="7:7" x14ac:dyDescent="0.25">
      <c r="G1251" s="6"/>
    </row>
    <row r="1252" spans="7:7" x14ac:dyDescent="0.25">
      <c r="G1252" s="6"/>
    </row>
    <row r="1253" spans="7:7" x14ac:dyDescent="0.25">
      <c r="G1253" s="6"/>
    </row>
    <row r="1254" spans="7:7" x14ac:dyDescent="0.25">
      <c r="G1254" s="6"/>
    </row>
    <row r="1255" spans="7:7" x14ac:dyDescent="0.25">
      <c r="G1255" s="6"/>
    </row>
    <row r="1256" spans="7:7" x14ac:dyDescent="0.25">
      <c r="G1256" s="6"/>
    </row>
    <row r="1257" spans="7:7" x14ac:dyDescent="0.25">
      <c r="G1257" s="6"/>
    </row>
    <row r="1258" spans="7:7" x14ac:dyDescent="0.25">
      <c r="G1258" s="6"/>
    </row>
    <row r="1259" spans="7:7" x14ac:dyDescent="0.25">
      <c r="G1259" s="6"/>
    </row>
    <row r="1260" spans="7:7" x14ac:dyDescent="0.25">
      <c r="G1260" s="6"/>
    </row>
    <row r="1261" spans="7:7" x14ac:dyDescent="0.25">
      <c r="G1261" s="6"/>
    </row>
    <row r="1262" spans="7:7" x14ac:dyDescent="0.25">
      <c r="G1262" s="6"/>
    </row>
    <row r="1263" spans="7:7" x14ac:dyDescent="0.25">
      <c r="G1263" s="6"/>
    </row>
    <row r="1264" spans="7:7" x14ac:dyDescent="0.25">
      <c r="G1264" s="6"/>
    </row>
    <row r="1265" spans="7:7" x14ac:dyDescent="0.25">
      <c r="G1265" s="6"/>
    </row>
    <row r="1266" spans="7:7" x14ac:dyDescent="0.25">
      <c r="G1266" s="6"/>
    </row>
    <row r="1267" spans="7:7" x14ac:dyDescent="0.25">
      <c r="G1267" s="6"/>
    </row>
    <row r="1268" spans="7:7" x14ac:dyDescent="0.25">
      <c r="G1268" s="6"/>
    </row>
    <row r="1269" spans="7:7" x14ac:dyDescent="0.25">
      <c r="G1269" s="6"/>
    </row>
    <row r="1270" spans="7:7" x14ac:dyDescent="0.25">
      <c r="G1270" s="6"/>
    </row>
    <row r="1271" spans="7:7" x14ac:dyDescent="0.25">
      <c r="G1271" s="6"/>
    </row>
    <row r="1272" spans="7:7" x14ac:dyDescent="0.25">
      <c r="G1272" s="6"/>
    </row>
    <row r="1273" spans="7:7" x14ac:dyDescent="0.25">
      <c r="G1273" s="6"/>
    </row>
    <row r="1274" spans="7:7" x14ac:dyDescent="0.25">
      <c r="G1274" s="6"/>
    </row>
    <row r="1275" spans="7:7" x14ac:dyDescent="0.25">
      <c r="G1275" s="6"/>
    </row>
    <row r="1276" spans="7:7" x14ac:dyDescent="0.25">
      <c r="G1276" s="6"/>
    </row>
    <row r="1277" spans="7:7" x14ac:dyDescent="0.25">
      <c r="G1277" s="6"/>
    </row>
    <row r="1278" spans="7:7" x14ac:dyDescent="0.25">
      <c r="G1278" s="6"/>
    </row>
    <row r="1279" spans="7:7" x14ac:dyDescent="0.25">
      <c r="G1279" s="6"/>
    </row>
    <row r="1280" spans="7:7" x14ac:dyDescent="0.25">
      <c r="G1280" s="6"/>
    </row>
    <row r="1281" spans="7:7" x14ac:dyDescent="0.25">
      <c r="G1281" s="6"/>
    </row>
    <row r="1282" spans="7:7" x14ac:dyDescent="0.25">
      <c r="G1282" s="6"/>
    </row>
    <row r="1283" spans="7:7" x14ac:dyDescent="0.25">
      <c r="G1283" s="6"/>
    </row>
    <row r="1284" spans="7:7" x14ac:dyDescent="0.25">
      <c r="G1284" s="6"/>
    </row>
    <row r="1285" spans="7:7" x14ac:dyDescent="0.25">
      <c r="G1285" s="6"/>
    </row>
    <row r="1286" spans="7:7" x14ac:dyDescent="0.25">
      <c r="G1286" s="6"/>
    </row>
    <row r="1287" spans="7:7" x14ac:dyDescent="0.25">
      <c r="G1287" s="6"/>
    </row>
    <row r="1288" spans="7:7" x14ac:dyDescent="0.25">
      <c r="G1288" s="6"/>
    </row>
    <row r="1289" spans="7:7" x14ac:dyDescent="0.25">
      <c r="G1289" s="6"/>
    </row>
    <row r="1290" spans="7:7" x14ac:dyDescent="0.25">
      <c r="G1290" s="6"/>
    </row>
    <row r="1291" spans="7:7" x14ac:dyDescent="0.25">
      <c r="G1291" s="6"/>
    </row>
    <row r="1292" spans="7:7" x14ac:dyDescent="0.25">
      <c r="G1292" s="6"/>
    </row>
    <row r="1293" spans="7:7" x14ac:dyDescent="0.25">
      <c r="G1293" s="6"/>
    </row>
    <row r="1294" spans="7:7" x14ac:dyDescent="0.25">
      <c r="G1294" s="6"/>
    </row>
    <row r="1295" spans="7:7" x14ac:dyDescent="0.25">
      <c r="G1295" s="6"/>
    </row>
    <row r="1296" spans="7:7" x14ac:dyDescent="0.25">
      <c r="G1296" s="6"/>
    </row>
    <row r="1297" spans="7:7" x14ac:dyDescent="0.25">
      <c r="G1297" s="6"/>
    </row>
    <row r="1298" spans="7:7" x14ac:dyDescent="0.25">
      <c r="G1298" s="6"/>
    </row>
    <row r="1299" spans="7:7" x14ac:dyDescent="0.25">
      <c r="G1299" s="6"/>
    </row>
    <row r="1300" spans="7:7" x14ac:dyDescent="0.25">
      <c r="G1300" s="6"/>
    </row>
    <row r="1301" spans="7:7" x14ac:dyDescent="0.25">
      <c r="G1301" s="6"/>
    </row>
    <row r="1302" spans="7:7" x14ac:dyDescent="0.25">
      <c r="G1302" s="6"/>
    </row>
    <row r="1303" spans="7:7" x14ac:dyDescent="0.25">
      <c r="G1303" s="6"/>
    </row>
    <row r="1304" spans="7:7" x14ac:dyDescent="0.25">
      <c r="G1304" s="6"/>
    </row>
    <row r="1305" spans="7:7" x14ac:dyDescent="0.25">
      <c r="G1305" s="6"/>
    </row>
    <row r="1306" spans="7:7" x14ac:dyDescent="0.25">
      <c r="G1306" s="6"/>
    </row>
    <row r="1307" spans="7:7" x14ac:dyDescent="0.25">
      <c r="G1307" s="6"/>
    </row>
    <row r="1308" spans="7:7" x14ac:dyDescent="0.25">
      <c r="G1308" s="6"/>
    </row>
    <row r="1309" spans="7:7" x14ac:dyDescent="0.25">
      <c r="G1309" s="6"/>
    </row>
    <row r="1310" spans="7:7" x14ac:dyDescent="0.25">
      <c r="G1310" s="6"/>
    </row>
    <row r="1311" spans="7:7" x14ac:dyDescent="0.25">
      <c r="G1311" s="6"/>
    </row>
    <row r="1312" spans="7:7" x14ac:dyDescent="0.25">
      <c r="G1312" s="6"/>
    </row>
    <row r="1313" spans="7:7" x14ac:dyDescent="0.25">
      <c r="G1313" s="6"/>
    </row>
    <row r="1314" spans="7:7" x14ac:dyDescent="0.25">
      <c r="G1314" s="6"/>
    </row>
    <row r="1315" spans="7:7" x14ac:dyDescent="0.25">
      <c r="G1315" s="6"/>
    </row>
    <row r="1316" spans="7:7" x14ac:dyDescent="0.25">
      <c r="G1316" s="6"/>
    </row>
    <row r="1317" spans="7:7" x14ac:dyDescent="0.25">
      <c r="G1317" s="6"/>
    </row>
    <row r="1318" spans="7:7" x14ac:dyDescent="0.25">
      <c r="G1318" s="6"/>
    </row>
    <row r="1319" spans="7:7" x14ac:dyDescent="0.25">
      <c r="G1319" s="6"/>
    </row>
    <row r="1320" spans="7:7" x14ac:dyDescent="0.25">
      <c r="G1320" s="6"/>
    </row>
    <row r="1321" spans="7:7" x14ac:dyDescent="0.25">
      <c r="G1321" s="6"/>
    </row>
    <row r="1322" spans="7:7" x14ac:dyDescent="0.25">
      <c r="G1322" s="6"/>
    </row>
    <row r="1323" spans="7:7" x14ac:dyDescent="0.25">
      <c r="G1323" s="6"/>
    </row>
    <row r="1324" spans="7:7" x14ac:dyDescent="0.25">
      <c r="G1324" s="6"/>
    </row>
    <row r="1325" spans="7:7" x14ac:dyDescent="0.25">
      <c r="G1325" s="6"/>
    </row>
    <row r="1326" spans="7:7" x14ac:dyDescent="0.25">
      <c r="G1326" s="6"/>
    </row>
    <row r="1327" spans="7:7" x14ac:dyDescent="0.25">
      <c r="G1327" s="6"/>
    </row>
    <row r="1328" spans="7:7" x14ac:dyDescent="0.25">
      <c r="G1328" s="6"/>
    </row>
    <row r="1329" spans="7:7" x14ac:dyDescent="0.25">
      <c r="G1329" s="6"/>
    </row>
    <row r="1330" spans="7:7" x14ac:dyDescent="0.25">
      <c r="G1330" s="6"/>
    </row>
    <row r="1331" spans="7:7" x14ac:dyDescent="0.25">
      <c r="G1331" s="6"/>
    </row>
    <row r="1332" spans="7:7" x14ac:dyDescent="0.25">
      <c r="G1332" s="6"/>
    </row>
    <row r="1333" spans="7:7" x14ac:dyDescent="0.25">
      <c r="G1333" s="6"/>
    </row>
    <row r="1334" spans="7:7" x14ac:dyDescent="0.25">
      <c r="G1334" s="6"/>
    </row>
    <row r="1335" spans="7:7" x14ac:dyDescent="0.25">
      <c r="G1335" s="6"/>
    </row>
    <row r="1336" spans="7:7" x14ac:dyDescent="0.25">
      <c r="G1336" s="6"/>
    </row>
    <row r="1337" spans="7:7" x14ac:dyDescent="0.25">
      <c r="G1337" s="6"/>
    </row>
    <row r="1338" spans="7:7" x14ac:dyDescent="0.25">
      <c r="G1338" s="6"/>
    </row>
    <row r="1339" spans="7:7" x14ac:dyDescent="0.25">
      <c r="G1339" s="6"/>
    </row>
    <row r="1340" spans="7:7" x14ac:dyDescent="0.25">
      <c r="G1340" s="6"/>
    </row>
    <row r="1341" spans="7:7" x14ac:dyDescent="0.25">
      <c r="G1341" s="6"/>
    </row>
    <row r="1342" spans="7:7" x14ac:dyDescent="0.25">
      <c r="G1342" s="6"/>
    </row>
    <row r="1343" spans="7:7" x14ac:dyDescent="0.25">
      <c r="G1343" s="6"/>
    </row>
    <row r="1344" spans="7:7" x14ac:dyDescent="0.25">
      <c r="G1344" s="6"/>
    </row>
    <row r="1345" spans="7:7" x14ac:dyDescent="0.25">
      <c r="G1345" s="6"/>
    </row>
    <row r="1346" spans="7:7" x14ac:dyDescent="0.25">
      <c r="G1346" s="6"/>
    </row>
    <row r="1347" spans="7:7" x14ac:dyDescent="0.25">
      <c r="G1347" s="6"/>
    </row>
    <row r="1348" spans="7:7" x14ac:dyDescent="0.25">
      <c r="G1348" s="6"/>
    </row>
    <row r="1349" spans="7:7" x14ac:dyDescent="0.25">
      <c r="G1349" s="6"/>
    </row>
    <row r="1350" spans="7:7" x14ac:dyDescent="0.25">
      <c r="G1350" s="6"/>
    </row>
    <row r="1351" spans="7:7" x14ac:dyDescent="0.25">
      <c r="G1351" s="6"/>
    </row>
    <row r="1352" spans="7:7" x14ac:dyDescent="0.25">
      <c r="G1352" s="6"/>
    </row>
    <row r="1353" spans="7:7" x14ac:dyDescent="0.25">
      <c r="G1353" s="6"/>
    </row>
    <row r="1354" spans="7:7" x14ac:dyDescent="0.25">
      <c r="G1354" s="6"/>
    </row>
    <row r="1355" spans="7:7" x14ac:dyDescent="0.25">
      <c r="G1355" s="6"/>
    </row>
    <row r="1356" spans="7:7" x14ac:dyDescent="0.25">
      <c r="G1356" s="6"/>
    </row>
    <row r="1357" spans="7:7" x14ac:dyDescent="0.25">
      <c r="G1357" s="6"/>
    </row>
    <row r="1358" spans="7:7" x14ac:dyDescent="0.25">
      <c r="G1358" s="6"/>
    </row>
    <row r="1359" spans="7:7" x14ac:dyDescent="0.25">
      <c r="G1359" s="6"/>
    </row>
    <row r="1360" spans="7:7" x14ac:dyDescent="0.25">
      <c r="G1360" s="6"/>
    </row>
    <row r="1361" spans="7:7" x14ac:dyDescent="0.25">
      <c r="G1361" s="6"/>
    </row>
    <row r="1362" spans="7:7" x14ac:dyDescent="0.25">
      <c r="G1362" s="6"/>
    </row>
    <row r="1363" spans="7:7" x14ac:dyDescent="0.25">
      <c r="G1363" s="6"/>
    </row>
    <row r="1364" spans="7:7" x14ac:dyDescent="0.25">
      <c r="G1364" s="6"/>
    </row>
    <row r="1365" spans="7:7" x14ac:dyDescent="0.25">
      <c r="G1365" s="6"/>
    </row>
    <row r="1366" spans="7:7" x14ac:dyDescent="0.25">
      <c r="G1366" s="6"/>
    </row>
    <row r="1367" spans="7:7" x14ac:dyDescent="0.25">
      <c r="G1367" s="6"/>
    </row>
    <row r="1368" spans="7:7" x14ac:dyDescent="0.25">
      <c r="G1368" s="6"/>
    </row>
    <row r="1369" spans="7:7" x14ac:dyDescent="0.25">
      <c r="G1369" s="6"/>
    </row>
    <row r="1370" spans="7:7" x14ac:dyDescent="0.25">
      <c r="G1370" s="6"/>
    </row>
    <row r="1371" spans="7:7" x14ac:dyDescent="0.25">
      <c r="G1371" s="6"/>
    </row>
    <row r="1372" spans="7:7" x14ac:dyDescent="0.25">
      <c r="G1372" s="6"/>
    </row>
    <row r="1373" spans="7:7" x14ac:dyDescent="0.25">
      <c r="G1373" s="6"/>
    </row>
    <row r="1374" spans="7:7" x14ac:dyDescent="0.25">
      <c r="G1374" s="6"/>
    </row>
    <row r="1375" spans="7:7" x14ac:dyDescent="0.25">
      <c r="G1375" s="6"/>
    </row>
    <row r="1376" spans="7:7" x14ac:dyDescent="0.25">
      <c r="G1376" s="6"/>
    </row>
    <row r="1377" spans="7:7" x14ac:dyDescent="0.25">
      <c r="G1377" s="6"/>
    </row>
    <row r="1378" spans="7:7" x14ac:dyDescent="0.25">
      <c r="G1378" s="6"/>
    </row>
    <row r="1379" spans="7:7" x14ac:dyDescent="0.25">
      <c r="G1379" s="6"/>
    </row>
    <row r="1380" spans="7:7" x14ac:dyDescent="0.25">
      <c r="G1380" s="6"/>
    </row>
    <row r="1381" spans="7:7" x14ac:dyDescent="0.25">
      <c r="G1381" s="6"/>
    </row>
    <row r="1382" spans="7:7" x14ac:dyDescent="0.25">
      <c r="G1382" s="6"/>
    </row>
    <row r="1383" spans="7:7" x14ac:dyDescent="0.25">
      <c r="G1383" s="6"/>
    </row>
    <row r="1384" spans="7:7" x14ac:dyDescent="0.25">
      <c r="G1384" s="6"/>
    </row>
    <row r="1385" spans="7:7" x14ac:dyDescent="0.25">
      <c r="G1385" s="6"/>
    </row>
    <row r="1386" spans="7:7" x14ac:dyDescent="0.25">
      <c r="G1386" s="6"/>
    </row>
    <row r="1387" spans="7:7" x14ac:dyDescent="0.25">
      <c r="G1387" s="6"/>
    </row>
    <row r="1388" spans="7:7" x14ac:dyDescent="0.25">
      <c r="G1388" s="6"/>
    </row>
    <row r="1389" spans="7:7" x14ac:dyDescent="0.25">
      <c r="G1389" s="6"/>
    </row>
    <row r="1390" spans="7:7" x14ac:dyDescent="0.25">
      <c r="G1390" s="6"/>
    </row>
    <row r="1391" spans="7:7" x14ac:dyDescent="0.25">
      <c r="G1391" s="6"/>
    </row>
    <row r="1392" spans="7:7" x14ac:dyDescent="0.25">
      <c r="G1392" s="6"/>
    </row>
    <row r="1393" spans="7:7" x14ac:dyDescent="0.25">
      <c r="G1393" s="6"/>
    </row>
    <row r="1394" spans="7:7" x14ac:dyDescent="0.25">
      <c r="G1394" s="6"/>
    </row>
    <row r="1395" spans="7:7" x14ac:dyDescent="0.25">
      <c r="G1395" s="6"/>
    </row>
    <row r="1396" spans="7:7" x14ac:dyDescent="0.25">
      <c r="G1396" s="6"/>
    </row>
    <row r="1397" spans="7:7" x14ac:dyDescent="0.25">
      <c r="G1397" s="6"/>
    </row>
    <row r="1398" spans="7:7" x14ac:dyDescent="0.25">
      <c r="G1398" s="6"/>
    </row>
    <row r="1399" spans="7:7" x14ac:dyDescent="0.25">
      <c r="G1399" s="6"/>
    </row>
    <row r="1400" spans="7:7" x14ac:dyDescent="0.25">
      <c r="G1400" s="6"/>
    </row>
    <row r="1401" spans="7:7" x14ac:dyDescent="0.25">
      <c r="G1401" s="6"/>
    </row>
    <row r="1402" spans="7:7" x14ac:dyDescent="0.25">
      <c r="G1402" s="6"/>
    </row>
    <row r="1403" spans="7:7" x14ac:dyDescent="0.25">
      <c r="G1403" s="6"/>
    </row>
    <row r="1404" spans="7:7" x14ac:dyDescent="0.25">
      <c r="G1404" s="6"/>
    </row>
    <row r="1405" spans="7:7" x14ac:dyDescent="0.25">
      <c r="G1405" s="6"/>
    </row>
    <row r="1406" spans="7:7" x14ac:dyDescent="0.25">
      <c r="G1406" s="6"/>
    </row>
    <row r="1407" spans="7:7" x14ac:dyDescent="0.25">
      <c r="G1407" s="6"/>
    </row>
    <row r="1408" spans="7:7" x14ac:dyDescent="0.25">
      <c r="G1408" s="6"/>
    </row>
    <row r="1409" spans="7:7" x14ac:dyDescent="0.25">
      <c r="G1409" s="6"/>
    </row>
    <row r="1410" spans="7:7" x14ac:dyDescent="0.25">
      <c r="G1410" s="6"/>
    </row>
    <row r="1411" spans="7:7" x14ac:dyDescent="0.25">
      <c r="G1411" s="6"/>
    </row>
    <row r="1412" spans="7:7" x14ac:dyDescent="0.25">
      <c r="G1412" s="6"/>
    </row>
    <row r="1413" spans="7:7" x14ac:dyDescent="0.25">
      <c r="G1413" s="6"/>
    </row>
    <row r="1414" spans="7:7" x14ac:dyDescent="0.25">
      <c r="G1414" s="6"/>
    </row>
    <row r="1415" spans="7:7" x14ac:dyDescent="0.25">
      <c r="G1415" s="6"/>
    </row>
    <row r="1416" spans="7:7" x14ac:dyDescent="0.25">
      <c r="G1416" s="6"/>
    </row>
    <row r="1417" spans="7:7" x14ac:dyDescent="0.25">
      <c r="G1417" s="6"/>
    </row>
    <row r="1418" spans="7:7" x14ac:dyDescent="0.25">
      <c r="G1418" s="6"/>
    </row>
    <row r="1419" spans="7:7" x14ac:dyDescent="0.25">
      <c r="G1419" s="6"/>
    </row>
    <row r="1420" spans="7:7" x14ac:dyDescent="0.25">
      <c r="G1420" s="6"/>
    </row>
    <row r="1421" spans="7:7" x14ac:dyDescent="0.25">
      <c r="G1421" s="6"/>
    </row>
    <row r="1422" spans="7:7" x14ac:dyDescent="0.25">
      <c r="G1422" s="6"/>
    </row>
    <row r="1423" spans="7:7" x14ac:dyDescent="0.25">
      <c r="G1423" s="6"/>
    </row>
    <row r="1424" spans="7:7" x14ac:dyDescent="0.25">
      <c r="G1424" s="6"/>
    </row>
    <row r="1425" spans="7:7" x14ac:dyDescent="0.25">
      <c r="G1425" s="6"/>
    </row>
    <row r="1426" spans="7:7" x14ac:dyDescent="0.25">
      <c r="G1426" s="6"/>
    </row>
    <row r="1427" spans="7:7" x14ac:dyDescent="0.25">
      <c r="G1427" s="6"/>
    </row>
    <row r="1428" spans="7:7" x14ac:dyDescent="0.25">
      <c r="G1428" s="6"/>
    </row>
    <row r="1429" spans="7:7" x14ac:dyDescent="0.25">
      <c r="G1429" s="6"/>
    </row>
    <row r="1430" spans="7:7" x14ac:dyDescent="0.25">
      <c r="G1430" s="6"/>
    </row>
    <row r="1431" spans="7:7" x14ac:dyDescent="0.25">
      <c r="G1431" s="6"/>
    </row>
    <row r="1432" spans="7:7" x14ac:dyDescent="0.25">
      <c r="G1432" s="6"/>
    </row>
    <row r="1433" spans="7:7" x14ac:dyDescent="0.25">
      <c r="G1433" s="6"/>
    </row>
    <row r="1434" spans="7:7" x14ac:dyDescent="0.25">
      <c r="G1434" s="6"/>
    </row>
    <row r="1435" spans="7:7" x14ac:dyDescent="0.25">
      <c r="G1435" s="6"/>
    </row>
    <row r="1436" spans="7:7" x14ac:dyDescent="0.25">
      <c r="G1436" s="6"/>
    </row>
    <row r="1437" spans="7:7" x14ac:dyDescent="0.25">
      <c r="G1437" s="6"/>
    </row>
    <row r="1438" spans="7:7" x14ac:dyDescent="0.25">
      <c r="G1438" s="6"/>
    </row>
    <row r="1439" spans="7:7" x14ac:dyDescent="0.25">
      <c r="G1439" s="6"/>
    </row>
    <row r="1440" spans="7:7" x14ac:dyDescent="0.25">
      <c r="G1440" s="6"/>
    </row>
    <row r="1441" spans="7:7" x14ac:dyDescent="0.25">
      <c r="G1441" s="6"/>
    </row>
    <row r="1442" spans="7:7" x14ac:dyDescent="0.25">
      <c r="G1442" s="6"/>
    </row>
    <row r="1443" spans="7:7" x14ac:dyDescent="0.25">
      <c r="G1443" s="6"/>
    </row>
    <row r="1444" spans="7:7" x14ac:dyDescent="0.25">
      <c r="G1444" s="6"/>
    </row>
    <row r="1445" spans="7:7" x14ac:dyDescent="0.25">
      <c r="G1445" s="6"/>
    </row>
    <row r="1446" spans="7:7" x14ac:dyDescent="0.25">
      <c r="G1446" s="6"/>
    </row>
    <row r="1447" spans="7:7" x14ac:dyDescent="0.25">
      <c r="G1447" s="6"/>
    </row>
    <row r="1448" spans="7:7" x14ac:dyDescent="0.25">
      <c r="G1448" s="6"/>
    </row>
    <row r="1449" spans="7:7" x14ac:dyDescent="0.25">
      <c r="G1449" s="6"/>
    </row>
    <row r="1450" spans="7:7" x14ac:dyDescent="0.25">
      <c r="G1450" s="6"/>
    </row>
    <row r="1451" spans="7:7" x14ac:dyDescent="0.25">
      <c r="G1451" s="6"/>
    </row>
    <row r="1452" spans="7:7" x14ac:dyDescent="0.25">
      <c r="G1452" s="6"/>
    </row>
    <row r="1453" spans="7:7" x14ac:dyDescent="0.25">
      <c r="G1453" s="6"/>
    </row>
    <row r="1454" spans="7:7" x14ac:dyDescent="0.25">
      <c r="G1454" s="6"/>
    </row>
    <row r="1455" spans="7:7" x14ac:dyDescent="0.25">
      <c r="G1455" s="6"/>
    </row>
    <row r="1456" spans="7:7" x14ac:dyDescent="0.25">
      <c r="G1456" s="6"/>
    </row>
    <row r="1457" spans="7:7" x14ac:dyDescent="0.25">
      <c r="G1457" s="6"/>
    </row>
    <row r="1458" spans="7:7" x14ac:dyDescent="0.25">
      <c r="G1458" s="6"/>
    </row>
    <row r="1459" spans="7:7" x14ac:dyDescent="0.25">
      <c r="G1459" s="6"/>
    </row>
    <row r="1460" spans="7:7" x14ac:dyDescent="0.25">
      <c r="G1460" s="6"/>
    </row>
    <row r="1461" spans="7:7" x14ac:dyDescent="0.25">
      <c r="G1461" s="6"/>
    </row>
    <row r="1462" spans="7:7" x14ac:dyDescent="0.25">
      <c r="G1462" s="6"/>
    </row>
    <row r="1463" spans="7:7" x14ac:dyDescent="0.25">
      <c r="G1463" s="6"/>
    </row>
    <row r="1464" spans="7:7" x14ac:dyDescent="0.25">
      <c r="G1464" s="6"/>
    </row>
    <row r="1465" spans="7:7" x14ac:dyDescent="0.25">
      <c r="G1465" s="6"/>
    </row>
    <row r="1466" spans="7:7" x14ac:dyDescent="0.25">
      <c r="G1466" s="6"/>
    </row>
    <row r="1467" spans="7:7" x14ac:dyDescent="0.25">
      <c r="G1467" s="6"/>
    </row>
    <row r="1468" spans="7:7" x14ac:dyDescent="0.25">
      <c r="G1468" s="6"/>
    </row>
    <row r="1469" spans="7:7" x14ac:dyDescent="0.25">
      <c r="G1469" s="6"/>
    </row>
    <row r="1470" spans="7:7" x14ac:dyDescent="0.25">
      <c r="G1470" s="6"/>
    </row>
    <row r="1471" spans="7:7" x14ac:dyDescent="0.25">
      <c r="G1471" s="6"/>
    </row>
    <row r="1472" spans="7:7" x14ac:dyDescent="0.25">
      <c r="G1472" s="6"/>
    </row>
    <row r="1473" spans="7:7" x14ac:dyDescent="0.25">
      <c r="G1473" s="6"/>
    </row>
    <row r="1474" spans="7:7" x14ac:dyDescent="0.25">
      <c r="G1474" s="6"/>
    </row>
    <row r="1475" spans="7:7" x14ac:dyDescent="0.25">
      <c r="G1475" s="6"/>
    </row>
    <row r="1476" spans="7:7" x14ac:dyDescent="0.25">
      <c r="G1476" s="6"/>
    </row>
    <row r="1477" spans="7:7" x14ac:dyDescent="0.25">
      <c r="G1477" s="6"/>
    </row>
    <row r="1478" spans="7:7" x14ac:dyDescent="0.25">
      <c r="G1478" s="6"/>
    </row>
    <row r="1479" spans="7:7" x14ac:dyDescent="0.25">
      <c r="G1479" s="6"/>
    </row>
    <row r="1480" spans="7:7" x14ac:dyDescent="0.25">
      <c r="G1480" s="6"/>
    </row>
    <row r="1481" spans="7:7" x14ac:dyDescent="0.25">
      <c r="G1481" s="6"/>
    </row>
    <row r="1482" spans="7:7" x14ac:dyDescent="0.25">
      <c r="G1482" s="6"/>
    </row>
    <row r="1483" spans="7:7" x14ac:dyDescent="0.25">
      <c r="G1483" s="6"/>
    </row>
    <row r="1484" spans="7:7" x14ac:dyDescent="0.25">
      <c r="G1484" s="6"/>
    </row>
    <row r="1485" spans="7:7" x14ac:dyDescent="0.25">
      <c r="G1485" s="6"/>
    </row>
    <row r="1486" spans="7:7" x14ac:dyDescent="0.25">
      <c r="G1486" s="6"/>
    </row>
    <row r="1487" spans="7:7" x14ac:dyDescent="0.25">
      <c r="G1487" s="6"/>
    </row>
    <row r="1488" spans="7:7" x14ac:dyDescent="0.25">
      <c r="G1488" s="6"/>
    </row>
    <row r="1489" spans="7:7" x14ac:dyDescent="0.25">
      <c r="G1489" s="6"/>
    </row>
    <row r="1490" spans="7:7" x14ac:dyDescent="0.25">
      <c r="G1490" s="6"/>
    </row>
    <row r="1491" spans="7:7" x14ac:dyDescent="0.25">
      <c r="G1491" s="6"/>
    </row>
    <row r="1492" spans="7:7" x14ac:dyDescent="0.25">
      <c r="G1492" s="6"/>
    </row>
    <row r="1493" spans="7:7" x14ac:dyDescent="0.25">
      <c r="G1493" s="6"/>
    </row>
    <row r="1494" spans="7:7" x14ac:dyDescent="0.25">
      <c r="G1494" s="6"/>
    </row>
    <row r="1495" spans="7:7" x14ac:dyDescent="0.25">
      <c r="G1495" s="6"/>
    </row>
    <row r="1496" spans="7:7" x14ac:dyDescent="0.25">
      <c r="G1496" s="6"/>
    </row>
    <row r="1497" spans="7:7" x14ac:dyDescent="0.25">
      <c r="G1497" s="6"/>
    </row>
    <row r="1498" spans="7:7" x14ac:dyDescent="0.25">
      <c r="G1498" s="6"/>
    </row>
    <row r="1499" spans="7:7" x14ac:dyDescent="0.25">
      <c r="G1499" s="6"/>
    </row>
    <row r="1500" spans="7:7" x14ac:dyDescent="0.25">
      <c r="G1500" s="6"/>
    </row>
    <row r="1501" spans="7:7" x14ac:dyDescent="0.25">
      <c r="G1501" s="6"/>
    </row>
    <row r="1502" spans="7:7" x14ac:dyDescent="0.25">
      <c r="G1502" s="6"/>
    </row>
    <row r="1503" spans="7:7" x14ac:dyDescent="0.25">
      <c r="G1503" s="6"/>
    </row>
    <row r="1504" spans="7:7" x14ac:dyDescent="0.25">
      <c r="G1504" s="6"/>
    </row>
    <row r="1505" spans="7:7" x14ac:dyDescent="0.25">
      <c r="G1505" s="6"/>
    </row>
    <row r="1506" spans="7:7" x14ac:dyDescent="0.25">
      <c r="G1506" s="6"/>
    </row>
    <row r="1507" spans="7:7" x14ac:dyDescent="0.25">
      <c r="G1507" s="6"/>
    </row>
    <row r="1508" spans="7:7" x14ac:dyDescent="0.25">
      <c r="G1508" s="6"/>
    </row>
    <row r="1509" spans="7:7" x14ac:dyDescent="0.25">
      <c r="G1509" s="6"/>
    </row>
    <row r="1510" spans="7:7" x14ac:dyDescent="0.25">
      <c r="G1510" s="6"/>
    </row>
    <row r="1511" spans="7:7" x14ac:dyDescent="0.25">
      <c r="G1511" s="6"/>
    </row>
    <row r="1512" spans="7:7" x14ac:dyDescent="0.25">
      <c r="G1512" s="6"/>
    </row>
    <row r="1513" spans="7:7" x14ac:dyDescent="0.25">
      <c r="G1513" s="6"/>
    </row>
    <row r="1514" spans="7:7" x14ac:dyDescent="0.25">
      <c r="G1514" s="6"/>
    </row>
    <row r="1515" spans="7:7" x14ac:dyDescent="0.25">
      <c r="G1515" s="6"/>
    </row>
    <row r="1516" spans="7:7" x14ac:dyDescent="0.25">
      <c r="G1516" s="6"/>
    </row>
    <row r="1517" spans="7:7" x14ac:dyDescent="0.25">
      <c r="G1517" s="6"/>
    </row>
    <row r="1518" spans="7:7" x14ac:dyDescent="0.25">
      <c r="G1518" s="6"/>
    </row>
    <row r="1519" spans="7:7" x14ac:dyDescent="0.25">
      <c r="G1519" s="6"/>
    </row>
    <row r="1520" spans="7:7" x14ac:dyDescent="0.25">
      <c r="G1520" s="6"/>
    </row>
    <row r="1521" spans="7:7" x14ac:dyDescent="0.25">
      <c r="G1521" s="6"/>
    </row>
    <row r="1522" spans="7:7" x14ac:dyDescent="0.25">
      <c r="G1522" s="6"/>
    </row>
    <row r="1523" spans="7:7" x14ac:dyDescent="0.25">
      <c r="G1523" s="6"/>
    </row>
    <row r="1524" spans="7:7" x14ac:dyDescent="0.25">
      <c r="G1524" s="6"/>
    </row>
    <row r="1525" spans="7:7" x14ac:dyDescent="0.25">
      <c r="G1525" s="6"/>
    </row>
    <row r="1526" spans="7:7" x14ac:dyDescent="0.25">
      <c r="G1526" s="6"/>
    </row>
    <row r="1527" spans="7:7" x14ac:dyDescent="0.25">
      <c r="G1527" s="6"/>
    </row>
    <row r="1528" spans="7:7" x14ac:dyDescent="0.25">
      <c r="G1528" s="6"/>
    </row>
    <row r="1529" spans="7:7" x14ac:dyDescent="0.25">
      <c r="G1529" s="6"/>
    </row>
    <row r="1530" spans="7:7" x14ac:dyDescent="0.25">
      <c r="G1530" s="6"/>
    </row>
    <row r="1531" spans="7:7" x14ac:dyDescent="0.25">
      <c r="G1531" s="6"/>
    </row>
    <row r="1532" spans="7:7" x14ac:dyDescent="0.25">
      <c r="G1532" s="6"/>
    </row>
    <row r="1533" spans="7:7" x14ac:dyDescent="0.25">
      <c r="G1533" s="6"/>
    </row>
    <row r="1534" spans="7:7" x14ac:dyDescent="0.25">
      <c r="G1534" s="6"/>
    </row>
    <row r="1535" spans="7:7" x14ac:dyDescent="0.25">
      <c r="G1535" s="6"/>
    </row>
    <row r="1536" spans="7:7" x14ac:dyDescent="0.25">
      <c r="G1536" s="6"/>
    </row>
    <row r="1537" spans="7:7" x14ac:dyDescent="0.25">
      <c r="G1537" s="6"/>
    </row>
    <row r="1538" spans="7:7" x14ac:dyDescent="0.25">
      <c r="G1538" s="6"/>
    </row>
    <row r="1539" spans="7:7" x14ac:dyDescent="0.25">
      <c r="G1539" s="6"/>
    </row>
    <row r="1540" spans="7:7" x14ac:dyDescent="0.25">
      <c r="G1540" s="6"/>
    </row>
    <row r="1541" spans="7:7" x14ac:dyDescent="0.25">
      <c r="G1541" s="6"/>
    </row>
    <row r="1542" spans="7:7" x14ac:dyDescent="0.25">
      <c r="G1542" s="6"/>
    </row>
    <row r="1543" spans="7:7" x14ac:dyDescent="0.25">
      <c r="G1543" s="6"/>
    </row>
    <row r="1544" spans="7:7" x14ac:dyDescent="0.25">
      <c r="G1544" s="6"/>
    </row>
    <row r="1545" spans="7:7" x14ac:dyDescent="0.25">
      <c r="G1545" s="6"/>
    </row>
    <row r="1546" spans="7:7" x14ac:dyDescent="0.25">
      <c r="G1546" s="6"/>
    </row>
    <row r="1547" spans="7:7" x14ac:dyDescent="0.25">
      <c r="G1547" s="6"/>
    </row>
    <row r="1548" spans="7:7" x14ac:dyDescent="0.25">
      <c r="G1548" s="6"/>
    </row>
    <row r="1549" spans="7:7" x14ac:dyDescent="0.25">
      <c r="G1549" s="6"/>
    </row>
    <row r="1550" spans="7:7" x14ac:dyDescent="0.25">
      <c r="G1550" s="6"/>
    </row>
    <row r="1551" spans="7:7" x14ac:dyDescent="0.25">
      <c r="G1551" s="6"/>
    </row>
    <row r="1552" spans="7:7" x14ac:dyDescent="0.25">
      <c r="G1552" s="6"/>
    </row>
    <row r="1553" spans="7:7" x14ac:dyDescent="0.25">
      <c r="G1553" s="6"/>
    </row>
    <row r="1554" spans="7:7" x14ac:dyDescent="0.25">
      <c r="G1554" s="6"/>
    </row>
    <row r="1555" spans="7:7" x14ac:dyDescent="0.25">
      <c r="G1555" s="6"/>
    </row>
    <row r="1556" spans="7:7" x14ac:dyDescent="0.25">
      <c r="G1556" s="6"/>
    </row>
    <row r="1557" spans="7:7" x14ac:dyDescent="0.25">
      <c r="G1557" s="6"/>
    </row>
    <row r="1558" spans="7:7" x14ac:dyDescent="0.25">
      <c r="G1558" s="6"/>
    </row>
    <row r="1559" spans="7:7" x14ac:dyDescent="0.25">
      <c r="G1559" s="6"/>
    </row>
    <row r="1560" spans="7:7" x14ac:dyDescent="0.25">
      <c r="G1560" s="6"/>
    </row>
    <row r="1561" spans="7:7" x14ac:dyDescent="0.25">
      <c r="G1561" s="6"/>
    </row>
    <row r="1562" spans="7:7" x14ac:dyDescent="0.25">
      <c r="G1562" s="6"/>
    </row>
    <row r="1563" spans="7:7" x14ac:dyDescent="0.25">
      <c r="G1563" s="6"/>
    </row>
    <row r="1564" spans="7:7" x14ac:dyDescent="0.25">
      <c r="G1564" s="6"/>
    </row>
    <row r="1565" spans="7:7" x14ac:dyDescent="0.25">
      <c r="G1565" s="6"/>
    </row>
    <row r="1566" spans="7:7" x14ac:dyDescent="0.25">
      <c r="G1566" s="6"/>
    </row>
    <row r="1567" spans="7:7" x14ac:dyDescent="0.25">
      <c r="G1567" s="6"/>
    </row>
    <row r="1568" spans="7:7" x14ac:dyDescent="0.25">
      <c r="G1568" s="6"/>
    </row>
    <row r="1569" spans="7:7" x14ac:dyDescent="0.25">
      <c r="G1569" s="6"/>
    </row>
    <row r="1570" spans="7:7" x14ac:dyDescent="0.25">
      <c r="G1570" s="6"/>
    </row>
    <row r="1571" spans="7:7" x14ac:dyDescent="0.25">
      <c r="G1571" s="6"/>
    </row>
    <row r="1572" spans="7:7" x14ac:dyDescent="0.25">
      <c r="G1572" s="6"/>
    </row>
    <row r="1573" spans="7:7" x14ac:dyDescent="0.25">
      <c r="G1573" s="6"/>
    </row>
    <row r="1574" spans="7:7" x14ac:dyDescent="0.25">
      <c r="G1574" s="6"/>
    </row>
    <row r="1575" spans="7:7" x14ac:dyDescent="0.25">
      <c r="G1575" s="6"/>
    </row>
    <row r="1576" spans="7:7" x14ac:dyDescent="0.25">
      <c r="G1576" s="6"/>
    </row>
    <row r="1577" spans="7:7" x14ac:dyDescent="0.25">
      <c r="G1577" s="6"/>
    </row>
    <row r="1578" spans="7:7" x14ac:dyDescent="0.25">
      <c r="G1578" s="6"/>
    </row>
    <row r="1579" spans="7:7" x14ac:dyDescent="0.25">
      <c r="G1579" s="6"/>
    </row>
    <row r="1580" spans="7:7" x14ac:dyDescent="0.25">
      <c r="G1580" s="6"/>
    </row>
    <row r="1581" spans="7:7" x14ac:dyDescent="0.25">
      <c r="G1581" s="6"/>
    </row>
    <row r="1582" spans="7:7" x14ac:dyDescent="0.25">
      <c r="G1582" s="6"/>
    </row>
    <row r="1583" spans="7:7" x14ac:dyDescent="0.25">
      <c r="G1583" s="6"/>
    </row>
    <row r="1584" spans="7:7" x14ac:dyDescent="0.25">
      <c r="G1584" s="6"/>
    </row>
    <row r="1585" spans="7:7" x14ac:dyDescent="0.25">
      <c r="G1585" s="6"/>
    </row>
    <row r="1586" spans="7:7" x14ac:dyDescent="0.25">
      <c r="G1586" s="6"/>
    </row>
    <row r="1587" spans="7:7" x14ac:dyDescent="0.25">
      <c r="G1587" s="6"/>
    </row>
    <row r="1588" spans="7:7" x14ac:dyDescent="0.25">
      <c r="G1588" s="6"/>
    </row>
    <row r="1589" spans="7:7" x14ac:dyDescent="0.25">
      <c r="G1589" s="6"/>
    </row>
    <row r="1590" spans="7:7" x14ac:dyDescent="0.25">
      <c r="G1590" s="6"/>
    </row>
    <row r="1591" spans="7:7" x14ac:dyDescent="0.25">
      <c r="G1591" s="6"/>
    </row>
    <row r="1592" spans="7:7" x14ac:dyDescent="0.25">
      <c r="G1592" s="6"/>
    </row>
    <row r="1593" spans="7:7" x14ac:dyDescent="0.25">
      <c r="G1593" s="6"/>
    </row>
    <row r="1594" spans="7:7" x14ac:dyDescent="0.25">
      <c r="G1594" s="6"/>
    </row>
    <row r="1595" spans="7:7" x14ac:dyDescent="0.25">
      <c r="G1595" s="6"/>
    </row>
    <row r="1596" spans="7:7" x14ac:dyDescent="0.25">
      <c r="G1596" s="6"/>
    </row>
    <row r="1597" spans="7:7" x14ac:dyDescent="0.25">
      <c r="G1597" s="6"/>
    </row>
    <row r="1598" spans="7:7" x14ac:dyDescent="0.25">
      <c r="G1598" s="6"/>
    </row>
    <row r="1599" spans="7:7" x14ac:dyDescent="0.25">
      <c r="G1599" s="6"/>
    </row>
    <row r="1600" spans="7:7" x14ac:dyDescent="0.25">
      <c r="G1600" s="6"/>
    </row>
    <row r="1601" spans="7:7" x14ac:dyDescent="0.25">
      <c r="G1601" s="6"/>
    </row>
    <row r="1602" spans="7:7" x14ac:dyDescent="0.25">
      <c r="G1602" s="6"/>
    </row>
    <row r="1603" spans="7:7" x14ac:dyDescent="0.25">
      <c r="G1603" s="6"/>
    </row>
    <row r="1604" spans="7:7" x14ac:dyDescent="0.25">
      <c r="G1604" s="6"/>
    </row>
    <row r="1605" spans="7:7" x14ac:dyDescent="0.25">
      <c r="G1605" s="6"/>
    </row>
    <row r="1606" spans="7:7" x14ac:dyDescent="0.25">
      <c r="G1606" s="6"/>
    </row>
    <row r="1607" spans="7:7" x14ac:dyDescent="0.25">
      <c r="G1607" s="6"/>
    </row>
    <row r="1608" spans="7:7" x14ac:dyDescent="0.25">
      <c r="G1608" s="6"/>
    </row>
    <row r="1609" spans="7:7" x14ac:dyDescent="0.25">
      <c r="G1609" s="6"/>
    </row>
    <row r="1610" spans="7:7" x14ac:dyDescent="0.25">
      <c r="G1610" s="6"/>
    </row>
    <row r="1611" spans="7:7" x14ac:dyDescent="0.25">
      <c r="G1611" s="6"/>
    </row>
    <row r="1612" spans="7:7" x14ac:dyDescent="0.25">
      <c r="G1612" s="6"/>
    </row>
    <row r="1613" spans="7:7" x14ac:dyDescent="0.25">
      <c r="G1613" s="6"/>
    </row>
    <row r="1614" spans="7:7" x14ac:dyDescent="0.25">
      <c r="G1614" s="6"/>
    </row>
    <row r="1615" spans="7:7" x14ac:dyDescent="0.25">
      <c r="G1615" s="6"/>
    </row>
    <row r="1616" spans="7:7" x14ac:dyDescent="0.25">
      <c r="G1616" s="6"/>
    </row>
    <row r="1617" spans="7:7" x14ac:dyDescent="0.25">
      <c r="G1617" s="6"/>
    </row>
    <row r="1618" spans="7:7" x14ac:dyDescent="0.25">
      <c r="G1618" s="6"/>
    </row>
    <row r="1619" spans="7:7" x14ac:dyDescent="0.25">
      <c r="G1619" s="6"/>
    </row>
    <row r="1620" spans="7:7" x14ac:dyDescent="0.25">
      <c r="G1620" s="6"/>
    </row>
    <row r="1621" spans="7:7" x14ac:dyDescent="0.25">
      <c r="G1621" s="6"/>
    </row>
    <row r="1622" spans="7:7" x14ac:dyDescent="0.25">
      <c r="G1622" s="6"/>
    </row>
    <row r="1623" spans="7:7" x14ac:dyDescent="0.25">
      <c r="G1623" s="6"/>
    </row>
    <row r="1624" spans="7:7" x14ac:dyDescent="0.25">
      <c r="G1624" s="6"/>
    </row>
    <row r="1625" spans="7:7" x14ac:dyDescent="0.25">
      <c r="G1625" s="6"/>
    </row>
    <row r="1626" spans="7:7" x14ac:dyDescent="0.25">
      <c r="G1626" s="6"/>
    </row>
    <row r="1627" spans="7:7" x14ac:dyDescent="0.25">
      <c r="G1627" s="6"/>
    </row>
    <row r="1628" spans="7:7" x14ac:dyDescent="0.25">
      <c r="G1628" s="6"/>
    </row>
    <row r="1629" spans="7:7" x14ac:dyDescent="0.25">
      <c r="G1629" s="6"/>
    </row>
    <row r="1630" spans="7:7" x14ac:dyDescent="0.25">
      <c r="G1630" s="6"/>
    </row>
    <row r="1631" spans="7:7" x14ac:dyDescent="0.25">
      <c r="G1631" s="6"/>
    </row>
    <row r="1632" spans="7:7" x14ac:dyDescent="0.25">
      <c r="G1632" s="6"/>
    </row>
    <row r="1633" spans="7:7" x14ac:dyDescent="0.25">
      <c r="G1633" s="6"/>
    </row>
    <row r="1634" spans="7:7" x14ac:dyDescent="0.25">
      <c r="G1634" s="6"/>
    </row>
    <row r="1635" spans="7:7" x14ac:dyDescent="0.25">
      <c r="G1635" s="6"/>
    </row>
    <row r="1636" spans="7:7" x14ac:dyDescent="0.25">
      <c r="G1636" s="6"/>
    </row>
    <row r="1637" spans="7:7" x14ac:dyDescent="0.25">
      <c r="G1637" s="6"/>
    </row>
    <row r="1638" spans="7:7" x14ac:dyDescent="0.25">
      <c r="G1638" s="6"/>
    </row>
    <row r="1639" spans="7:7" x14ac:dyDescent="0.25">
      <c r="G1639" s="6"/>
    </row>
    <row r="1640" spans="7:7" x14ac:dyDescent="0.25">
      <c r="G1640" s="6"/>
    </row>
    <row r="1641" spans="7:7" x14ac:dyDescent="0.25">
      <c r="G1641" s="6"/>
    </row>
    <row r="1642" spans="7:7" x14ac:dyDescent="0.25">
      <c r="G1642" s="6"/>
    </row>
    <row r="1643" spans="7:7" x14ac:dyDescent="0.25">
      <c r="G1643" s="6"/>
    </row>
    <row r="1644" spans="7:7" x14ac:dyDescent="0.25">
      <c r="G1644" s="6"/>
    </row>
    <row r="1645" spans="7:7" x14ac:dyDescent="0.25">
      <c r="G1645" s="6"/>
    </row>
    <row r="1646" spans="7:7" x14ac:dyDescent="0.25">
      <c r="G1646" s="6"/>
    </row>
    <row r="1647" spans="7:7" x14ac:dyDescent="0.25">
      <c r="G1647" s="6"/>
    </row>
    <row r="1648" spans="7:7" x14ac:dyDescent="0.25">
      <c r="G1648" s="6"/>
    </row>
    <row r="1649" spans="7:7" x14ac:dyDescent="0.25">
      <c r="G1649" s="6"/>
    </row>
    <row r="1650" spans="7:7" x14ac:dyDescent="0.25">
      <c r="G1650" s="6"/>
    </row>
    <row r="1651" spans="7:7" x14ac:dyDescent="0.25">
      <c r="G1651" s="6"/>
    </row>
    <row r="1652" spans="7:7" x14ac:dyDescent="0.25">
      <c r="G1652" s="6"/>
    </row>
    <row r="1653" spans="7:7" x14ac:dyDescent="0.25">
      <c r="G1653" s="6"/>
    </row>
    <row r="1654" spans="7:7" x14ac:dyDescent="0.25">
      <c r="G1654" s="6"/>
    </row>
    <row r="1655" spans="7:7" x14ac:dyDescent="0.25">
      <c r="G1655" s="6"/>
    </row>
    <row r="1656" spans="7:7" x14ac:dyDescent="0.25">
      <c r="G1656" s="6"/>
    </row>
    <row r="1657" spans="7:7" x14ac:dyDescent="0.25">
      <c r="G1657" s="6"/>
    </row>
    <row r="1658" spans="7:7" x14ac:dyDescent="0.25">
      <c r="G1658" s="6"/>
    </row>
    <row r="1659" spans="7:7" x14ac:dyDescent="0.25">
      <c r="G1659" s="6"/>
    </row>
    <row r="1660" spans="7:7" x14ac:dyDescent="0.25">
      <c r="G1660" s="6"/>
    </row>
    <row r="1661" spans="7:7" x14ac:dyDescent="0.25">
      <c r="G1661" s="6"/>
    </row>
    <row r="1662" spans="7:7" x14ac:dyDescent="0.25">
      <c r="G1662" s="6"/>
    </row>
    <row r="1663" spans="7:7" x14ac:dyDescent="0.25">
      <c r="G1663" s="6"/>
    </row>
    <row r="1664" spans="7:7" x14ac:dyDescent="0.25">
      <c r="G1664" s="6"/>
    </row>
    <row r="1665" spans="7:7" x14ac:dyDescent="0.25">
      <c r="G1665" s="6"/>
    </row>
    <row r="1666" spans="7:7" x14ac:dyDescent="0.25">
      <c r="G1666" s="6"/>
    </row>
    <row r="1667" spans="7:7" x14ac:dyDescent="0.25">
      <c r="G1667" s="6"/>
    </row>
    <row r="1668" spans="7:7" x14ac:dyDescent="0.25">
      <c r="G1668" s="6"/>
    </row>
    <row r="1669" spans="7:7" x14ac:dyDescent="0.25">
      <c r="G1669" s="6"/>
    </row>
    <row r="1670" spans="7:7" x14ac:dyDescent="0.25">
      <c r="G1670" s="6"/>
    </row>
    <row r="1671" spans="7:7" x14ac:dyDescent="0.25">
      <c r="G1671" s="6"/>
    </row>
    <row r="1672" spans="7:7" x14ac:dyDescent="0.25">
      <c r="G1672" s="6"/>
    </row>
    <row r="1673" spans="7:7" x14ac:dyDescent="0.25">
      <c r="G1673" s="6"/>
    </row>
    <row r="1674" spans="7:7" x14ac:dyDescent="0.25">
      <c r="G1674" s="6"/>
    </row>
    <row r="1675" spans="7:7" x14ac:dyDescent="0.25">
      <c r="G1675" s="6"/>
    </row>
    <row r="1676" spans="7:7" x14ac:dyDescent="0.25">
      <c r="G1676" s="6"/>
    </row>
    <row r="1677" spans="7:7" x14ac:dyDescent="0.25">
      <c r="G1677" s="6"/>
    </row>
    <row r="1678" spans="7:7" x14ac:dyDescent="0.25">
      <c r="G1678" s="6"/>
    </row>
    <row r="1679" spans="7:7" x14ac:dyDescent="0.25">
      <c r="G1679" s="6"/>
    </row>
    <row r="1680" spans="7:7" x14ac:dyDescent="0.25">
      <c r="G1680" s="6"/>
    </row>
    <row r="1681" spans="7:7" x14ac:dyDescent="0.25">
      <c r="G1681" s="6"/>
    </row>
    <row r="1682" spans="7:7" x14ac:dyDescent="0.25">
      <c r="G1682" s="6"/>
    </row>
    <row r="1683" spans="7:7" x14ac:dyDescent="0.25">
      <c r="G1683" s="6"/>
    </row>
    <row r="1684" spans="7:7" x14ac:dyDescent="0.25">
      <c r="G1684" s="6"/>
    </row>
    <row r="1685" spans="7:7" x14ac:dyDescent="0.25">
      <c r="G1685" s="6"/>
    </row>
    <row r="1686" spans="7:7" x14ac:dyDescent="0.25">
      <c r="G1686" s="6"/>
    </row>
    <row r="1687" spans="7:7" x14ac:dyDescent="0.25">
      <c r="G1687" s="6"/>
    </row>
    <row r="1688" spans="7:7" x14ac:dyDescent="0.25">
      <c r="G1688" s="6"/>
    </row>
    <row r="1689" spans="7:7" x14ac:dyDescent="0.25">
      <c r="G1689" s="6"/>
    </row>
    <row r="1690" spans="7:7" x14ac:dyDescent="0.25">
      <c r="G1690" s="6"/>
    </row>
    <row r="1691" spans="7:7" x14ac:dyDescent="0.25">
      <c r="G1691" s="6"/>
    </row>
    <row r="1692" spans="7:7" x14ac:dyDescent="0.25">
      <c r="G1692" s="6"/>
    </row>
    <row r="1693" spans="7:7" x14ac:dyDescent="0.25">
      <c r="G1693" s="6"/>
    </row>
    <row r="1694" spans="7:7" x14ac:dyDescent="0.25">
      <c r="G1694" s="6"/>
    </row>
    <row r="1695" spans="7:7" x14ac:dyDescent="0.25">
      <c r="G1695" s="6"/>
    </row>
    <row r="1696" spans="7:7" x14ac:dyDescent="0.25">
      <c r="G1696" s="6"/>
    </row>
    <row r="1697" spans="7:7" x14ac:dyDescent="0.25">
      <c r="G1697" s="6"/>
    </row>
    <row r="1698" spans="7:7" x14ac:dyDescent="0.25">
      <c r="G1698" s="6"/>
    </row>
    <row r="1699" spans="7:7" x14ac:dyDescent="0.25">
      <c r="G1699" s="6"/>
    </row>
    <row r="1700" spans="7:7" x14ac:dyDescent="0.25">
      <c r="G1700" s="6"/>
    </row>
    <row r="1701" spans="7:7" x14ac:dyDescent="0.25">
      <c r="G1701" s="6"/>
    </row>
    <row r="1702" spans="7:7" x14ac:dyDescent="0.25">
      <c r="G1702" s="6"/>
    </row>
    <row r="1703" spans="7:7" x14ac:dyDescent="0.25">
      <c r="G1703" s="6"/>
    </row>
    <row r="1704" spans="7:7" x14ac:dyDescent="0.25">
      <c r="G1704" s="6"/>
    </row>
    <row r="1705" spans="7:7" x14ac:dyDescent="0.25">
      <c r="G1705" s="6"/>
    </row>
    <row r="1706" spans="7:7" x14ac:dyDescent="0.25">
      <c r="G1706" s="6"/>
    </row>
    <row r="1707" spans="7:7" x14ac:dyDescent="0.25">
      <c r="G1707" s="6"/>
    </row>
    <row r="1708" spans="7:7" x14ac:dyDescent="0.25">
      <c r="G1708" s="6"/>
    </row>
    <row r="1709" spans="7:7" x14ac:dyDescent="0.25">
      <c r="G1709" s="6"/>
    </row>
    <row r="1710" spans="7:7" x14ac:dyDescent="0.25">
      <c r="G1710" s="6"/>
    </row>
    <row r="1711" spans="7:7" x14ac:dyDescent="0.25">
      <c r="G1711" s="6"/>
    </row>
    <row r="1712" spans="7:7" x14ac:dyDescent="0.25">
      <c r="G1712" s="6"/>
    </row>
    <row r="1713" spans="7:7" x14ac:dyDescent="0.25">
      <c r="G1713" s="6"/>
    </row>
    <row r="1714" spans="7:7" x14ac:dyDescent="0.25">
      <c r="G1714" s="6"/>
    </row>
    <row r="1715" spans="7:7" x14ac:dyDescent="0.25">
      <c r="G1715" s="6"/>
    </row>
    <row r="1716" spans="7:7" x14ac:dyDescent="0.25">
      <c r="G1716" s="6"/>
    </row>
    <row r="1717" spans="7:7" x14ac:dyDescent="0.25">
      <c r="G1717" s="6"/>
    </row>
    <row r="1718" spans="7:7" x14ac:dyDescent="0.25">
      <c r="G1718" s="6"/>
    </row>
    <row r="1719" spans="7:7" x14ac:dyDescent="0.25">
      <c r="G1719" s="6"/>
    </row>
    <row r="1720" spans="7:7" x14ac:dyDescent="0.25">
      <c r="G1720" s="6"/>
    </row>
    <row r="1721" spans="7:7" x14ac:dyDescent="0.25">
      <c r="G1721" s="6"/>
    </row>
    <row r="1722" spans="7:7" x14ac:dyDescent="0.25">
      <c r="G1722" s="6"/>
    </row>
    <row r="1723" spans="7:7" x14ac:dyDescent="0.25">
      <c r="G1723" s="6"/>
    </row>
    <row r="1724" spans="7:7" x14ac:dyDescent="0.25">
      <c r="G1724" s="6"/>
    </row>
    <row r="1725" spans="7:7" x14ac:dyDescent="0.25">
      <c r="G1725" s="6"/>
    </row>
    <row r="1726" spans="7:7" x14ac:dyDescent="0.25">
      <c r="G1726" s="6"/>
    </row>
    <row r="1727" spans="7:7" x14ac:dyDescent="0.25">
      <c r="G1727" s="6"/>
    </row>
    <row r="1728" spans="7:7" x14ac:dyDescent="0.25">
      <c r="G1728" s="6"/>
    </row>
    <row r="1729" spans="7:7" x14ac:dyDescent="0.25">
      <c r="G1729" s="6"/>
    </row>
    <row r="1730" spans="7:7" x14ac:dyDescent="0.25">
      <c r="G1730" s="6"/>
    </row>
    <row r="1731" spans="7:7" x14ac:dyDescent="0.25">
      <c r="G1731" s="6"/>
    </row>
    <row r="1732" spans="7:7" x14ac:dyDescent="0.25">
      <c r="G1732" s="6"/>
    </row>
    <row r="1733" spans="7:7" x14ac:dyDescent="0.25">
      <c r="G1733" s="6"/>
    </row>
    <row r="1734" spans="7:7" x14ac:dyDescent="0.25">
      <c r="G1734" s="6"/>
    </row>
    <row r="1735" spans="7:7" x14ac:dyDescent="0.25">
      <c r="G1735" s="6"/>
    </row>
    <row r="1736" spans="7:7" x14ac:dyDescent="0.25">
      <c r="G1736" s="6"/>
    </row>
    <row r="1737" spans="7:7" x14ac:dyDescent="0.25">
      <c r="G1737" s="6"/>
    </row>
    <row r="1738" spans="7:7" x14ac:dyDescent="0.25">
      <c r="G1738" s="6"/>
    </row>
    <row r="1739" spans="7:7" x14ac:dyDescent="0.25">
      <c r="G1739" s="6"/>
    </row>
    <row r="1740" spans="7:7" x14ac:dyDescent="0.25">
      <c r="G1740" s="6"/>
    </row>
    <row r="1741" spans="7:7" x14ac:dyDescent="0.25">
      <c r="G1741" s="6"/>
    </row>
    <row r="1742" spans="7:7" x14ac:dyDescent="0.25">
      <c r="G1742" s="6"/>
    </row>
    <row r="1743" spans="7:7" x14ac:dyDescent="0.25">
      <c r="G1743" s="6"/>
    </row>
    <row r="1744" spans="7:7" x14ac:dyDescent="0.25">
      <c r="G1744" s="6"/>
    </row>
    <row r="1745" spans="7:7" x14ac:dyDescent="0.25">
      <c r="G1745" s="6"/>
    </row>
    <row r="1746" spans="7:7" x14ac:dyDescent="0.25">
      <c r="G1746" s="6"/>
    </row>
    <row r="1747" spans="7:7" x14ac:dyDescent="0.25">
      <c r="G1747" s="6"/>
    </row>
    <row r="1748" spans="7:7" x14ac:dyDescent="0.25">
      <c r="G1748" s="6"/>
    </row>
    <row r="1749" spans="7:7" x14ac:dyDescent="0.25">
      <c r="G1749" s="6"/>
    </row>
    <row r="1750" spans="7:7" x14ac:dyDescent="0.25">
      <c r="G1750" s="6"/>
    </row>
    <row r="1751" spans="7:7" x14ac:dyDescent="0.25">
      <c r="G1751" s="6"/>
    </row>
    <row r="1752" spans="7:7" x14ac:dyDescent="0.25">
      <c r="G1752" s="6"/>
    </row>
    <row r="1753" spans="7:7" x14ac:dyDescent="0.25">
      <c r="G1753" s="6"/>
    </row>
    <row r="1754" spans="7:7" x14ac:dyDescent="0.25">
      <c r="G1754" s="6"/>
    </row>
    <row r="1755" spans="7:7" x14ac:dyDescent="0.25">
      <c r="G1755" s="6"/>
    </row>
    <row r="1756" spans="7:7" x14ac:dyDescent="0.25">
      <c r="G1756" s="6"/>
    </row>
    <row r="1757" spans="7:7" x14ac:dyDescent="0.25">
      <c r="G1757" s="6"/>
    </row>
    <row r="1758" spans="7:7" x14ac:dyDescent="0.25">
      <c r="G1758" s="6"/>
    </row>
    <row r="1759" spans="7:7" x14ac:dyDescent="0.25">
      <c r="G1759" s="6"/>
    </row>
    <row r="1760" spans="7:7" x14ac:dyDescent="0.25">
      <c r="G1760" s="6"/>
    </row>
    <row r="1761" spans="7:7" x14ac:dyDescent="0.25">
      <c r="G1761" s="6"/>
    </row>
    <row r="1762" spans="7:7" x14ac:dyDescent="0.25">
      <c r="G1762" s="6"/>
    </row>
    <row r="1763" spans="7:7" x14ac:dyDescent="0.25">
      <c r="G1763" s="6"/>
    </row>
    <row r="1764" spans="7:7" x14ac:dyDescent="0.25">
      <c r="G1764" s="6"/>
    </row>
    <row r="1765" spans="7:7" x14ac:dyDescent="0.25">
      <c r="G1765" s="6"/>
    </row>
    <row r="1766" spans="7:7" x14ac:dyDescent="0.25">
      <c r="G1766" s="6"/>
    </row>
    <row r="1767" spans="7:7" x14ac:dyDescent="0.25">
      <c r="G1767" s="6"/>
    </row>
    <row r="1768" spans="7:7" x14ac:dyDescent="0.25">
      <c r="G1768" s="6"/>
    </row>
    <row r="1769" spans="7:7" x14ac:dyDescent="0.25">
      <c r="G1769" s="6"/>
    </row>
    <row r="1770" spans="7:7" x14ac:dyDescent="0.25">
      <c r="G1770" s="6"/>
    </row>
    <row r="1771" spans="7:7" x14ac:dyDescent="0.25">
      <c r="G1771" s="6"/>
    </row>
    <row r="1772" spans="7:7" x14ac:dyDescent="0.25">
      <c r="G1772" s="6"/>
    </row>
    <row r="1773" spans="7:7" x14ac:dyDescent="0.25">
      <c r="G1773" s="6"/>
    </row>
    <row r="1774" spans="7:7" x14ac:dyDescent="0.25">
      <c r="G1774" s="6"/>
    </row>
    <row r="1775" spans="7:7" x14ac:dyDescent="0.25">
      <c r="G1775" s="6"/>
    </row>
    <row r="1776" spans="7:7" x14ac:dyDescent="0.25">
      <c r="G1776" s="6"/>
    </row>
    <row r="1777" spans="7:7" x14ac:dyDescent="0.25">
      <c r="G1777" s="6"/>
    </row>
    <row r="1778" spans="7:7" x14ac:dyDescent="0.25">
      <c r="G1778" s="6"/>
    </row>
    <row r="1779" spans="7:7" x14ac:dyDescent="0.25">
      <c r="G1779" s="6"/>
    </row>
    <row r="1780" spans="7:7" x14ac:dyDescent="0.25">
      <c r="G1780" s="6"/>
    </row>
    <row r="1781" spans="7:7" x14ac:dyDescent="0.25">
      <c r="G1781" s="6"/>
    </row>
    <row r="1782" spans="7:7" x14ac:dyDescent="0.25">
      <c r="G1782" s="6"/>
    </row>
    <row r="1783" spans="7:7" x14ac:dyDescent="0.25">
      <c r="G1783" s="6"/>
    </row>
    <row r="1784" spans="7:7" x14ac:dyDescent="0.25">
      <c r="G1784" s="6"/>
    </row>
    <row r="1785" spans="7:7" x14ac:dyDescent="0.25">
      <c r="G1785" s="6"/>
    </row>
    <row r="1786" spans="7:7" x14ac:dyDescent="0.25">
      <c r="G1786" s="6"/>
    </row>
    <row r="1787" spans="7:7" x14ac:dyDescent="0.25">
      <c r="G1787" s="6"/>
    </row>
    <row r="1788" spans="7:7" x14ac:dyDescent="0.25">
      <c r="G1788" s="6"/>
    </row>
    <row r="1789" spans="7:7" x14ac:dyDescent="0.25">
      <c r="G1789" s="6"/>
    </row>
    <row r="1790" spans="7:7" x14ac:dyDescent="0.25">
      <c r="G1790" s="6"/>
    </row>
    <row r="1791" spans="7:7" x14ac:dyDescent="0.25">
      <c r="G1791" s="6"/>
    </row>
    <row r="1792" spans="7:7" x14ac:dyDescent="0.25">
      <c r="G1792" s="6"/>
    </row>
    <row r="1793" spans="7:7" x14ac:dyDescent="0.25">
      <c r="G1793" s="6"/>
    </row>
    <row r="1794" spans="7:7" x14ac:dyDescent="0.25">
      <c r="G1794" s="6"/>
    </row>
    <row r="1795" spans="7:7" x14ac:dyDescent="0.25">
      <c r="G1795" s="6"/>
    </row>
    <row r="1796" spans="7:7" x14ac:dyDescent="0.25">
      <c r="G1796" s="6"/>
    </row>
    <row r="1797" spans="7:7" x14ac:dyDescent="0.25">
      <c r="G1797" s="6"/>
    </row>
    <row r="1798" spans="7:7" x14ac:dyDescent="0.25">
      <c r="G1798" s="6"/>
    </row>
    <row r="1799" spans="7:7" x14ac:dyDescent="0.25">
      <c r="G1799" s="6"/>
    </row>
    <row r="1800" spans="7:7" x14ac:dyDescent="0.25">
      <c r="G1800" s="6"/>
    </row>
    <row r="1801" spans="7:7" x14ac:dyDescent="0.25">
      <c r="G1801" s="6"/>
    </row>
    <row r="1802" spans="7:7" x14ac:dyDescent="0.25">
      <c r="G1802" s="6"/>
    </row>
    <row r="1803" spans="7:7" x14ac:dyDescent="0.25">
      <c r="G1803" s="6"/>
    </row>
    <row r="1804" spans="7:7" x14ac:dyDescent="0.25">
      <c r="G1804" s="6"/>
    </row>
    <row r="1805" spans="7:7" x14ac:dyDescent="0.25">
      <c r="G1805" s="6"/>
    </row>
    <row r="1806" spans="7:7" x14ac:dyDescent="0.25">
      <c r="G1806" s="6"/>
    </row>
    <row r="1807" spans="7:7" x14ac:dyDescent="0.25">
      <c r="G1807" s="6"/>
    </row>
    <row r="1808" spans="7:7" x14ac:dyDescent="0.25">
      <c r="G1808" s="6"/>
    </row>
    <row r="1809" spans="7:7" x14ac:dyDescent="0.25">
      <c r="G1809" s="6"/>
    </row>
    <row r="1810" spans="7:7" x14ac:dyDescent="0.25">
      <c r="G1810" s="6"/>
    </row>
    <row r="1811" spans="7:7" x14ac:dyDescent="0.25">
      <c r="G1811" s="6"/>
    </row>
    <row r="1812" spans="7:7" x14ac:dyDescent="0.25">
      <c r="G1812" s="6"/>
    </row>
    <row r="1813" spans="7:7" x14ac:dyDescent="0.25">
      <c r="G1813" s="6"/>
    </row>
    <row r="1814" spans="7:7" x14ac:dyDescent="0.25">
      <c r="G1814" s="6"/>
    </row>
    <row r="1815" spans="7:7" x14ac:dyDescent="0.25">
      <c r="G1815" s="6"/>
    </row>
    <row r="1816" spans="7:7" x14ac:dyDescent="0.25">
      <c r="G1816" s="6"/>
    </row>
    <row r="1817" spans="7:7" x14ac:dyDescent="0.25">
      <c r="G1817" s="6"/>
    </row>
    <row r="1818" spans="7:7" x14ac:dyDescent="0.25">
      <c r="G1818" s="6"/>
    </row>
    <row r="1819" spans="7:7" x14ac:dyDescent="0.25">
      <c r="G1819" s="6"/>
    </row>
    <row r="1820" spans="7:7" x14ac:dyDescent="0.25">
      <c r="G1820" s="6"/>
    </row>
    <row r="1821" spans="7:7" x14ac:dyDescent="0.25">
      <c r="G1821" s="6"/>
    </row>
    <row r="1822" spans="7:7" x14ac:dyDescent="0.25">
      <c r="G1822" s="6"/>
    </row>
    <row r="1823" spans="7:7" x14ac:dyDescent="0.25">
      <c r="G1823" s="6"/>
    </row>
    <row r="1824" spans="7:7" x14ac:dyDescent="0.25">
      <c r="G1824" s="6"/>
    </row>
    <row r="1825" spans="7:7" x14ac:dyDescent="0.25">
      <c r="G1825" s="6"/>
    </row>
    <row r="1826" spans="7:7" x14ac:dyDescent="0.25">
      <c r="G1826" s="6"/>
    </row>
    <row r="1827" spans="7:7" x14ac:dyDescent="0.25">
      <c r="G1827" s="6"/>
    </row>
    <row r="1828" spans="7:7" x14ac:dyDescent="0.25">
      <c r="G1828" s="6"/>
    </row>
    <row r="1829" spans="7:7" x14ac:dyDescent="0.25">
      <c r="G1829" s="6"/>
    </row>
    <row r="1830" spans="7:7" x14ac:dyDescent="0.25">
      <c r="G1830" s="6"/>
    </row>
    <row r="1831" spans="7:7" x14ac:dyDescent="0.25">
      <c r="G1831" s="6"/>
    </row>
    <row r="1832" spans="7:7" x14ac:dyDescent="0.25">
      <c r="G1832" s="6"/>
    </row>
    <row r="1833" spans="7:7" x14ac:dyDescent="0.25">
      <c r="G1833" s="6"/>
    </row>
    <row r="1834" spans="7:7" x14ac:dyDescent="0.25">
      <c r="G1834" s="6"/>
    </row>
    <row r="1835" spans="7:7" x14ac:dyDescent="0.25">
      <c r="G1835" s="6"/>
    </row>
    <row r="1836" spans="7:7" x14ac:dyDescent="0.25">
      <c r="G1836" s="6"/>
    </row>
    <row r="1837" spans="7:7" x14ac:dyDescent="0.25">
      <c r="G1837" s="6"/>
    </row>
    <row r="1838" spans="7:7" x14ac:dyDescent="0.25">
      <c r="G1838" s="6"/>
    </row>
    <row r="1839" spans="7:7" x14ac:dyDescent="0.25">
      <c r="G1839" s="6"/>
    </row>
    <row r="1840" spans="7:7" x14ac:dyDescent="0.25">
      <c r="G1840" s="6"/>
    </row>
    <row r="1841" spans="7:7" x14ac:dyDescent="0.25">
      <c r="G1841" s="6"/>
    </row>
    <row r="1842" spans="7:7" x14ac:dyDescent="0.25">
      <c r="G1842" s="6"/>
    </row>
    <row r="1843" spans="7:7" x14ac:dyDescent="0.25">
      <c r="G1843" s="6"/>
    </row>
    <row r="1844" spans="7:7" x14ac:dyDescent="0.25">
      <c r="G1844" s="6"/>
    </row>
    <row r="1845" spans="7:7" x14ac:dyDescent="0.25">
      <c r="G1845" s="6"/>
    </row>
    <row r="1846" spans="7:7" x14ac:dyDescent="0.25">
      <c r="G1846" s="6"/>
    </row>
    <row r="1847" spans="7:7" x14ac:dyDescent="0.25">
      <c r="G1847" s="6"/>
    </row>
    <row r="1848" spans="7:7" x14ac:dyDescent="0.25">
      <c r="G1848" s="6"/>
    </row>
    <row r="1849" spans="7:7" x14ac:dyDescent="0.25">
      <c r="G1849" s="6"/>
    </row>
    <row r="1850" spans="7:7" x14ac:dyDescent="0.25">
      <c r="G1850" s="6"/>
    </row>
    <row r="1851" spans="7:7" x14ac:dyDescent="0.25">
      <c r="G1851" s="6"/>
    </row>
    <row r="1852" spans="7:7" x14ac:dyDescent="0.25">
      <c r="G1852" s="6"/>
    </row>
    <row r="1853" spans="7:7" x14ac:dyDescent="0.25">
      <c r="G1853" s="6"/>
    </row>
    <row r="1854" spans="7:7" x14ac:dyDescent="0.25">
      <c r="G1854" s="6"/>
    </row>
    <row r="1855" spans="7:7" x14ac:dyDescent="0.25">
      <c r="G1855" s="6"/>
    </row>
    <row r="1856" spans="7:7" x14ac:dyDescent="0.25">
      <c r="G1856" s="6"/>
    </row>
    <row r="1857" spans="7:7" x14ac:dyDescent="0.25">
      <c r="G1857" s="6"/>
    </row>
    <row r="1858" spans="7:7" x14ac:dyDescent="0.25">
      <c r="G1858" s="6"/>
    </row>
    <row r="1859" spans="7:7" x14ac:dyDescent="0.25">
      <c r="G1859" s="6"/>
    </row>
    <row r="1860" spans="7:7" x14ac:dyDescent="0.25">
      <c r="G1860" s="6"/>
    </row>
    <row r="1861" spans="7:7" x14ac:dyDescent="0.25">
      <c r="G1861" s="6"/>
    </row>
    <row r="1862" spans="7:7" x14ac:dyDescent="0.25">
      <c r="G1862" s="6"/>
    </row>
    <row r="1863" spans="7:7" x14ac:dyDescent="0.25">
      <c r="G1863" s="6"/>
    </row>
    <row r="1864" spans="7:7" x14ac:dyDescent="0.25">
      <c r="G1864" s="6"/>
    </row>
    <row r="1865" spans="7:7" x14ac:dyDescent="0.25">
      <c r="G1865" s="6"/>
    </row>
    <row r="1866" spans="7:7" x14ac:dyDescent="0.25">
      <c r="G1866" s="6"/>
    </row>
    <row r="1867" spans="7:7" x14ac:dyDescent="0.25">
      <c r="G1867" s="6"/>
    </row>
    <row r="1868" spans="7:7" x14ac:dyDescent="0.25">
      <c r="G1868" s="6"/>
    </row>
    <row r="1869" spans="7:7" x14ac:dyDescent="0.25">
      <c r="G1869" s="6"/>
    </row>
    <row r="1870" spans="7:7" x14ac:dyDescent="0.25">
      <c r="G1870" s="6"/>
    </row>
    <row r="1871" spans="7:7" x14ac:dyDescent="0.25">
      <c r="G1871" s="6"/>
    </row>
    <row r="1872" spans="7:7" x14ac:dyDescent="0.25">
      <c r="G1872" s="6"/>
    </row>
    <row r="1873" spans="7:7" x14ac:dyDescent="0.25">
      <c r="G1873" s="6"/>
    </row>
    <row r="1874" spans="7:7" x14ac:dyDescent="0.25">
      <c r="G1874" s="6"/>
    </row>
    <row r="1875" spans="7:7" x14ac:dyDescent="0.25">
      <c r="G1875" s="6"/>
    </row>
    <row r="1876" spans="7:7" x14ac:dyDescent="0.25">
      <c r="G1876" s="6"/>
    </row>
    <row r="1877" spans="7:7" x14ac:dyDescent="0.25">
      <c r="G1877" s="6"/>
    </row>
    <row r="1878" spans="7:7" x14ac:dyDescent="0.25">
      <c r="G1878" s="6"/>
    </row>
    <row r="1879" spans="7:7" x14ac:dyDescent="0.25">
      <c r="G1879" s="6"/>
    </row>
    <row r="1880" spans="7:7" x14ac:dyDescent="0.25">
      <c r="G1880" s="6"/>
    </row>
    <row r="1881" spans="7:7" x14ac:dyDescent="0.25">
      <c r="G1881" s="6"/>
    </row>
    <row r="1882" spans="7:7" x14ac:dyDescent="0.25">
      <c r="G1882" s="6"/>
    </row>
    <row r="1883" spans="7:7" x14ac:dyDescent="0.25">
      <c r="G1883" s="6"/>
    </row>
    <row r="1884" spans="7:7" x14ac:dyDescent="0.25">
      <c r="G1884" s="6"/>
    </row>
    <row r="1885" spans="7:7" x14ac:dyDescent="0.25">
      <c r="G1885" s="6"/>
    </row>
    <row r="1886" spans="7:7" x14ac:dyDescent="0.25">
      <c r="G1886" s="6"/>
    </row>
    <row r="1887" spans="7:7" x14ac:dyDescent="0.25">
      <c r="G1887" s="6"/>
    </row>
    <row r="1888" spans="7:7" x14ac:dyDescent="0.25">
      <c r="G1888" s="6"/>
    </row>
    <row r="1889" spans="7:7" x14ac:dyDescent="0.25">
      <c r="G1889" s="6"/>
    </row>
    <row r="1890" spans="7:7" x14ac:dyDescent="0.25">
      <c r="G1890" s="6"/>
    </row>
    <row r="1891" spans="7:7" x14ac:dyDescent="0.25">
      <c r="G1891" s="6"/>
    </row>
    <row r="1892" spans="7:7" x14ac:dyDescent="0.25">
      <c r="G1892" s="6"/>
    </row>
    <row r="1893" spans="7:7" x14ac:dyDescent="0.25">
      <c r="G1893" s="6"/>
    </row>
    <row r="1894" spans="7:7" x14ac:dyDescent="0.25">
      <c r="G1894" s="6"/>
    </row>
    <row r="1895" spans="7:7" x14ac:dyDescent="0.25">
      <c r="G1895" s="6"/>
    </row>
    <row r="1896" spans="7:7" x14ac:dyDescent="0.25">
      <c r="G1896" s="6"/>
    </row>
    <row r="1897" spans="7:7" x14ac:dyDescent="0.25">
      <c r="G1897" s="6"/>
    </row>
    <row r="1898" spans="7:7" x14ac:dyDescent="0.25">
      <c r="G1898" s="6"/>
    </row>
    <row r="1899" spans="7:7" x14ac:dyDescent="0.25">
      <c r="G1899" s="6"/>
    </row>
    <row r="1900" spans="7:7" x14ac:dyDescent="0.25">
      <c r="G1900" s="6"/>
    </row>
    <row r="1901" spans="7:7" x14ac:dyDescent="0.25">
      <c r="G1901" s="6"/>
    </row>
    <row r="1902" spans="7:7" x14ac:dyDescent="0.25">
      <c r="G1902" s="6"/>
    </row>
    <row r="1903" spans="7:7" x14ac:dyDescent="0.25">
      <c r="G1903" s="6"/>
    </row>
    <row r="1904" spans="7:7" x14ac:dyDescent="0.25">
      <c r="G1904" s="6"/>
    </row>
    <row r="1905" spans="7:7" x14ac:dyDescent="0.25">
      <c r="G1905" s="6"/>
    </row>
    <row r="1906" spans="7:7" x14ac:dyDescent="0.25">
      <c r="G1906" s="6"/>
    </row>
    <row r="1907" spans="7:7" x14ac:dyDescent="0.25">
      <c r="G1907" s="6"/>
    </row>
    <row r="1908" spans="7:7" x14ac:dyDescent="0.25">
      <c r="G1908" s="6"/>
    </row>
    <row r="1909" spans="7:7" x14ac:dyDescent="0.25">
      <c r="G1909" s="6"/>
    </row>
    <row r="1910" spans="7:7" x14ac:dyDescent="0.25">
      <c r="G1910" s="6"/>
    </row>
    <row r="1911" spans="7:7" x14ac:dyDescent="0.25">
      <c r="G1911" s="6"/>
    </row>
  </sheetData>
  <sortState xmlns:xlrd2="http://schemas.microsoft.com/office/spreadsheetml/2017/richdata2" ref="D3:E1913">
    <sortCondition descending="1" ref="E3:E19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7813-FC8E-4D63-ABC3-B415125BBF7E}">
  <dimension ref="A1:J113"/>
  <sheetViews>
    <sheetView tabSelected="1" topLeftCell="A70" workbookViewId="0">
      <selection activeCell="G3" sqref="G3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31.28515625" bestFit="1" customWidth="1"/>
    <col min="4" max="4" width="11.5703125" style="13" bestFit="1" customWidth="1"/>
    <col min="5" max="7" width="31.28515625" bestFit="1" customWidth="1"/>
    <col min="8" max="8" width="10.5703125" style="13" bestFit="1" customWidth="1"/>
  </cols>
  <sheetData>
    <row r="1" spans="1:10" x14ac:dyDescent="0.25">
      <c r="C1" t="s">
        <v>330</v>
      </c>
      <c r="E1" t="s">
        <v>331</v>
      </c>
      <c r="F1" t="s">
        <v>328</v>
      </c>
      <c r="G1" t="s">
        <v>329</v>
      </c>
    </row>
    <row r="2" spans="1:10" x14ac:dyDescent="0.25">
      <c r="A2" t="s">
        <v>117</v>
      </c>
      <c r="B2" t="s">
        <v>118</v>
      </c>
      <c r="C2" t="s">
        <v>210</v>
      </c>
      <c r="D2" s="13">
        <v>20000</v>
      </c>
      <c r="E2" t="s">
        <v>119</v>
      </c>
      <c r="F2" t="s">
        <v>225</v>
      </c>
      <c r="G2" t="s">
        <v>226</v>
      </c>
      <c r="H2" s="13">
        <v>1428.57142857142</v>
      </c>
      <c r="I2">
        <v>14</v>
      </c>
      <c r="J2">
        <v>0</v>
      </c>
    </row>
    <row r="3" spans="1:10" x14ac:dyDescent="0.25">
      <c r="A3" t="s">
        <v>120</v>
      </c>
      <c r="B3" t="s">
        <v>121</v>
      </c>
      <c r="C3" t="s">
        <v>211</v>
      </c>
      <c r="D3" s="13">
        <v>150000</v>
      </c>
      <c r="E3" t="s">
        <v>223</v>
      </c>
      <c r="F3" t="s">
        <v>227</v>
      </c>
      <c r="G3" t="s">
        <v>228</v>
      </c>
      <c r="H3" s="13">
        <v>12500</v>
      </c>
      <c r="I3">
        <v>12</v>
      </c>
      <c r="J3">
        <v>0</v>
      </c>
    </row>
    <row r="4" spans="1:10" x14ac:dyDescent="0.25">
      <c r="A4" t="s">
        <v>122</v>
      </c>
      <c r="B4" t="s">
        <v>121</v>
      </c>
      <c r="C4" t="s">
        <v>212</v>
      </c>
      <c r="D4" s="13">
        <v>130000</v>
      </c>
      <c r="E4" t="s">
        <v>216</v>
      </c>
      <c r="F4" t="s">
        <v>229</v>
      </c>
      <c r="G4" t="s">
        <v>226</v>
      </c>
      <c r="H4" s="13">
        <v>10833.333333333299</v>
      </c>
      <c r="I4">
        <v>12</v>
      </c>
      <c r="J4">
        <v>0</v>
      </c>
    </row>
    <row r="5" spans="1:10" x14ac:dyDescent="0.25">
      <c r="A5" t="s">
        <v>123</v>
      </c>
      <c r="B5" t="s">
        <v>121</v>
      </c>
      <c r="C5" t="s">
        <v>213</v>
      </c>
      <c r="D5" s="13">
        <v>24800</v>
      </c>
      <c r="E5" t="s">
        <v>218</v>
      </c>
      <c r="F5" t="s">
        <v>230</v>
      </c>
      <c r="G5" t="s">
        <v>231</v>
      </c>
      <c r="H5" s="13">
        <v>1653.3333333333301</v>
      </c>
      <c r="I5">
        <v>15</v>
      </c>
      <c r="J5">
        <v>0</v>
      </c>
    </row>
    <row r="6" spans="1:10" x14ac:dyDescent="0.25">
      <c r="A6" t="s">
        <v>124</v>
      </c>
      <c r="B6" t="s">
        <v>125</v>
      </c>
      <c r="C6" t="s">
        <v>213</v>
      </c>
      <c r="D6" s="13">
        <v>30000</v>
      </c>
      <c r="E6" t="s">
        <v>218</v>
      </c>
      <c r="F6" t="s">
        <v>232</v>
      </c>
      <c r="G6" t="s">
        <v>233</v>
      </c>
      <c r="H6" s="13">
        <v>2500</v>
      </c>
      <c r="I6">
        <v>12</v>
      </c>
      <c r="J6">
        <v>0</v>
      </c>
    </row>
    <row r="7" spans="1:10" x14ac:dyDescent="0.25">
      <c r="A7" t="s">
        <v>124</v>
      </c>
      <c r="B7" t="s">
        <v>125</v>
      </c>
      <c r="C7" t="s">
        <v>214</v>
      </c>
      <c r="D7" s="13">
        <v>5000</v>
      </c>
      <c r="E7" t="s">
        <v>221</v>
      </c>
      <c r="F7" t="s">
        <v>232</v>
      </c>
      <c r="G7" t="s">
        <v>233</v>
      </c>
      <c r="H7" s="13">
        <v>416.666666666666</v>
      </c>
      <c r="I7">
        <v>12</v>
      </c>
      <c r="J7">
        <v>0</v>
      </c>
    </row>
    <row r="8" spans="1:10" x14ac:dyDescent="0.25">
      <c r="A8" t="s">
        <v>126</v>
      </c>
      <c r="B8" t="s">
        <v>127</v>
      </c>
      <c r="C8" t="s">
        <v>214</v>
      </c>
      <c r="D8" s="13">
        <v>8000</v>
      </c>
      <c r="E8" t="s">
        <v>221</v>
      </c>
      <c r="F8" t="s">
        <v>225</v>
      </c>
      <c r="G8" t="s">
        <v>234</v>
      </c>
      <c r="H8" s="13">
        <v>666.66666666666595</v>
      </c>
      <c r="I8">
        <v>12</v>
      </c>
      <c r="J8">
        <v>0</v>
      </c>
    </row>
    <row r="9" spans="1:10" x14ac:dyDescent="0.25">
      <c r="A9" t="s">
        <v>128</v>
      </c>
      <c r="B9" t="s">
        <v>118</v>
      </c>
      <c r="C9" t="s">
        <v>215</v>
      </c>
      <c r="D9" s="13">
        <v>30000</v>
      </c>
      <c r="E9" t="s">
        <v>222</v>
      </c>
      <c r="F9" t="s">
        <v>232</v>
      </c>
      <c r="G9" t="s">
        <v>233</v>
      </c>
      <c r="H9" s="13">
        <v>2500</v>
      </c>
      <c r="I9">
        <v>12</v>
      </c>
      <c r="J9">
        <v>0</v>
      </c>
    </row>
    <row r="10" spans="1:10" x14ac:dyDescent="0.25">
      <c r="A10" t="s">
        <v>129</v>
      </c>
      <c r="B10" t="s">
        <v>127</v>
      </c>
      <c r="C10" t="s">
        <v>214</v>
      </c>
      <c r="D10" s="13">
        <v>50000</v>
      </c>
      <c r="E10" t="s">
        <v>221</v>
      </c>
      <c r="F10" t="s">
        <v>235</v>
      </c>
      <c r="G10" t="s">
        <v>236</v>
      </c>
      <c r="H10" s="13">
        <v>1136.3636363636299</v>
      </c>
      <c r="I10">
        <v>44</v>
      </c>
      <c r="J10">
        <v>0</v>
      </c>
    </row>
    <row r="11" spans="1:10" x14ac:dyDescent="0.25">
      <c r="A11" t="s">
        <v>130</v>
      </c>
      <c r="B11" t="s">
        <v>131</v>
      </c>
      <c r="C11" t="s">
        <v>216</v>
      </c>
      <c r="D11" s="13">
        <v>14000</v>
      </c>
      <c r="E11" t="s">
        <v>211</v>
      </c>
      <c r="F11" t="s">
        <v>237</v>
      </c>
      <c r="G11" t="s">
        <v>238</v>
      </c>
      <c r="H11" s="13">
        <v>1166.6666666666599</v>
      </c>
      <c r="I11">
        <v>12</v>
      </c>
      <c r="J11">
        <v>0</v>
      </c>
    </row>
    <row r="12" spans="1:10" x14ac:dyDescent="0.25">
      <c r="A12" t="s">
        <v>132</v>
      </c>
      <c r="B12" t="s">
        <v>118</v>
      </c>
      <c r="C12" t="s">
        <v>217</v>
      </c>
      <c r="D12" s="13">
        <v>180000</v>
      </c>
      <c r="E12" t="s">
        <v>220</v>
      </c>
      <c r="F12" t="s">
        <v>229</v>
      </c>
      <c r="G12" t="s">
        <v>226</v>
      </c>
      <c r="H12" s="13">
        <v>15000</v>
      </c>
      <c r="I12">
        <v>12</v>
      </c>
      <c r="J12">
        <v>0</v>
      </c>
    </row>
    <row r="13" spans="1:10" x14ac:dyDescent="0.25">
      <c r="A13" t="s">
        <v>133</v>
      </c>
      <c r="B13" t="s">
        <v>125</v>
      </c>
      <c r="C13" t="s">
        <v>213</v>
      </c>
      <c r="D13" s="13">
        <v>7500</v>
      </c>
      <c r="E13" t="s">
        <v>218</v>
      </c>
      <c r="F13" t="s">
        <v>239</v>
      </c>
      <c r="G13" t="s">
        <v>240</v>
      </c>
      <c r="H13" s="13">
        <v>2500</v>
      </c>
      <c r="I13">
        <v>3</v>
      </c>
      <c r="J13">
        <v>0</v>
      </c>
    </row>
    <row r="14" spans="1:10" x14ac:dyDescent="0.25">
      <c r="A14" t="s">
        <v>134</v>
      </c>
      <c r="B14" t="s">
        <v>121</v>
      </c>
      <c r="C14" t="s">
        <v>218</v>
      </c>
      <c r="D14" s="13">
        <v>15000</v>
      </c>
      <c r="E14" t="s">
        <v>241</v>
      </c>
      <c r="F14" t="s">
        <v>242</v>
      </c>
      <c r="G14" t="s">
        <v>243</v>
      </c>
      <c r="H14" s="13">
        <v>2500</v>
      </c>
      <c r="I14">
        <v>6</v>
      </c>
      <c r="J14">
        <v>0</v>
      </c>
    </row>
    <row r="15" spans="1:10" x14ac:dyDescent="0.25">
      <c r="A15" t="s">
        <v>135</v>
      </c>
      <c r="B15" t="s">
        <v>127</v>
      </c>
      <c r="C15" t="s">
        <v>219</v>
      </c>
      <c r="D15" s="13">
        <v>21000</v>
      </c>
      <c r="E15" t="s">
        <v>244</v>
      </c>
      <c r="F15" t="s">
        <v>245</v>
      </c>
      <c r="G15" t="s">
        <v>246</v>
      </c>
      <c r="H15" s="13">
        <v>1750</v>
      </c>
      <c r="I15">
        <v>12</v>
      </c>
      <c r="J15">
        <v>0</v>
      </c>
    </row>
    <row r="16" spans="1:10" x14ac:dyDescent="0.25">
      <c r="A16" t="s">
        <v>136</v>
      </c>
      <c r="B16" t="s">
        <v>118</v>
      </c>
      <c r="C16" t="s">
        <v>220</v>
      </c>
      <c r="D16" s="13">
        <v>31600</v>
      </c>
      <c r="E16" t="s">
        <v>214</v>
      </c>
      <c r="F16" t="s">
        <v>247</v>
      </c>
      <c r="G16" t="s">
        <v>248</v>
      </c>
      <c r="H16" s="13">
        <v>2633.3333333333298</v>
      </c>
      <c r="I16">
        <v>12</v>
      </c>
      <c r="J16">
        <v>0</v>
      </c>
    </row>
    <row r="17" spans="1:10" x14ac:dyDescent="0.25">
      <c r="A17" t="s">
        <v>137</v>
      </c>
      <c r="B17" t="s">
        <v>131</v>
      </c>
      <c r="C17" t="s">
        <v>216</v>
      </c>
      <c r="D17" s="13">
        <v>59000</v>
      </c>
      <c r="E17" t="s">
        <v>211</v>
      </c>
      <c r="F17" t="s">
        <v>227</v>
      </c>
      <c r="G17" t="s">
        <v>228</v>
      </c>
      <c r="H17" s="13">
        <v>4916.6666666666597</v>
      </c>
      <c r="I17">
        <v>12</v>
      </c>
      <c r="J17">
        <v>0</v>
      </c>
    </row>
    <row r="18" spans="1:10" x14ac:dyDescent="0.25">
      <c r="A18" t="s">
        <v>138</v>
      </c>
      <c r="B18" t="s">
        <v>118</v>
      </c>
      <c r="C18" t="s">
        <v>212</v>
      </c>
      <c r="D18" s="13">
        <v>20000</v>
      </c>
      <c r="E18" t="s">
        <v>216</v>
      </c>
      <c r="F18" t="s">
        <v>249</v>
      </c>
      <c r="G18" t="s">
        <v>250</v>
      </c>
      <c r="H18" s="13">
        <v>1666.6666666666599</v>
      </c>
      <c r="I18">
        <v>12</v>
      </c>
      <c r="J18">
        <v>0</v>
      </c>
    </row>
    <row r="19" spans="1:10" x14ac:dyDescent="0.25">
      <c r="A19" t="s">
        <v>138</v>
      </c>
      <c r="B19" t="s">
        <v>118</v>
      </c>
      <c r="C19" t="s">
        <v>220</v>
      </c>
      <c r="D19" s="13">
        <v>10000</v>
      </c>
      <c r="E19" t="s">
        <v>214</v>
      </c>
      <c r="F19" t="s">
        <v>249</v>
      </c>
      <c r="G19" t="s">
        <v>250</v>
      </c>
      <c r="H19" s="13">
        <v>833.33333333333303</v>
      </c>
      <c r="I19">
        <v>12</v>
      </c>
      <c r="J19">
        <v>0</v>
      </c>
    </row>
    <row r="20" spans="1:10" x14ac:dyDescent="0.25">
      <c r="A20" t="s">
        <v>138</v>
      </c>
      <c r="B20" t="s">
        <v>118</v>
      </c>
      <c r="C20" t="s">
        <v>220</v>
      </c>
      <c r="D20" s="13">
        <v>3000</v>
      </c>
      <c r="E20" t="s">
        <v>214</v>
      </c>
      <c r="F20" t="s">
        <v>249</v>
      </c>
      <c r="G20" t="s">
        <v>250</v>
      </c>
      <c r="H20" s="13">
        <v>250</v>
      </c>
      <c r="I20">
        <v>12</v>
      </c>
      <c r="J20">
        <v>0</v>
      </c>
    </row>
    <row r="21" spans="1:10" x14ac:dyDescent="0.25">
      <c r="A21" t="s">
        <v>139</v>
      </c>
      <c r="B21" t="s">
        <v>125</v>
      </c>
      <c r="C21" t="s">
        <v>220</v>
      </c>
      <c r="D21" s="13">
        <v>30000</v>
      </c>
      <c r="E21" t="s">
        <v>214</v>
      </c>
      <c r="F21" t="s">
        <v>251</v>
      </c>
      <c r="G21" t="s">
        <v>210</v>
      </c>
      <c r="H21" s="13">
        <v>2500</v>
      </c>
      <c r="I21">
        <v>12</v>
      </c>
      <c r="J21">
        <v>0</v>
      </c>
    </row>
    <row r="22" spans="1:10" x14ac:dyDescent="0.25">
      <c r="A22" t="s">
        <v>140</v>
      </c>
      <c r="B22" t="s">
        <v>127</v>
      </c>
      <c r="C22" t="s">
        <v>217</v>
      </c>
      <c r="D22" s="13">
        <v>60000</v>
      </c>
      <c r="E22" t="s">
        <v>220</v>
      </c>
      <c r="F22" t="s">
        <v>247</v>
      </c>
      <c r="G22" t="s">
        <v>248</v>
      </c>
      <c r="H22" s="13">
        <v>5000</v>
      </c>
      <c r="I22">
        <v>12</v>
      </c>
      <c r="J22">
        <v>0</v>
      </c>
    </row>
    <row r="23" spans="1:10" x14ac:dyDescent="0.25">
      <c r="A23" t="s">
        <v>141</v>
      </c>
      <c r="B23" t="s">
        <v>131</v>
      </c>
      <c r="C23" t="s">
        <v>216</v>
      </c>
      <c r="D23" s="13">
        <v>62000</v>
      </c>
      <c r="E23" t="s">
        <v>211</v>
      </c>
      <c r="F23" t="s">
        <v>247</v>
      </c>
      <c r="G23" t="s">
        <v>248</v>
      </c>
      <c r="H23" s="13">
        <v>5166.6666666666597</v>
      </c>
      <c r="I23">
        <v>12</v>
      </c>
      <c r="J23">
        <v>0</v>
      </c>
    </row>
    <row r="24" spans="1:10" x14ac:dyDescent="0.25">
      <c r="A24" t="s">
        <v>142</v>
      </c>
      <c r="B24" t="s">
        <v>131</v>
      </c>
      <c r="C24" t="s">
        <v>216</v>
      </c>
      <c r="D24" s="13">
        <v>65000</v>
      </c>
      <c r="E24" t="s">
        <v>211</v>
      </c>
      <c r="F24" t="s">
        <v>225</v>
      </c>
      <c r="G24" t="s">
        <v>234</v>
      </c>
      <c r="H24" s="13">
        <v>5416.6666666666597</v>
      </c>
      <c r="I24">
        <v>12</v>
      </c>
      <c r="J24">
        <v>0</v>
      </c>
    </row>
    <row r="25" spans="1:10" x14ac:dyDescent="0.25">
      <c r="A25" t="s">
        <v>143</v>
      </c>
      <c r="B25" t="s">
        <v>121</v>
      </c>
      <c r="C25" t="s">
        <v>215</v>
      </c>
      <c r="D25" s="13">
        <v>20000</v>
      </c>
      <c r="E25" t="s">
        <v>222</v>
      </c>
      <c r="F25" t="s">
        <v>252</v>
      </c>
      <c r="G25" t="s">
        <v>253</v>
      </c>
      <c r="H25" s="13">
        <v>1666.6666666666599</v>
      </c>
      <c r="I25">
        <v>12</v>
      </c>
      <c r="J25">
        <v>0</v>
      </c>
    </row>
    <row r="26" spans="1:10" x14ac:dyDescent="0.25">
      <c r="A26" t="s">
        <v>144</v>
      </c>
      <c r="B26" t="s">
        <v>118</v>
      </c>
      <c r="C26" t="s">
        <v>220</v>
      </c>
      <c r="D26" s="13">
        <v>32000</v>
      </c>
      <c r="E26" t="s">
        <v>214</v>
      </c>
      <c r="F26" t="s">
        <v>254</v>
      </c>
      <c r="G26" t="s">
        <v>255</v>
      </c>
      <c r="H26" s="13">
        <v>2666.6666666666601</v>
      </c>
      <c r="I26">
        <v>12</v>
      </c>
      <c r="J26">
        <v>0</v>
      </c>
    </row>
    <row r="27" spans="1:10" x14ac:dyDescent="0.25">
      <c r="A27" t="s">
        <v>145</v>
      </c>
      <c r="B27" t="s">
        <v>127</v>
      </c>
      <c r="C27" t="s">
        <v>221</v>
      </c>
      <c r="D27" s="13">
        <v>14000</v>
      </c>
      <c r="E27" t="s">
        <v>212</v>
      </c>
      <c r="F27" t="s">
        <v>256</v>
      </c>
      <c r="G27" t="s">
        <v>257</v>
      </c>
      <c r="H27" s="13">
        <v>1166.6666666666599</v>
      </c>
      <c r="I27">
        <v>12</v>
      </c>
      <c r="J27">
        <v>0</v>
      </c>
    </row>
    <row r="28" spans="1:10" x14ac:dyDescent="0.25">
      <c r="A28" t="s">
        <v>146</v>
      </c>
      <c r="B28" t="s">
        <v>127</v>
      </c>
      <c r="C28" t="s">
        <v>221</v>
      </c>
      <c r="D28" s="13">
        <v>16000</v>
      </c>
      <c r="E28" t="s">
        <v>212</v>
      </c>
      <c r="F28" t="s">
        <v>258</v>
      </c>
      <c r="G28" t="s">
        <v>259</v>
      </c>
      <c r="H28" s="13">
        <v>1333.3333333333301</v>
      </c>
      <c r="I28">
        <v>12</v>
      </c>
      <c r="J28">
        <v>0</v>
      </c>
    </row>
    <row r="29" spans="1:10" x14ac:dyDescent="0.25">
      <c r="A29" t="s">
        <v>147</v>
      </c>
      <c r="B29" t="s">
        <v>125</v>
      </c>
      <c r="C29" t="s">
        <v>218</v>
      </c>
      <c r="D29" s="13">
        <v>237500</v>
      </c>
      <c r="E29" t="s">
        <v>241</v>
      </c>
      <c r="F29" t="s">
        <v>260</v>
      </c>
      <c r="G29" t="s">
        <v>261</v>
      </c>
      <c r="H29" s="13">
        <v>19791.666666666599</v>
      </c>
      <c r="I29">
        <v>12</v>
      </c>
      <c r="J29">
        <v>0</v>
      </c>
    </row>
    <row r="30" spans="1:10" x14ac:dyDescent="0.25">
      <c r="A30" t="s">
        <v>147</v>
      </c>
      <c r="B30" t="s">
        <v>125</v>
      </c>
      <c r="C30" t="s">
        <v>217</v>
      </c>
      <c r="D30" s="13">
        <v>200000</v>
      </c>
      <c r="E30" t="s">
        <v>220</v>
      </c>
      <c r="F30" t="s">
        <v>229</v>
      </c>
      <c r="G30" t="s">
        <v>226</v>
      </c>
      <c r="H30" s="13">
        <v>16666.666666666599</v>
      </c>
      <c r="I30">
        <v>12</v>
      </c>
      <c r="J30">
        <v>0</v>
      </c>
    </row>
    <row r="31" spans="1:10" x14ac:dyDescent="0.25">
      <c r="A31" t="s">
        <v>147</v>
      </c>
      <c r="B31" t="s">
        <v>125</v>
      </c>
      <c r="C31" t="s">
        <v>213</v>
      </c>
      <c r="D31" s="13">
        <v>200000</v>
      </c>
      <c r="E31" t="s">
        <v>218</v>
      </c>
      <c r="F31" t="s">
        <v>262</v>
      </c>
      <c r="G31" t="s">
        <v>263</v>
      </c>
      <c r="H31" s="13">
        <v>16666.666666666599</v>
      </c>
      <c r="I31">
        <v>12</v>
      </c>
      <c r="J31">
        <v>0</v>
      </c>
    </row>
    <row r="32" spans="1:10" x14ac:dyDescent="0.25">
      <c r="A32" t="s">
        <v>147</v>
      </c>
      <c r="B32" t="s">
        <v>125</v>
      </c>
      <c r="C32" t="s">
        <v>213</v>
      </c>
      <c r="D32" s="13">
        <v>25000</v>
      </c>
      <c r="E32" t="s">
        <v>218</v>
      </c>
      <c r="F32" t="s">
        <v>264</v>
      </c>
      <c r="G32" t="s">
        <v>210</v>
      </c>
      <c r="H32" s="13">
        <v>2083.3333333333298</v>
      </c>
      <c r="I32">
        <v>12</v>
      </c>
      <c r="J32">
        <v>0</v>
      </c>
    </row>
    <row r="33" spans="1:10" x14ac:dyDescent="0.25">
      <c r="A33" t="s">
        <v>147</v>
      </c>
      <c r="B33" t="s">
        <v>125</v>
      </c>
      <c r="C33" t="s">
        <v>220</v>
      </c>
      <c r="D33" s="13">
        <v>130000</v>
      </c>
      <c r="E33" t="s">
        <v>214</v>
      </c>
      <c r="F33" t="s">
        <v>265</v>
      </c>
      <c r="G33" t="s">
        <v>266</v>
      </c>
      <c r="H33" s="13">
        <v>10833.333333333299</v>
      </c>
      <c r="I33">
        <v>12</v>
      </c>
      <c r="J33">
        <v>0</v>
      </c>
    </row>
    <row r="34" spans="1:10" x14ac:dyDescent="0.25">
      <c r="A34" t="s">
        <v>147</v>
      </c>
      <c r="B34" t="s">
        <v>125</v>
      </c>
      <c r="C34" t="s">
        <v>214</v>
      </c>
      <c r="D34" s="13">
        <v>38080</v>
      </c>
      <c r="E34" t="s">
        <v>221</v>
      </c>
      <c r="F34" t="s">
        <v>227</v>
      </c>
      <c r="G34" t="s">
        <v>228</v>
      </c>
      <c r="H34" s="13">
        <v>3173.3333333333298</v>
      </c>
      <c r="I34">
        <v>12</v>
      </c>
      <c r="J34">
        <v>0</v>
      </c>
    </row>
    <row r="35" spans="1:10" x14ac:dyDescent="0.25">
      <c r="A35" t="s">
        <v>147</v>
      </c>
      <c r="B35" t="s">
        <v>125</v>
      </c>
      <c r="C35" t="s">
        <v>212</v>
      </c>
      <c r="D35" s="13">
        <v>100000</v>
      </c>
      <c r="E35" t="s">
        <v>216</v>
      </c>
      <c r="F35" t="s">
        <v>267</v>
      </c>
      <c r="G35" t="s">
        <v>268</v>
      </c>
      <c r="H35" s="13">
        <v>8333.3333333333303</v>
      </c>
      <c r="I35">
        <v>12</v>
      </c>
      <c r="J35">
        <v>0</v>
      </c>
    </row>
    <row r="36" spans="1:10" x14ac:dyDescent="0.25">
      <c r="A36" t="s">
        <v>147</v>
      </c>
      <c r="B36" t="s">
        <v>125</v>
      </c>
      <c r="C36" t="s">
        <v>216</v>
      </c>
      <c r="D36" s="13">
        <v>120000</v>
      </c>
      <c r="E36" t="s">
        <v>211</v>
      </c>
      <c r="F36" t="s">
        <v>269</v>
      </c>
      <c r="G36" t="s">
        <v>270</v>
      </c>
      <c r="H36" s="13">
        <v>10000</v>
      </c>
      <c r="I36">
        <v>12</v>
      </c>
      <c r="J36">
        <v>0</v>
      </c>
    </row>
    <row r="37" spans="1:10" x14ac:dyDescent="0.25">
      <c r="A37" t="s">
        <v>148</v>
      </c>
      <c r="B37" t="s">
        <v>131</v>
      </c>
      <c r="C37" t="s">
        <v>222</v>
      </c>
      <c r="D37" s="13">
        <v>60000</v>
      </c>
      <c r="E37" t="s">
        <v>213</v>
      </c>
      <c r="F37" t="s">
        <v>271</v>
      </c>
      <c r="G37" t="s">
        <v>272</v>
      </c>
      <c r="H37" s="13">
        <v>5000</v>
      </c>
      <c r="I37">
        <v>12</v>
      </c>
      <c r="J37">
        <v>0</v>
      </c>
    </row>
    <row r="38" spans="1:10" x14ac:dyDescent="0.25">
      <c r="A38" t="s">
        <v>149</v>
      </c>
      <c r="B38" t="s">
        <v>127</v>
      </c>
      <c r="C38" t="s">
        <v>213</v>
      </c>
      <c r="D38" s="13">
        <v>210000</v>
      </c>
      <c r="E38" t="s">
        <v>218</v>
      </c>
      <c r="F38" t="s">
        <v>273</v>
      </c>
      <c r="G38" t="s">
        <v>274</v>
      </c>
      <c r="H38" s="13">
        <v>17500</v>
      </c>
      <c r="I38">
        <v>12</v>
      </c>
      <c r="J38">
        <v>0</v>
      </c>
    </row>
    <row r="39" spans="1:10" x14ac:dyDescent="0.25">
      <c r="A39" t="s">
        <v>150</v>
      </c>
      <c r="B39" t="s">
        <v>131</v>
      </c>
      <c r="C39" t="s">
        <v>211</v>
      </c>
      <c r="D39" s="13">
        <v>20000</v>
      </c>
      <c r="E39" t="s">
        <v>223</v>
      </c>
      <c r="F39" t="s">
        <v>275</v>
      </c>
      <c r="G39" t="s">
        <v>231</v>
      </c>
      <c r="H39" s="13">
        <v>1666.6666666666599</v>
      </c>
      <c r="I39">
        <v>12</v>
      </c>
      <c r="J39">
        <v>0</v>
      </c>
    </row>
    <row r="40" spans="1:10" x14ac:dyDescent="0.25">
      <c r="A40" t="s">
        <v>150</v>
      </c>
      <c r="B40" t="s">
        <v>131</v>
      </c>
      <c r="C40" t="s">
        <v>218</v>
      </c>
      <c r="D40" s="13">
        <v>4000</v>
      </c>
      <c r="E40" t="s">
        <v>241</v>
      </c>
      <c r="F40" t="s">
        <v>275</v>
      </c>
      <c r="G40" t="s">
        <v>231</v>
      </c>
      <c r="H40" s="13">
        <v>333.33333333333297</v>
      </c>
      <c r="I40">
        <v>12</v>
      </c>
      <c r="J40">
        <v>0</v>
      </c>
    </row>
    <row r="41" spans="1:10" x14ac:dyDescent="0.25">
      <c r="A41" t="s">
        <v>150</v>
      </c>
      <c r="B41" t="s">
        <v>131</v>
      </c>
      <c r="C41" t="s">
        <v>218</v>
      </c>
      <c r="D41" s="13">
        <v>8000</v>
      </c>
      <c r="E41" t="s">
        <v>241</v>
      </c>
      <c r="F41" t="s">
        <v>237</v>
      </c>
      <c r="G41" t="s">
        <v>238</v>
      </c>
      <c r="H41" s="13">
        <v>666.66666666666595</v>
      </c>
      <c r="I41">
        <v>12</v>
      </c>
      <c r="J41">
        <v>0</v>
      </c>
    </row>
    <row r="42" spans="1:10" x14ac:dyDescent="0.25">
      <c r="A42" t="s">
        <v>151</v>
      </c>
      <c r="B42" t="s">
        <v>118</v>
      </c>
      <c r="C42" t="s">
        <v>217</v>
      </c>
      <c r="D42" s="13">
        <v>30000</v>
      </c>
      <c r="E42" t="s">
        <v>220</v>
      </c>
      <c r="F42" t="s">
        <v>276</v>
      </c>
      <c r="G42" t="s">
        <v>277</v>
      </c>
      <c r="H42" s="13">
        <v>2500</v>
      </c>
      <c r="I42">
        <v>12</v>
      </c>
      <c r="J42">
        <v>0</v>
      </c>
    </row>
    <row r="43" spans="1:10" x14ac:dyDescent="0.25">
      <c r="A43" t="s">
        <v>152</v>
      </c>
      <c r="B43" t="s">
        <v>118</v>
      </c>
      <c r="C43" t="s">
        <v>221</v>
      </c>
      <c r="D43" s="13">
        <v>40000</v>
      </c>
      <c r="E43" t="s">
        <v>212</v>
      </c>
      <c r="F43" t="s">
        <v>278</v>
      </c>
      <c r="G43" t="s">
        <v>279</v>
      </c>
      <c r="H43" s="13">
        <v>2917.2222222222199</v>
      </c>
      <c r="I43">
        <v>14</v>
      </c>
      <c r="J43">
        <v>0</v>
      </c>
    </row>
    <row r="44" spans="1:10" x14ac:dyDescent="0.25">
      <c r="A44" t="s">
        <v>153</v>
      </c>
      <c r="B44" t="s">
        <v>118</v>
      </c>
      <c r="C44" t="s">
        <v>222</v>
      </c>
      <c r="D44" s="13">
        <v>50000</v>
      </c>
      <c r="E44" t="s">
        <v>213</v>
      </c>
      <c r="F44" t="s">
        <v>227</v>
      </c>
      <c r="G44" t="s">
        <v>228</v>
      </c>
      <c r="H44" s="13">
        <v>4166.6666666666597</v>
      </c>
      <c r="I44">
        <v>12</v>
      </c>
      <c r="J44">
        <v>0</v>
      </c>
    </row>
    <row r="45" spans="1:10" x14ac:dyDescent="0.25">
      <c r="A45" t="s">
        <v>154</v>
      </c>
      <c r="B45" t="s">
        <v>125</v>
      </c>
      <c r="C45" t="s">
        <v>212</v>
      </c>
      <c r="D45" s="13">
        <v>220000</v>
      </c>
      <c r="E45" t="s">
        <v>216</v>
      </c>
      <c r="F45" t="s">
        <v>280</v>
      </c>
      <c r="G45" t="s">
        <v>234</v>
      </c>
      <c r="H45" s="13">
        <v>18333.333333333299</v>
      </c>
      <c r="I45">
        <v>12</v>
      </c>
      <c r="J45">
        <v>0</v>
      </c>
    </row>
    <row r="46" spans="1:10" x14ac:dyDescent="0.25">
      <c r="A46" t="s">
        <v>155</v>
      </c>
      <c r="B46" t="s">
        <v>127</v>
      </c>
      <c r="C46" t="s">
        <v>223</v>
      </c>
      <c r="D46" s="13">
        <v>10000</v>
      </c>
      <c r="E46" t="s">
        <v>215</v>
      </c>
      <c r="F46" t="s">
        <v>242</v>
      </c>
      <c r="G46" t="s">
        <v>281</v>
      </c>
      <c r="H46" s="13">
        <v>833.33333333333303</v>
      </c>
      <c r="I46">
        <v>12</v>
      </c>
      <c r="J46">
        <v>0</v>
      </c>
    </row>
    <row r="47" spans="1:10" x14ac:dyDescent="0.25">
      <c r="A47" t="s">
        <v>156</v>
      </c>
      <c r="B47" t="s">
        <v>127</v>
      </c>
      <c r="C47" t="s">
        <v>220</v>
      </c>
      <c r="D47" s="13">
        <v>30000</v>
      </c>
      <c r="E47" t="s">
        <v>214</v>
      </c>
      <c r="F47" t="s">
        <v>282</v>
      </c>
      <c r="G47" t="s">
        <v>228</v>
      </c>
      <c r="H47" s="13">
        <v>1875</v>
      </c>
      <c r="I47">
        <v>16</v>
      </c>
      <c r="J47">
        <v>0</v>
      </c>
    </row>
    <row r="48" spans="1:10" x14ac:dyDescent="0.25">
      <c r="A48" t="s">
        <v>157</v>
      </c>
      <c r="B48" t="s">
        <v>125</v>
      </c>
      <c r="C48" t="s">
        <v>215</v>
      </c>
      <c r="D48" s="13">
        <v>30000</v>
      </c>
      <c r="E48" t="s">
        <v>222</v>
      </c>
      <c r="F48" t="s">
        <v>227</v>
      </c>
      <c r="G48" t="s">
        <v>228</v>
      </c>
      <c r="H48" s="13">
        <v>2500</v>
      </c>
      <c r="I48">
        <v>12</v>
      </c>
      <c r="J48">
        <v>0</v>
      </c>
    </row>
    <row r="49" spans="1:10" x14ac:dyDescent="0.25">
      <c r="A49" t="s">
        <v>158</v>
      </c>
      <c r="B49" t="s">
        <v>118</v>
      </c>
      <c r="C49" t="s">
        <v>212</v>
      </c>
      <c r="D49" s="13">
        <v>40000</v>
      </c>
      <c r="E49" t="s">
        <v>216</v>
      </c>
      <c r="F49" t="s">
        <v>256</v>
      </c>
      <c r="G49" t="s">
        <v>257</v>
      </c>
      <c r="H49" s="13">
        <v>3333.3333333333298</v>
      </c>
      <c r="I49">
        <v>12</v>
      </c>
      <c r="J49">
        <v>0</v>
      </c>
    </row>
    <row r="50" spans="1:10" x14ac:dyDescent="0.25">
      <c r="A50" t="s">
        <v>158</v>
      </c>
      <c r="B50" t="s">
        <v>118</v>
      </c>
      <c r="C50" t="s">
        <v>221</v>
      </c>
      <c r="D50" s="13">
        <v>260000</v>
      </c>
      <c r="E50" t="s">
        <v>212</v>
      </c>
      <c r="F50" t="s">
        <v>229</v>
      </c>
      <c r="G50" t="s">
        <v>231</v>
      </c>
      <c r="H50" s="13">
        <v>20000</v>
      </c>
      <c r="I50">
        <v>13</v>
      </c>
      <c r="J50">
        <v>0</v>
      </c>
    </row>
    <row r="51" spans="1:10" x14ac:dyDescent="0.25">
      <c r="A51" t="s">
        <v>159</v>
      </c>
      <c r="B51" t="s">
        <v>125</v>
      </c>
      <c r="C51" t="s">
        <v>221</v>
      </c>
      <c r="D51" s="13">
        <v>10000</v>
      </c>
      <c r="E51" t="s">
        <v>212</v>
      </c>
      <c r="F51" t="s">
        <v>283</v>
      </c>
      <c r="G51" t="s">
        <v>284</v>
      </c>
      <c r="H51" s="13">
        <v>833.33333333333303</v>
      </c>
      <c r="I51">
        <v>12</v>
      </c>
      <c r="J51">
        <v>0</v>
      </c>
    </row>
    <row r="52" spans="1:10" x14ac:dyDescent="0.25">
      <c r="A52" t="s">
        <v>159</v>
      </c>
      <c r="B52" t="s">
        <v>125</v>
      </c>
      <c r="C52" t="s">
        <v>216</v>
      </c>
      <c r="D52" s="13">
        <v>80000</v>
      </c>
      <c r="E52" t="s">
        <v>211</v>
      </c>
      <c r="F52" t="s">
        <v>229</v>
      </c>
      <c r="G52" t="s">
        <v>226</v>
      </c>
      <c r="H52" s="13">
        <v>6666.6666666666597</v>
      </c>
      <c r="I52">
        <v>12</v>
      </c>
      <c r="J52">
        <v>0</v>
      </c>
    </row>
    <row r="53" spans="1:10" x14ac:dyDescent="0.25">
      <c r="A53" t="s">
        <v>159</v>
      </c>
      <c r="B53" t="s">
        <v>125</v>
      </c>
      <c r="C53" t="s">
        <v>213</v>
      </c>
      <c r="D53" s="13">
        <v>70000</v>
      </c>
      <c r="E53" t="s">
        <v>218</v>
      </c>
      <c r="F53" t="s">
        <v>229</v>
      </c>
      <c r="G53" t="s">
        <v>226</v>
      </c>
      <c r="H53" s="13">
        <v>5833.3333333333303</v>
      </c>
      <c r="I53">
        <v>12</v>
      </c>
      <c r="J53">
        <v>0</v>
      </c>
    </row>
    <row r="54" spans="1:10" x14ac:dyDescent="0.25">
      <c r="A54" t="s">
        <v>160</v>
      </c>
      <c r="B54" t="s">
        <v>121</v>
      </c>
      <c r="C54" t="s">
        <v>213</v>
      </c>
      <c r="D54" s="13">
        <v>80000</v>
      </c>
      <c r="E54" t="s">
        <v>218</v>
      </c>
      <c r="F54" t="s">
        <v>229</v>
      </c>
      <c r="G54" t="s">
        <v>226</v>
      </c>
      <c r="H54" s="13">
        <v>6666.6666666666597</v>
      </c>
      <c r="I54">
        <v>12</v>
      </c>
      <c r="J54">
        <v>0</v>
      </c>
    </row>
    <row r="55" spans="1:10" x14ac:dyDescent="0.25">
      <c r="A55" t="s">
        <v>160</v>
      </c>
      <c r="B55" t="s">
        <v>121</v>
      </c>
      <c r="C55" t="s">
        <v>213</v>
      </c>
      <c r="D55" s="13">
        <v>20000</v>
      </c>
      <c r="E55" t="s">
        <v>218</v>
      </c>
      <c r="F55" t="s">
        <v>229</v>
      </c>
      <c r="G55" t="s">
        <v>226</v>
      </c>
      <c r="H55" s="13">
        <v>1666.6666666666599</v>
      </c>
      <c r="I55">
        <v>12</v>
      </c>
      <c r="J55">
        <v>0</v>
      </c>
    </row>
    <row r="56" spans="1:10" x14ac:dyDescent="0.25">
      <c r="A56" t="s">
        <v>161</v>
      </c>
      <c r="B56" t="s">
        <v>121</v>
      </c>
      <c r="C56" t="s">
        <v>213</v>
      </c>
      <c r="D56" s="13">
        <v>60000</v>
      </c>
      <c r="E56" t="s">
        <v>218</v>
      </c>
      <c r="F56" t="s">
        <v>227</v>
      </c>
      <c r="G56" t="s">
        <v>228</v>
      </c>
      <c r="H56" s="13">
        <v>5000</v>
      </c>
      <c r="I56">
        <v>12</v>
      </c>
      <c r="J56">
        <v>0</v>
      </c>
    </row>
    <row r="57" spans="1:10" x14ac:dyDescent="0.25">
      <c r="A57" t="s">
        <v>162</v>
      </c>
      <c r="B57" t="s">
        <v>127</v>
      </c>
      <c r="C57" t="s">
        <v>212</v>
      </c>
      <c r="D57" s="13">
        <v>5000</v>
      </c>
      <c r="E57" t="s">
        <v>216</v>
      </c>
      <c r="F57" t="s">
        <v>285</v>
      </c>
      <c r="G57" t="s">
        <v>261</v>
      </c>
      <c r="H57" s="13">
        <v>416.666666666666</v>
      </c>
      <c r="I57">
        <v>12</v>
      </c>
      <c r="J57">
        <v>0</v>
      </c>
    </row>
    <row r="58" spans="1:10" x14ac:dyDescent="0.25">
      <c r="A58" t="s">
        <v>163</v>
      </c>
      <c r="B58" t="s">
        <v>131</v>
      </c>
      <c r="C58" t="s">
        <v>218</v>
      </c>
      <c r="D58" s="13">
        <v>50000</v>
      </c>
      <c r="E58" t="s">
        <v>241</v>
      </c>
      <c r="F58" t="s">
        <v>286</v>
      </c>
      <c r="G58" t="s">
        <v>287</v>
      </c>
      <c r="H58" s="13">
        <v>4166.6666666666597</v>
      </c>
      <c r="I58">
        <v>12</v>
      </c>
      <c r="J58">
        <v>0</v>
      </c>
    </row>
    <row r="59" spans="1:10" x14ac:dyDescent="0.25">
      <c r="A59" t="s">
        <v>164</v>
      </c>
      <c r="B59" t="s">
        <v>121</v>
      </c>
      <c r="C59" t="s">
        <v>212</v>
      </c>
      <c r="D59" s="13">
        <v>10000</v>
      </c>
      <c r="E59" t="s">
        <v>216</v>
      </c>
      <c r="F59" t="s">
        <v>288</v>
      </c>
      <c r="G59" t="s">
        <v>284</v>
      </c>
      <c r="H59" s="13">
        <v>416.666666666666</v>
      </c>
      <c r="I59">
        <v>24</v>
      </c>
      <c r="J59">
        <v>0</v>
      </c>
    </row>
    <row r="60" spans="1:10" x14ac:dyDescent="0.25">
      <c r="A60" t="s">
        <v>165</v>
      </c>
      <c r="B60" t="s">
        <v>125</v>
      </c>
      <c r="C60" t="s">
        <v>224</v>
      </c>
      <c r="D60" s="13">
        <v>20000</v>
      </c>
      <c r="E60" t="s">
        <v>289</v>
      </c>
      <c r="F60" t="s">
        <v>290</v>
      </c>
      <c r="G60" t="s">
        <v>291</v>
      </c>
      <c r="H60" s="13">
        <v>1666.6666666666599</v>
      </c>
      <c r="I60">
        <v>12</v>
      </c>
      <c r="J60">
        <v>0</v>
      </c>
    </row>
    <row r="61" spans="1:10" x14ac:dyDescent="0.25">
      <c r="A61" t="s">
        <v>166</v>
      </c>
      <c r="B61" t="s">
        <v>121</v>
      </c>
      <c r="C61" t="s">
        <v>218</v>
      </c>
      <c r="D61" s="13">
        <v>20000</v>
      </c>
      <c r="E61" t="s">
        <v>241</v>
      </c>
      <c r="F61" t="s">
        <v>229</v>
      </c>
      <c r="G61" t="s">
        <v>226</v>
      </c>
      <c r="H61" s="13">
        <v>1666.6666666666599</v>
      </c>
      <c r="I61">
        <v>12</v>
      </c>
      <c r="J61">
        <v>0</v>
      </c>
    </row>
    <row r="62" spans="1:10" x14ac:dyDescent="0.25">
      <c r="A62" t="s">
        <v>167</v>
      </c>
      <c r="B62" t="s">
        <v>131</v>
      </c>
      <c r="C62" t="s">
        <v>213</v>
      </c>
      <c r="D62" s="13">
        <v>30000</v>
      </c>
      <c r="E62" t="s">
        <v>218</v>
      </c>
      <c r="F62" t="s">
        <v>292</v>
      </c>
      <c r="G62" t="s">
        <v>293</v>
      </c>
      <c r="H62" s="13">
        <v>2500</v>
      </c>
      <c r="I62">
        <v>12</v>
      </c>
      <c r="J62">
        <v>0</v>
      </c>
    </row>
    <row r="63" spans="1:10" x14ac:dyDescent="0.25">
      <c r="A63" t="s">
        <v>167</v>
      </c>
      <c r="B63" t="s">
        <v>131</v>
      </c>
      <c r="C63" t="s">
        <v>214</v>
      </c>
      <c r="D63" s="13">
        <v>3000</v>
      </c>
      <c r="E63" t="s">
        <v>221</v>
      </c>
      <c r="F63" t="s">
        <v>247</v>
      </c>
      <c r="G63" t="s">
        <v>293</v>
      </c>
      <c r="H63" s="13">
        <v>333.33333333333297</v>
      </c>
      <c r="I63">
        <v>9</v>
      </c>
      <c r="J63">
        <v>0</v>
      </c>
    </row>
    <row r="64" spans="1:10" x14ac:dyDescent="0.25">
      <c r="A64" t="s">
        <v>168</v>
      </c>
      <c r="B64" t="s">
        <v>127</v>
      </c>
      <c r="C64" t="s">
        <v>216</v>
      </c>
      <c r="D64" s="13">
        <v>20000</v>
      </c>
      <c r="E64" t="s">
        <v>211</v>
      </c>
      <c r="F64" t="s">
        <v>227</v>
      </c>
      <c r="G64" t="s">
        <v>228</v>
      </c>
      <c r="H64" s="13">
        <v>1666.6666666666599</v>
      </c>
      <c r="I64">
        <v>12</v>
      </c>
      <c r="J64">
        <v>0</v>
      </c>
    </row>
    <row r="65" spans="1:10" x14ac:dyDescent="0.25">
      <c r="A65" t="s">
        <v>168</v>
      </c>
      <c r="B65" t="s">
        <v>127</v>
      </c>
      <c r="C65" t="s">
        <v>212</v>
      </c>
      <c r="D65" s="13">
        <v>20000</v>
      </c>
      <c r="E65" t="s">
        <v>216</v>
      </c>
      <c r="F65" t="s">
        <v>225</v>
      </c>
      <c r="G65" t="s">
        <v>234</v>
      </c>
      <c r="H65" s="13">
        <v>1666.6666666666599</v>
      </c>
      <c r="I65">
        <v>12</v>
      </c>
      <c r="J65">
        <v>0</v>
      </c>
    </row>
    <row r="66" spans="1:10" x14ac:dyDescent="0.25">
      <c r="A66" t="s">
        <v>169</v>
      </c>
      <c r="B66" t="s">
        <v>127</v>
      </c>
      <c r="C66" t="s">
        <v>215</v>
      </c>
      <c r="D66" s="13">
        <v>30000</v>
      </c>
      <c r="E66" t="s">
        <v>222</v>
      </c>
      <c r="F66" t="s">
        <v>256</v>
      </c>
      <c r="G66" t="s">
        <v>257</v>
      </c>
      <c r="H66" s="13">
        <v>2500</v>
      </c>
      <c r="I66">
        <v>12</v>
      </c>
      <c r="J66">
        <v>0</v>
      </c>
    </row>
    <row r="67" spans="1:10" x14ac:dyDescent="0.25">
      <c r="A67" t="s">
        <v>170</v>
      </c>
      <c r="B67" t="s">
        <v>118</v>
      </c>
      <c r="C67" t="s">
        <v>221</v>
      </c>
      <c r="D67" s="13">
        <v>50000</v>
      </c>
      <c r="E67" t="s">
        <v>212</v>
      </c>
      <c r="F67" t="s">
        <v>294</v>
      </c>
      <c r="G67" t="s">
        <v>295</v>
      </c>
      <c r="H67" s="13">
        <v>4301.0833333333303</v>
      </c>
      <c r="I67">
        <v>12</v>
      </c>
      <c r="J67">
        <v>0</v>
      </c>
    </row>
    <row r="68" spans="1:10" x14ac:dyDescent="0.25">
      <c r="A68" t="s">
        <v>171</v>
      </c>
      <c r="B68" t="s">
        <v>118</v>
      </c>
      <c r="C68" t="s">
        <v>215</v>
      </c>
      <c r="D68" s="13">
        <v>40000</v>
      </c>
      <c r="E68" t="s">
        <v>222</v>
      </c>
      <c r="F68" t="s">
        <v>296</v>
      </c>
      <c r="G68" t="s">
        <v>245</v>
      </c>
      <c r="H68" s="13">
        <v>3333.3333333333298</v>
      </c>
      <c r="I68">
        <v>12</v>
      </c>
      <c r="J68">
        <v>0</v>
      </c>
    </row>
    <row r="69" spans="1:10" x14ac:dyDescent="0.25">
      <c r="A69" t="s">
        <v>172</v>
      </c>
      <c r="B69" t="s">
        <v>125</v>
      </c>
      <c r="C69" t="s">
        <v>220</v>
      </c>
      <c r="D69" s="13">
        <v>50000</v>
      </c>
      <c r="E69" t="s">
        <v>214</v>
      </c>
      <c r="F69" t="s">
        <v>225</v>
      </c>
      <c r="G69" t="s">
        <v>234</v>
      </c>
      <c r="H69" s="13">
        <v>4166.6666666666597</v>
      </c>
      <c r="I69">
        <v>12</v>
      </c>
      <c r="J69">
        <v>0</v>
      </c>
    </row>
    <row r="70" spans="1:10" x14ac:dyDescent="0.25">
      <c r="A70" t="s">
        <v>173</v>
      </c>
      <c r="B70" t="s">
        <v>131</v>
      </c>
      <c r="C70" t="s">
        <v>215</v>
      </c>
      <c r="D70" s="13">
        <v>10000</v>
      </c>
      <c r="E70" t="s">
        <v>222</v>
      </c>
      <c r="F70" t="s">
        <v>297</v>
      </c>
      <c r="G70" t="s">
        <v>298</v>
      </c>
      <c r="H70" s="13">
        <v>833.33333333333303</v>
      </c>
      <c r="I70">
        <v>12</v>
      </c>
      <c r="J70">
        <v>0</v>
      </c>
    </row>
    <row r="71" spans="1:10" x14ac:dyDescent="0.25">
      <c r="A71" t="s">
        <v>173</v>
      </c>
      <c r="B71" t="s">
        <v>131</v>
      </c>
      <c r="C71" t="s">
        <v>220</v>
      </c>
      <c r="D71" s="13">
        <v>5000</v>
      </c>
      <c r="E71" t="s">
        <v>214</v>
      </c>
      <c r="F71" t="s">
        <v>297</v>
      </c>
      <c r="G71" t="s">
        <v>298</v>
      </c>
      <c r="H71" s="13">
        <v>416.666666666666</v>
      </c>
      <c r="I71">
        <v>12</v>
      </c>
      <c r="J71">
        <v>0</v>
      </c>
    </row>
    <row r="72" spans="1:10" x14ac:dyDescent="0.25">
      <c r="A72" t="s">
        <v>173</v>
      </c>
      <c r="B72" t="s">
        <v>131</v>
      </c>
      <c r="C72" t="s">
        <v>220</v>
      </c>
      <c r="D72" s="13">
        <v>10000</v>
      </c>
      <c r="E72" t="s">
        <v>214</v>
      </c>
      <c r="F72" t="s">
        <v>299</v>
      </c>
      <c r="G72" t="s">
        <v>300</v>
      </c>
      <c r="H72" s="13">
        <v>833.33333333333303</v>
      </c>
      <c r="I72">
        <v>12</v>
      </c>
      <c r="J72">
        <v>0</v>
      </c>
    </row>
    <row r="73" spans="1:10" x14ac:dyDescent="0.25">
      <c r="A73" t="s">
        <v>174</v>
      </c>
      <c r="B73" t="s">
        <v>121</v>
      </c>
      <c r="C73" t="s">
        <v>220</v>
      </c>
      <c r="D73" s="13">
        <v>60000</v>
      </c>
      <c r="E73" t="s">
        <v>214</v>
      </c>
      <c r="F73" t="s">
        <v>282</v>
      </c>
      <c r="G73" t="s">
        <v>261</v>
      </c>
      <c r="H73" s="13">
        <v>5000</v>
      </c>
      <c r="I73">
        <v>12</v>
      </c>
      <c r="J73">
        <v>0</v>
      </c>
    </row>
    <row r="74" spans="1:10" x14ac:dyDescent="0.25">
      <c r="A74" t="s">
        <v>175</v>
      </c>
      <c r="B74" t="s">
        <v>131</v>
      </c>
      <c r="C74" t="s">
        <v>217</v>
      </c>
      <c r="D74" s="13">
        <v>10000</v>
      </c>
      <c r="E74" t="s">
        <v>220</v>
      </c>
      <c r="F74" t="s">
        <v>227</v>
      </c>
      <c r="G74" t="s">
        <v>301</v>
      </c>
      <c r="H74" s="13">
        <v>666.66666666666595</v>
      </c>
      <c r="I74">
        <v>15</v>
      </c>
      <c r="J74">
        <v>0</v>
      </c>
    </row>
    <row r="75" spans="1:10" x14ac:dyDescent="0.25">
      <c r="A75" t="s">
        <v>176</v>
      </c>
      <c r="B75" t="s">
        <v>127</v>
      </c>
      <c r="C75" t="s">
        <v>223</v>
      </c>
      <c r="D75" s="13">
        <v>10000</v>
      </c>
      <c r="E75" t="s">
        <v>215</v>
      </c>
      <c r="F75" t="s">
        <v>275</v>
      </c>
      <c r="G75" t="s">
        <v>231</v>
      </c>
      <c r="H75" s="13">
        <v>833.33333333333303</v>
      </c>
      <c r="I75">
        <v>12</v>
      </c>
      <c r="J75">
        <v>0</v>
      </c>
    </row>
    <row r="76" spans="1:10" x14ac:dyDescent="0.25">
      <c r="A76" t="s">
        <v>177</v>
      </c>
      <c r="B76" t="s">
        <v>118</v>
      </c>
      <c r="C76" t="s">
        <v>218</v>
      </c>
      <c r="D76" s="13">
        <v>30000</v>
      </c>
      <c r="E76" t="s">
        <v>241</v>
      </c>
      <c r="F76" t="s">
        <v>227</v>
      </c>
      <c r="G76" t="s">
        <v>228</v>
      </c>
      <c r="H76" s="13">
        <v>2500</v>
      </c>
      <c r="I76">
        <v>12</v>
      </c>
      <c r="J76">
        <v>0</v>
      </c>
    </row>
    <row r="77" spans="1:10" x14ac:dyDescent="0.25">
      <c r="A77" t="s">
        <v>177</v>
      </c>
      <c r="B77" t="s">
        <v>118</v>
      </c>
      <c r="C77" t="s">
        <v>212</v>
      </c>
      <c r="D77" s="13">
        <v>10000</v>
      </c>
      <c r="E77" t="s">
        <v>216</v>
      </c>
      <c r="F77" t="s">
        <v>227</v>
      </c>
      <c r="G77" t="s">
        <v>228</v>
      </c>
      <c r="H77" s="13">
        <v>833.33333333333303</v>
      </c>
      <c r="I77">
        <v>12</v>
      </c>
      <c r="J77">
        <v>0</v>
      </c>
    </row>
    <row r="78" spans="1:10" x14ac:dyDescent="0.25">
      <c r="A78" t="s">
        <v>178</v>
      </c>
      <c r="B78" t="s">
        <v>127</v>
      </c>
      <c r="C78" t="s">
        <v>212</v>
      </c>
      <c r="D78" s="13">
        <v>10000</v>
      </c>
      <c r="E78" t="s">
        <v>216</v>
      </c>
      <c r="F78" t="s">
        <v>229</v>
      </c>
      <c r="G78" t="s">
        <v>226</v>
      </c>
      <c r="H78" s="13">
        <v>833.33333333333303</v>
      </c>
      <c r="I78">
        <v>12</v>
      </c>
      <c r="J78">
        <v>0</v>
      </c>
    </row>
    <row r="79" spans="1:10" x14ac:dyDescent="0.25">
      <c r="A79" t="s">
        <v>179</v>
      </c>
      <c r="B79" t="s">
        <v>131</v>
      </c>
      <c r="C79" t="s">
        <v>213</v>
      </c>
      <c r="D79" s="13">
        <v>30000</v>
      </c>
      <c r="E79" t="s">
        <v>218</v>
      </c>
      <c r="F79" t="s">
        <v>229</v>
      </c>
      <c r="G79" t="s">
        <v>226</v>
      </c>
      <c r="H79" s="13">
        <v>2500</v>
      </c>
      <c r="I79">
        <v>12</v>
      </c>
      <c r="J79">
        <v>0</v>
      </c>
    </row>
    <row r="80" spans="1:10" x14ac:dyDescent="0.25">
      <c r="A80" t="s">
        <v>180</v>
      </c>
      <c r="B80" t="s">
        <v>127</v>
      </c>
      <c r="C80" t="s">
        <v>213</v>
      </c>
      <c r="D80" s="13">
        <v>30000</v>
      </c>
      <c r="E80" t="s">
        <v>218</v>
      </c>
      <c r="F80" t="s">
        <v>302</v>
      </c>
      <c r="G80" t="s">
        <v>303</v>
      </c>
      <c r="H80" s="13">
        <v>5000</v>
      </c>
      <c r="I80">
        <v>6</v>
      </c>
      <c r="J80">
        <v>0</v>
      </c>
    </row>
    <row r="81" spans="1:10" x14ac:dyDescent="0.25">
      <c r="A81" t="s">
        <v>181</v>
      </c>
      <c r="B81" t="s">
        <v>127</v>
      </c>
      <c r="C81" t="s">
        <v>213</v>
      </c>
      <c r="D81" s="13">
        <v>4000</v>
      </c>
      <c r="E81" t="s">
        <v>218</v>
      </c>
      <c r="F81" t="s">
        <v>264</v>
      </c>
      <c r="G81" t="s">
        <v>210</v>
      </c>
      <c r="H81" s="13">
        <v>333.33333333333297</v>
      </c>
      <c r="I81">
        <v>12</v>
      </c>
      <c r="J81">
        <v>0</v>
      </c>
    </row>
    <row r="82" spans="1:10" x14ac:dyDescent="0.25">
      <c r="A82" t="s">
        <v>182</v>
      </c>
      <c r="B82" t="s">
        <v>131</v>
      </c>
      <c r="C82" t="s">
        <v>220</v>
      </c>
      <c r="D82" s="13">
        <v>130000</v>
      </c>
      <c r="E82" t="s">
        <v>214</v>
      </c>
      <c r="F82" t="s">
        <v>304</v>
      </c>
      <c r="G82" t="s">
        <v>305</v>
      </c>
      <c r="H82" s="13">
        <v>10833.333333333299</v>
      </c>
      <c r="I82">
        <v>12</v>
      </c>
      <c r="J82">
        <v>0</v>
      </c>
    </row>
    <row r="83" spans="1:10" x14ac:dyDescent="0.25">
      <c r="A83" t="s">
        <v>183</v>
      </c>
      <c r="B83" t="s">
        <v>121</v>
      </c>
      <c r="C83" t="s">
        <v>218</v>
      </c>
      <c r="D83" s="13">
        <v>40000</v>
      </c>
      <c r="E83" t="s">
        <v>241</v>
      </c>
      <c r="F83" t="s">
        <v>306</v>
      </c>
      <c r="G83" t="s">
        <v>307</v>
      </c>
      <c r="H83" s="13">
        <v>3333.3333333333298</v>
      </c>
      <c r="I83">
        <v>12</v>
      </c>
      <c r="J83">
        <v>0</v>
      </c>
    </row>
    <row r="84" spans="1:10" x14ac:dyDescent="0.25">
      <c r="A84" t="s">
        <v>184</v>
      </c>
      <c r="B84" t="s">
        <v>131</v>
      </c>
      <c r="C84" t="s">
        <v>217</v>
      </c>
      <c r="D84" s="13">
        <v>20000</v>
      </c>
      <c r="E84" t="s">
        <v>220</v>
      </c>
      <c r="F84" t="s">
        <v>258</v>
      </c>
      <c r="G84" t="s">
        <v>259</v>
      </c>
      <c r="H84" s="13">
        <v>1666.6666666666599</v>
      </c>
      <c r="I84">
        <v>12</v>
      </c>
      <c r="J84">
        <v>0</v>
      </c>
    </row>
    <row r="85" spans="1:10" x14ac:dyDescent="0.25">
      <c r="A85" t="s">
        <v>185</v>
      </c>
      <c r="B85" t="s">
        <v>125</v>
      </c>
      <c r="C85" t="s">
        <v>218</v>
      </c>
      <c r="D85" s="13">
        <v>50000</v>
      </c>
      <c r="E85" t="s">
        <v>241</v>
      </c>
      <c r="F85" t="s">
        <v>308</v>
      </c>
      <c r="G85" t="s">
        <v>309</v>
      </c>
      <c r="H85" s="13">
        <v>4166.6666666666597</v>
      </c>
      <c r="I85">
        <v>12</v>
      </c>
      <c r="J85">
        <v>0</v>
      </c>
    </row>
    <row r="86" spans="1:10" x14ac:dyDescent="0.25">
      <c r="A86" t="s">
        <v>185</v>
      </c>
      <c r="B86" t="s">
        <v>125</v>
      </c>
      <c r="C86" t="s">
        <v>217</v>
      </c>
      <c r="D86" s="13">
        <v>20000</v>
      </c>
      <c r="E86" t="s">
        <v>220</v>
      </c>
      <c r="F86" t="s">
        <v>308</v>
      </c>
      <c r="G86" t="s">
        <v>309</v>
      </c>
      <c r="H86" s="13">
        <v>1666.6666666666599</v>
      </c>
      <c r="I86">
        <v>12</v>
      </c>
      <c r="J86">
        <v>0</v>
      </c>
    </row>
    <row r="87" spans="1:10" x14ac:dyDescent="0.25">
      <c r="A87" t="s">
        <v>186</v>
      </c>
      <c r="B87" t="s">
        <v>121</v>
      </c>
      <c r="C87" t="s">
        <v>217</v>
      </c>
      <c r="D87" s="13">
        <v>10000</v>
      </c>
      <c r="E87" t="s">
        <v>220</v>
      </c>
      <c r="F87" t="s">
        <v>229</v>
      </c>
      <c r="G87" t="s">
        <v>226</v>
      </c>
      <c r="H87" s="13">
        <v>833.33333333333303</v>
      </c>
      <c r="I87">
        <v>12</v>
      </c>
      <c r="J87">
        <v>0</v>
      </c>
    </row>
    <row r="88" spans="1:10" x14ac:dyDescent="0.25">
      <c r="A88" t="s">
        <v>187</v>
      </c>
      <c r="B88" t="s">
        <v>118</v>
      </c>
      <c r="C88" t="s">
        <v>213</v>
      </c>
      <c r="D88" s="13">
        <v>10000</v>
      </c>
      <c r="E88" t="s">
        <v>218</v>
      </c>
      <c r="F88" t="s">
        <v>310</v>
      </c>
      <c r="G88" t="s">
        <v>311</v>
      </c>
      <c r="H88" s="13">
        <v>833.33333333333303</v>
      </c>
      <c r="I88">
        <v>12</v>
      </c>
      <c r="J88">
        <v>0</v>
      </c>
    </row>
    <row r="89" spans="1:10" x14ac:dyDescent="0.25">
      <c r="A89" t="s">
        <v>188</v>
      </c>
      <c r="B89" t="s">
        <v>127</v>
      </c>
      <c r="C89" t="s">
        <v>217</v>
      </c>
      <c r="D89" s="13">
        <v>30000</v>
      </c>
      <c r="E89" t="s">
        <v>220</v>
      </c>
      <c r="F89" t="s">
        <v>312</v>
      </c>
      <c r="G89" t="s">
        <v>313</v>
      </c>
      <c r="H89" s="13">
        <v>2500</v>
      </c>
      <c r="I89">
        <v>12</v>
      </c>
      <c r="J89">
        <v>0</v>
      </c>
    </row>
    <row r="90" spans="1:10" x14ac:dyDescent="0.25">
      <c r="A90" t="s">
        <v>189</v>
      </c>
      <c r="B90" t="s">
        <v>125</v>
      </c>
      <c r="C90" t="s">
        <v>212</v>
      </c>
      <c r="D90" s="13">
        <v>60000</v>
      </c>
      <c r="E90" t="s">
        <v>216</v>
      </c>
      <c r="F90" t="s">
        <v>314</v>
      </c>
      <c r="G90" t="s">
        <v>255</v>
      </c>
      <c r="H90" s="13">
        <v>5000</v>
      </c>
      <c r="I90">
        <v>12</v>
      </c>
      <c r="J90">
        <v>0</v>
      </c>
    </row>
    <row r="91" spans="1:10" x14ac:dyDescent="0.25">
      <c r="A91" t="s">
        <v>190</v>
      </c>
      <c r="B91" t="s">
        <v>118</v>
      </c>
      <c r="C91" t="s">
        <v>221</v>
      </c>
      <c r="D91" s="13">
        <v>20000</v>
      </c>
      <c r="E91" t="s">
        <v>212</v>
      </c>
      <c r="F91" t="s">
        <v>315</v>
      </c>
      <c r="G91" t="s">
        <v>316</v>
      </c>
      <c r="H91" s="13">
        <v>1666.6666666666599</v>
      </c>
      <c r="I91">
        <v>12</v>
      </c>
      <c r="J91">
        <v>0</v>
      </c>
    </row>
    <row r="92" spans="1:10" x14ac:dyDescent="0.25">
      <c r="A92" t="s">
        <v>191</v>
      </c>
      <c r="B92" t="s">
        <v>121</v>
      </c>
      <c r="C92" t="s">
        <v>221</v>
      </c>
      <c r="D92" s="13">
        <v>20000</v>
      </c>
      <c r="E92" t="s">
        <v>212</v>
      </c>
      <c r="F92" t="s">
        <v>269</v>
      </c>
      <c r="G92" t="s">
        <v>270</v>
      </c>
      <c r="H92" s="13">
        <v>1666.6666666666599</v>
      </c>
      <c r="I92">
        <v>12</v>
      </c>
      <c r="J92">
        <v>0</v>
      </c>
    </row>
    <row r="93" spans="1:10" x14ac:dyDescent="0.25">
      <c r="A93" t="s">
        <v>192</v>
      </c>
      <c r="B93" t="s">
        <v>131</v>
      </c>
      <c r="C93" t="s">
        <v>222</v>
      </c>
      <c r="D93" s="13">
        <v>10000</v>
      </c>
      <c r="E93" t="s">
        <v>213</v>
      </c>
      <c r="F93" t="s">
        <v>317</v>
      </c>
      <c r="G93" t="s">
        <v>243</v>
      </c>
      <c r="H93" s="13">
        <v>1666.6666666666599</v>
      </c>
      <c r="I93">
        <v>6</v>
      </c>
      <c r="J93">
        <v>0</v>
      </c>
    </row>
    <row r="94" spans="1:10" x14ac:dyDescent="0.25">
      <c r="A94" t="s">
        <v>193</v>
      </c>
      <c r="B94" t="s">
        <v>121</v>
      </c>
      <c r="C94" t="s">
        <v>223</v>
      </c>
      <c r="D94" s="13">
        <v>30000</v>
      </c>
      <c r="E94" t="s">
        <v>215</v>
      </c>
      <c r="F94" t="s">
        <v>318</v>
      </c>
      <c r="G94" t="s">
        <v>319</v>
      </c>
      <c r="H94" s="13">
        <v>2500</v>
      </c>
      <c r="I94">
        <v>12</v>
      </c>
      <c r="J94">
        <v>0</v>
      </c>
    </row>
    <row r="95" spans="1:10" x14ac:dyDescent="0.25">
      <c r="A95" t="s">
        <v>193</v>
      </c>
      <c r="B95" t="s">
        <v>121</v>
      </c>
      <c r="C95" t="s">
        <v>222</v>
      </c>
      <c r="D95" s="13">
        <v>20000</v>
      </c>
      <c r="E95" t="s">
        <v>213</v>
      </c>
      <c r="F95" t="s">
        <v>318</v>
      </c>
      <c r="G95" t="s">
        <v>319</v>
      </c>
      <c r="H95" s="13">
        <v>1666.6666666666599</v>
      </c>
      <c r="I95">
        <v>12</v>
      </c>
      <c r="J95">
        <v>0</v>
      </c>
    </row>
    <row r="96" spans="1:10" x14ac:dyDescent="0.25">
      <c r="A96" t="s">
        <v>194</v>
      </c>
      <c r="B96" t="s">
        <v>118</v>
      </c>
      <c r="C96" t="s">
        <v>222</v>
      </c>
      <c r="D96" s="13">
        <v>290000</v>
      </c>
      <c r="E96" t="s">
        <v>213</v>
      </c>
      <c r="F96" t="s">
        <v>320</v>
      </c>
      <c r="G96" t="s">
        <v>321</v>
      </c>
      <c r="H96" s="13">
        <v>19500</v>
      </c>
      <c r="I96">
        <v>15</v>
      </c>
      <c r="J96">
        <v>0</v>
      </c>
    </row>
    <row r="97" spans="1:10" x14ac:dyDescent="0.25">
      <c r="A97" t="s">
        <v>194</v>
      </c>
      <c r="B97" t="s">
        <v>118</v>
      </c>
      <c r="C97" t="s">
        <v>223</v>
      </c>
      <c r="D97" s="13">
        <v>130000</v>
      </c>
      <c r="E97" t="s">
        <v>215</v>
      </c>
      <c r="F97" t="s">
        <v>317</v>
      </c>
      <c r="G97" t="s">
        <v>243</v>
      </c>
      <c r="H97" s="13">
        <v>21666.666666666599</v>
      </c>
      <c r="I97">
        <v>6</v>
      </c>
      <c r="J97">
        <v>0</v>
      </c>
    </row>
    <row r="98" spans="1:10" x14ac:dyDescent="0.25">
      <c r="A98" t="s">
        <v>195</v>
      </c>
      <c r="B98" t="s">
        <v>118</v>
      </c>
      <c r="C98" t="s">
        <v>223</v>
      </c>
      <c r="D98" s="13">
        <v>140000</v>
      </c>
      <c r="E98" t="s">
        <v>215</v>
      </c>
      <c r="F98" t="s">
        <v>322</v>
      </c>
      <c r="G98" t="s">
        <v>323</v>
      </c>
      <c r="H98" s="13">
        <v>11666.666666666601</v>
      </c>
      <c r="I98">
        <v>12</v>
      </c>
      <c r="J98">
        <v>0</v>
      </c>
    </row>
    <row r="99" spans="1:10" x14ac:dyDescent="0.25">
      <c r="A99" t="s">
        <v>196</v>
      </c>
      <c r="B99" t="s">
        <v>127</v>
      </c>
      <c r="C99" t="s">
        <v>214</v>
      </c>
      <c r="D99" s="13">
        <v>30000</v>
      </c>
      <c r="E99" t="s">
        <v>221</v>
      </c>
      <c r="F99" t="s">
        <v>256</v>
      </c>
      <c r="G99" t="s">
        <v>257</v>
      </c>
      <c r="H99" s="13">
        <v>2500</v>
      </c>
      <c r="I99">
        <v>12</v>
      </c>
      <c r="J99">
        <v>0</v>
      </c>
    </row>
    <row r="100" spans="1:10" x14ac:dyDescent="0.25">
      <c r="A100" t="s">
        <v>197</v>
      </c>
      <c r="B100" t="s">
        <v>131</v>
      </c>
      <c r="C100" t="s">
        <v>221</v>
      </c>
      <c r="D100" s="13">
        <v>80000</v>
      </c>
      <c r="E100" t="s">
        <v>212</v>
      </c>
      <c r="F100" t="s">
        <v>229</v>
      </c>
      <c r="G100" t="s">
        <v>226</v>
      </c>
      <c r="H100" s="13">
        <v>6666.6666666666597</v>
      </c>
      <c r="I100">
        <v>12</v>
      </c>
      <c r="J100">
        <v>0</v>
      </c>
    </row>
    <row r="101" spans="1:10" x14ac:dyDescent="0.25">
      <c r="A101" t="s">
        <v>198</v>
      </c>
      <c r="B101" t="s">
        <v>125</v>
      </c>
      <c r="C101" t="s">
        <v>213</v>
      </c>
      <c r="D101" s="13">
        <v>230000</v>
      </c>
      <c r="E101" t="s">
        <v>218</v>
      </c>
      <c r="F101" t="s">
        <v>229</v>
      </c>
      <c r="G101" t="s">
        <v>226</v>
      </c>
      <c r="H101" s="13">
        <v>19166.666666666599</v>
      </c>
      <c r="I101">
        <v>12</v>
      </c>
      <c r="J101">
        <v>0</v>
      </c>
    </row>
    <row r="102" spans="1:10" x14ac:dyDescent="0.25">
      <c r="A102" t="s">
        <v>199</v>
      </c>
      <c r="B102" t="s">
        <v>131</v>
      </c>
      <c r="C102" t="s">
        <v>213</v>
      </c>
      <c r="D102" s="13">
        <v>20000</v>
      </c>
      <c r="E102" t="s">
        <v>218</v>
      </c>
      <c r="F102" t="s">
        <v>229</v>
      </c>
      <c r="G102" t="s">
        <v>226</v>
      </c>
      <c r="H102" s="13">
        <v>1666.6666666666599</v>
      </c>
      <c r="I102">
        <v>12</v>
      </c>
      <c r="J102">
        <v>0</v>
      </c>
    </row>
    <row r="103" spans="1:10" x14ac:dyDescent="0.25">
      <c r="A103" t="s">
        <v>200</v>
      </c>
      <c r="B103" t="s">
        <v>118</v>
      </c>
      <c r="C103" t="s">
        <v>213</v>
      </c>
      <c r="D103" s="13">
        <v>10000</v>
      </c>
      <c r="E103" t="s">
        <v>218</v>
      </c>
      <c r="F103" t="s">
        <v>245</v>
      </c>
      <c r="G103" t="s">
        <v>246</v>
      </c>
      <c r="H103" s="13">
        <v>833.33333333333303</v>
      </c>
      <c r="I103">
        <v>12</v>
      </c>
      <c r="J103">
        <v>0</v>
      </c>
    </row>
    <row r="104" spans="1:10" x14ac:dyDescent="0.25">
      <c r="A104" t="s">
        <v>201</v>
      </c>
      <c r="B104" t="s">
        <v>127</v>
      </c>
      <c r="C104" t="s">
        <v>220</v>
      </c>
      <c r="D104" s="13">
        <v>10000</v>
      </c>
      <c r="E104" t="s">
        <v>214</v>
      </c>
      <c r="F104" t="s">
        <v>264</v>
      </c>
      <c r="G104" t="s">
        <v>210</v>
      </c>
      <c r="H104" s="13">
        <v>833.33333333333303</v>
      </c>
      <c r="I104">
        <v>12</v>
      </c>
      <c r="J104">
        <v>0</v>
      </c>
    </row>
    <row r="105" spans="1:10" x14ac:dyDescent="0.25">
      <c r="A105" t="s">
        <v>202</v>
      </c>
      <c r="B105" t="s">
        <v>121</v>
      </c>
      <c r="C105" t="s">
        <v>220</v>
      </c>
      <c r="D105" s="13">
        <v>10000</v>
      </c>
      <c r="E105" t="s">
        <v>214</v>
      </c>
      <c r="F105" t="s">
        <v>324</v>
      </c>
      <c r="G105" t="s">
        <v>325</v>
      </c>
      <c r="H105" s="13">
        <v>833.33333333333303</v>
      </c>
      <c r="I105">
        <v>12</v>
      </c>
      <c r="J105">
        <v>0</v>
      </c>
    </row>
    <row r="106" spans="1:10" x14ac:dyDescent="0.25">
      <c r="A106" t="s">
        <v>203</v>
      </c>
      <c r="B106" t="s">
        <v>121</v>
      </c>
      <c r="C106" t="s">
        <v>217</v>
      </c>
      <c r="D106" s="13">
        <v>10000</v>
      </c>
      <c r="E106" t="s">
        <v>220</v>
      </c>
      <c r="F106" t="s">
        <v>286</v>
      </c>
      <c r="G106" t="s">
        <v>287</v>
      </c>
      <c r="H106" s="13">
        <v>833.33333333333303</v>
      </c>
      <c r="I106">
        <v>12</v>
      </c>
      <c r="J106">
        <v>0</v>
      </c>
    </row>
    <row r="107" spans="1:10" x14ac:dyDescent="0.25">
      <c r="A107" t="s">
        <v>204</v>
      </c>
      <c r="B107" t="s">
        <v>127</v>
      </c>
      <c r="C107" t="s">
        <v>212</v>
      </c>
      <c r="D107" s="13">
        <v>10000</v>
      </c>
      <c r="E107" t="s">
        <v>216</v>
      </c>
      <c r="F107" t="s">
        <v>229</v>
      </c>
      <c r="G107" t="s">
        <v>226</v>
      </c>
      <c r="H107" s="13">
        <v>833.33333333333303</v>
      </c>
      <c r="I107">
        <v>12</v>
      </c>
      <c r="J107">
        <v>0</v>
      </c>
    </row>
    <row r="108" spans="1:10" x14ac:dyDescent="0.25">
      <c r="A108" t="s">
        <v>205</v>
      </c>
      <c r="B108" t="s">
        <v>118</v>
      </c>
      <c r="C108" t="s">
        <v>213</v>
      </c>
      <c r="D108" s="13">
        <v>160000</v>
      </c>
      <c r="E108" t="s">
        <v>218</v>
      </c>
      <c r="F108" t="s">
        <v>237</v>
      </c>
      <c r="G108" t="s">
        <v>238</v>
      </c>
      <c r="H108" s="13">
        <v>13333.333333333299</v>
      </c>
      <c r="I108">
        <v>12</v>
      </c>
      <c r="J108">
        <v>0</v>
      </c>
    </row>
    <row r="109" spans="1:10" x14ac:dyDescent="0.25">
      <c r="A109" t="s">
        <v>206</v>
      </c>
      <c r="B109" t="s">
        <v>118</v>
      </c>
      <c r="C109" t="s">
        <v>217</v>
      </c>
      <c r="D109" s="13">
        <v>10000</v>
      </c>
      <c r="E109" t="s">
        <v>220</v>
      </c>
      <c r="F109" t="s">
        <v>229</v>
      </c>
      <c r="G109" t="s">
        <v>226</v>
      </c>
      <c r="H109" s="13">
        <v>833.33333333333303</v>
      </c>
      <c r="I109">
        <v>12</v>
      </c>
      <c r="J109">
        <v>0</v>
      </c>
    </row>
    <row r="110" spans="1:10" x14ac:dyDescent="0.25">
      <c r="A110" t="s">
        <v>207</v>
      </c>
      <c r="B110" t="s">
        <v>127</v>
      </c>
      <c r="C110" t="s">
        <v>213</v>
      </c>
      <c r="D110" s="13">
        <v>20000</v>
      </c>
      <c r="E110" t="s">
        <v>218</v>
      </c>
      <c r="F110" t="s">
        <v>326</v>
      </c>
      <c r="G110" t="s">
        <v>327</v>
      </c>
      <c r="H110" s="13">
        <v>1666.6666666666599</v>
      </c>
      <c r="I110">
        <v>12</v>
      </c>
      <c r="J110">
        <v>0</v>
      </c>
    </row>
    <row r="111" spans="1:10" x14ac:dyDescent="0.25">
      <c r="A111" t="s">
        <v>208</v>
      </c>
      <c r="B111" t="s">
        <v>125</v>
      </c>
      <c r="C111" t="s">
        <v>223</v>
      </c>
      <c r="D111" s="13">
        <v>30000</v>
      </c>
      <c r="E111" t="s">
        <v>215</v>
      </c>
      <c r="F111" t="s">
        <v>229</v>
      </c>
      <c r="G111" t="s">
        <v>226</v>
      </c>
      <c r="H111" s="13">
        <v>2500</v>
      </c>
      <c r="I111">
        <v>12</v>
      </c>
      <c r="J111">
        <v>0</v>
      </c>
    </row>
    <row r="112" spans="1:10" x14ac:dyDescent="0.25">
      <c r="A112" t="s">
        <v>208</v>
      </c>
      <c r="B112" t="s">
        <v>125</v>
      </c>
      <c r="C112" t="s">
        <v>213</v>
      </c>
      <c r="D112" s="13">
        <v>40000</v>
      </c>
      <c r="E112" t="s">
        <v>218</v>
      </c>
      <c r="F112" t="s">
        <v>229</v>
      </c>
      <c r="G112" t="s">
        <v>226</v>
      </c>
      <c r="H112" s="13">
        <v>3333.3333333333298</v>
      </c>
      <c r="I112">
        <v>12</v>
      </c>
      <c r="J112">
        <v>0</v>
      </c>
    </row>
    <row r="113" spans="1:10" x14ac:dyDescent="0.25">
      <c r="A113" t="s">
        <v>209</v>
      </c>
      <c r="B113" t="s">
        <v>127</v>
      </c>
      <c r="C113" t="s">
        <v>213</v>
      </c>
      <c r="D113" s="13">
        <v>60000</v>
      </c>
      <c r="E113" t="s">
        <v>218</v>
      </c>
      <c r="F113" t="s">
        <v>256</v>
      </c>
      <c r="G113" t="s">
        <v>257</v>
      </c>
      <c r="H113" s="13">
        <v>5000</v>
      </c>
      <c r="I113">
        <v>12</v>
      </c>
      <c r="J1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CC8-634F-4F3A-B43C-44959F78C9CF}">
  <dimension ref="C2:H8"/>
  <sheetViews>
    <sheetView workbookViewId="0">
      <selection activeCell="H5" sqref="H5"/>
    </sheetView>
  </sheetViews>
  <sheetFormatPr defaultRowHeight="15" x14ac:dyDescent="0.25"/>
  <sheetData>
    <row r="2" spans="3:8" x14ac:dyDescent="0.25">
      <c r="H2">
        <v>10000</v>
      </c>
    </row>
    <row r="3" spans="3:8" x14ac:dyDescent="0.25">
      <c r="H3">
        <v>0.1</v>
      </c>
    </row>
    <row r="4" spans="3:8" x14ac:dyDescent="0.25">
      <c r="C4">
        <f>(mrr * (1 - churn ) ^ renewal)</f>
        <v>7290.0000000000009</v>
      </c>
      <c r="H4">
        <v>3</v>
      </c>
    </row>
    <row r="6" spans="3:8" x14ac:dyDescent="0.25">
      <c r="C6">
        <f>mrr*C8</f>
        <v>7290.0000000000009</v>
      </c>
    </row>
    <row r="7" spans="3:8" x14ac:dyDescent="0.25">
      <c r="C7">
        <f>(1-churn)</f>
        <v>0.9</v>
      </c>
    </row>
    <row r="8" spans="3:8" x14ac:dyDescent="0.25">
      <c r="C8">
        <f>C7^renewal</f>
        <v>0.72900000000000009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New w Churn</vt:lpstr>
      <vt:lpstr>Existing compare</vt:lpstr>
      <vt:lpstr>Renewals</vt:lpstr>
      <vt:lpstr>Sheet6</vt:lpstr>
      <vt:lpstr>churn</vt:lpstr>
      <vt:lpstr>mrr</vt:lpstr>
      <vt:lpstr>renewal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Breslin</dc:creator>
  <cp:lastModifiedBy>Martin Breslin</cp:lastModifiedBy>
  <cp:lastPrinted>2023-12-05T17:50:07Z</cp:lastPrinted>
  <dcterms:created xsi:type="dcterms:W3CDTF">2023-12-04T20:13:33Z</dcterms:created>
  <dcterms:modified xsi:type="dcterms:W3CDTF">2023-12-14T15:00:48Z</dcterms:modified>
</cp:coreProperties>
</file>