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Output\"/>
    </mc:Choice>
  </mc:AlternateContent>
  <xr:revisionPtr revIDLastSave="0" documentId="13_ncr:1_{A2B3B87E-1739-4B66-B529-88B60F6CE1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urn Invo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4" i="1" l="1"/>
  <c r="C766" i="1" l="1"/>
  <c r="C767" i="1"/>
  <c r="C768" i="1"/>
  <c r="C769" i="1"/>
  <c r="C765" i="1"/>
  <c r="D763" i="1"/>
  <c r="D750" i="1"/>
  <c r="D751" i="1"/>
  <c r="D752" i="1"/>
  <c r="D753" i="1"/>
  <c r="D754" i="1"/>
  <c r="C751" i="1"/>
  <c r="C752" i="1"/>
  <c r="C753" i="1"/>
  <c r="C754" i="1"/>
  <c r="C750" i="1"/>
  <c r="D748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D741" i="1"/>
  <c r="D768" i="1" s="1"/>
  <c r="C739" i="1"/>
  <c r="C740" i="1"/>
  <c r="C741" i="1"/>
  <c r="C742" i="1"/>
  <c r="C73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2" i="1"/>
  <c r="D736" i="1"/>
  <c r="D738" i="1" s="1"/>
  <c r="D765" i="1" s="1"/>
  <c r="L741" i="1"/>
  <c r="L735" i="1"/>
  <c r="L7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2" i="1"/>
  <c r="J737" i="1"/>
  <c r="J739" i="1" s="1"/>
  <c r="I739" i="1"/>
  <c r="I737" i="1"/>
  <c r="J735" i="1"/>
  <c r="I735" i="1"/>
  <c r="J734" i="1"/>
  <c r="I734" i="1"/>
  <c r="C756" i="1" l="1"/>
  <c r="D740" i="1"/>
  <c r="D767" i="1" s="1"/>
  <c r="D739" i="1"/>
  <c r="D766" i="1" s="1"/>
  <c r="D742" i="1"/>
  <c r="D769" i="1" s="1"/>
  <c r="L737" i="1"/>
  <c r="L739" i="1" s="1"/>
  <c r="C744" i="1" l="1"/>
  <c r="E756" i="1" s="1"/>
</calcChain>
</file>

<file path=xl/sharedStrings.xml><?xml version="1.0" encoding="utf-8"?>
<sst xmlns="http://schemas.openxmlformats.org/spreadsheetml/2006/main" count="2231" uniqueCount="206">
  <si>
    <t>Client ID</t>
  </si>
  <si>
    <t>Product</t>
  </si>
  <si>
    <t>client_1</t>
  </si>
  <si>
    <t>client_101</t>
  </si>
  <si>
    <t>client_102</t>
  </si>
  <si>
    <t>client_104</t>
  </si>
  <si>
    <t>client_105</t>
  </si>
  <si>
    <t>client_106</t>
  </si>
  <si>
    <t>client_107</t>
  </si>
  <si>
    <t>client_108</t>
  </si>
  <si>
    <t>client_109</t>
  </si>
  <si>
    <t>client_11</t>
  </si>
  <si>
    <t>client_110</t>
  </si>
  <si>
    <t>client_111</t>
  </si>
  <si>
    <t>client_115</t>
  </si>
  <si>
    <t>client_116</t>
  </si>
  <si>
    <t>client_117</t>
  </si>
  <si>
    <t>client_118</t>
  </si>
  <si>
    <t>client_12</t>
  </si>
  <si>
    <t>client_124</t>
  </si>
  <si>
    <t>client_126</t>
  </si>
  <si>
    <t>client_127</t>
  </si>
  <si>
    <t>client_13</t>
  </si>
  <si>
    <t>client_131</t>
  </si>
  <si>
    <t>client_133</t>
  </si>
  <si>
    <t>client_134</t>
  </si>
  <si>
    <t>client_137</t>
  </si>
  <si>
    <t>client_138</t>
  </si>
  <si>
    <t>client_14</t>
  </si>
  <si>
    <t>client_140</t>
  </si>
  <si>
    <t>client_141</t>
  </si>
  <si>
    <t>client_142</t>
  </si>
  <si>
    <t>client_144</t>
  </si>
  <si>
    <t>client_145</t>
  </si>
  <si>
    <t>client_147</t>
  </si>
  <si>
    <t>client_148</t>
  </si>
  <si>
    <t>client_149</t>
  </si>
  <si>
    <t>client_15</t>
  </si>
  <si>
    <t>client_151</t>
  </si>
  <si>
    <t>client_152</t>
  </si>
  <si>
    <t>client_153</t>
  </si>
  <si>
    <t>client_154</t>
  </si>
  <si>
    <t>client_155</t>
  </si>
  <si>
    <t>client_157</t>
  </si>
  <si>
    <t>client_158</t>
  </si>
  <si>
    <t>client_16</t>
  </si>
  <si>
    <t>client_162</t>
  </si>
  <si>
    <t>client_163</t>
  </si>
  <si>
    <t>client_166</t>
  </si>
  <si>
    <t>client_167</t>
  </si>
  <si>
    <t>client_17</t>
  </si>
  <si>
    <t>client_172</t>
  </si>
  <si>
    <t>client_175</t>
  </si>
  <si>
    <t>client_176</t>
  </si>
  <si>
    <t>client_178</t>
  </si>
  <si>
    <t>client_18</t>
  </si>
  <si>
    <t>client_181</t>
  </si>
  <si>
    <t>client_183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</si>
  <si>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</si>
  <si>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</si>
  <si>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</si>
  <si>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</si>
  <si>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</si>
  <si>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</si>
  <si>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</si>
  <si>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</si>
  <si>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client_195</t>
  </si>
  <si>
    <t>client_196</t>
  </si>
  <si>
    <t>client_197</t>
  </si>
  <si>
    <t>client_199</t>
  </si>
  <si>
    <t>client_20</t>
  </si>
  <si>
    <t>client_202</t>
  </si>
  <si>
    <t>client_203</t>
  </si>
  <si>
    <t>client_204</t>
  </si>
  <si>
    <t>client_207</t>
  </si>
  <si>
    <t>client_208</t>
  </si>
  <si>
    <t>client_21</t>
  </si>
  <si>
    <t>client_212</t>
  </si>
  <si>
    <t>client_214</t>
  </si>
  <si>
    <t>client_217</t>
  </si>
  <si>
    <t>client_218</t>
  </si>
  <si>
    <t>client_22</t>
  </si>
  <si>
    <t>client_220</t>
  </si>
  <si>
    <t>client_223</t>
  </si>
  <si>
    <t>client_225</t>
  </si>
  <si>
    <t>client_227</t>
  </si>
  <si>
    <t>client_229</t>
  </si>
  <si>
    <t>client_230</t>
  </si>
  <si>
    <t>client_234</t>
  </si>
  <si>
    <t>client_237</t>
  </si>
  <si>
    <t>client_239</t>
  </si>
  <si>
    <t>client_243</t>
  </si>
  <si>
    <t>client_244</t>
  </si>
  <si>
    <t>client_245</t>
  </si>
  <si>
    <t>client_246</t>
  </si>
  <si>
    <t>client_247</t>
  </si>
  <si>
    <t>client_248</t>
  </si>
  <si>
    <t>client_25</t>
  </si>
  <si>
    <t>client_250</t>
  </si>
  <si>
    <t>client_251</t>
  </si>
  <si>
    <t>client_252</t>
  </si>
  <si>
    <t>client_253</t>
  </si>
  <si>
    <t>client_255</t>
  </si>
  <si>
    <t>client_256</t>
  </si>
  <si>
    <t>client_257</t>
  </si>
  <si>
    <t>client_259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</si>
  <si>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</si>
  <si>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</si>
  <si>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</si>
  <si>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</si>
  <si>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</si>
  <si>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</si>
  <si>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</si>
  <si>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</si>
  <si>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</si>
  <si>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</si>
  <si>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</si>
  <si>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</si>
  <si>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</si>
  <si>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</si>
  <si>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</si>
  <si>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</si>
  <si>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</si>
  <si>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</si>
  <si>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client_279</t>
  </si>
  <si>
    <t>client_280</t>
  </si>
  <si>
    <t>client_281</t>
  </si>
  <si>
    <t>client_283</t>
  </si>
  <si>
    <t>client_284</t>
  </si>
  <si>
    <t>client_287</t>
  </si>
  <si>
    <t>client_288</t>
  </si>
  <si>
    <t>client_289</t>
  </si>
  <si>
    <t>client_29</t>
  </si>
  <si>
    <t>client_3</t>
  </si>
  <si>
    <t>client_30</t>
  </si>
  <si>
    <t>client_34</t>
  </si>
  <si>
    <t>client_36</t>
  </si>
  <si>
    <t>client_37</t>
  </si>
  <si>
    <t>client_4</t>
  </si>
  <si>
    <t>client_41</t>
  </si>
  <si>
    <t>client_43</t>
  </si>
  <si>
    <t>client_44</t>
  </si>
  <si>
    <t>client_47</t>
  </si>
  <si>
    <t>client_48</t>
  </si>
  <si>
    <t>client_5</t>
  </si>
  <si>
    <t>client_51</t>
  </si>
  <si>
    <t>client_53</t>
  </si>
  <si>
    <t>client_58</t>
  </si>
  <si>
    <t>client_6</t>
  </si>
  <si>
    <t>client_60</t>
  </si>
  <si>
    <t>client_62</t>
  </si>
  <si>
    <t>client_63</t>
  </si>
  <si>
    <t>client_65</t>
  </si>
  <si>
    <t>client_67</t>
  </si>
  <si>
    <t>client_68</t>
  </si>
  <si>
    <t>client_7</t>
  </si>
  <si>
    <t>client_70</t>
  </si>
  <si>
    <t>client_72</t>
  </si>
  <si>
    <t>client_74</t>
  </si>
  <si>
    <t>client_75</t>
  </si>
  <si>
    <t>client_76</t>
  </si>
  <si>
    <t>client_77</t>
  </si>
  <si>
    <t>client_78</t>
  </si>
  <si>
    <t>client_79</t>
  </si>
  <si>
    <t>client_8</t>
  </si>
  <si>
    <t>client_80</t>
  </si>
  <si>
    <t>client_81</t>
  </si>
  <si>
    <t>client_82</t>
  </si>
  <si>
    <t>client_83</t>
  </si>
  <si>
    <t>client_84</t>
  </si>
  <si>
    <t>client_85</t>
  </si>
  <si>
    <t>client_87</t>
  </si>
  <si>
    <t>client_88</t>
  </si>
  <si>
    <t>client_89</t>
  </si>
  <si>
    <t>client_9</t>
  </si>
  <si>
    <t>client_92</t>
  </si>
  <si>
    <t>client_98</t>
  </si>
  <si>
    <t>Product  5</t>
  </si>
  <si>
    <t>Product  1</t>
  </si>
  <si>
    <t>Product  2</t>
  </si>
  <si>
    <t>Product  4</t>
  </si>
  <si>
    <t>Product  3</t>
  </si>
  <si>
    <t>Start</t>
  </si>
  <si>
    <t>End</t>
  </si>
  <si>
    <t>MRR</t>
  </si>
  <si>
    <t>Begin | End</t>
  </si>
  <si>
    <t>Next Invoice Same</t>
  </si>
  <si>
    <t>End Invoice</t>
  </si>
  <si>
    <t>End Invoice Churn</t>
  </si>
  <si>
    <t>Product Churn</t>
  </si>
  <si>
    <t>Begin of list</t>
  </si>
  <si>
    <t>Not end of list</t>
  </si>
  <si>
    <t>End of list</t>
  </si>
  <si>
    <t>This is wrong, only one month gap</t>
  </si>
  <si>
    <t>Not right - too short of a window</t>
  </si>
  <si>
    <t>Kinda short</t>
  </si>
  <si>
    <t>If first, does the next invoice continue?  If yes is there gap? If not is there an end invoice churn?</t>
  </si>
  <si>
    <t>Mid Point of invoice</t>
  </si>
  <si>
    <t>Churns</t>
  </si>
  <si>
    <t>Invoices</t>
  </si>
  <si>
    <t>Churn %:</t>
  </si>
  <si>
    <t>2  Product  3            101</t>
  </si>
  <si>
    <t>3  Product  4             66</t>
  </si>
  <si>
    <t>4  Product  5            147</t>
  </si>
  <si>
    <t xml:space="preserve">0  Product  1            </t>
  </si>
  <si>
    <t xml:space="preserve">1  Product  2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</si>
</sst>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3" fontId="0" fillId="0" borderId="0" xfId="1" applyFont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 wrapText="1"/>
    </xf>
    <xf numFmtId="14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  <xf numFmtId="166" fontId="0" fillId="0" borderId="2" xfId="1" applyNumberFormat="1" applyFont="1" applyBorder="1"/>
    <xf numFmtId="166" fontId="0" fillId="0" borderId="1" xfId="1" applyNumberFormat="1" applyFont="1" applyBorder="1"/>
    <xf numFmtId="166" fontId="0" fillId="0" borderId="0" xfId="0" applyNumberFormat="1"/>
    <xf numFmtId="9" fontId="0" fillId="0" borderId="1" xfId="2" applyFont="1" applyBorder="1"/>
    <xf numFmtId="0" fontId="1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1"/>
  <sheetViews>
    <sheetView tabSelected="1" topLeftCell="A41" workbookViewId="0">
      <pane ySplit="600" topLeftCell="A752" activePane="bottomLeft"/>
      <selection activeCell="R41" sqref="R1:R1048576"/>
      <selection pane="bottomLeft" activeCell="G762" sqref="G762"/>
    </sheetView>
  </sheetViews>
  <sheetFormatPr defaultRowHeight="15" x14ac:dyDescent="0.25"/>
  <cols>
    <col min="1" max="1" width="10" bestFit="1" customWidth="1"/>
    <col min="2" max="2" width="9.7109375" bestFit="1" customWidth="1"/>
    <col min="3" max="4" width="12.7109375" style="3" customWidth="1"/>
    <col min="5" max="5" width="11.5703125" style="6" bestFit="1" customWidth="1"/>
    <col min="6" max="6" width="13.7109375" bestFit="1" customWidth="1"/>
    <col min="7" max="7" width="17.7109375" bestFit="1" customWidth="1"/>
    <col min="8" max="8" width="11.140625" bestFit="1" customWidth="1"/>
    <col min="9" max="9" width="17" bestFit="1" customWidth="1"/>
    <col min="10" max="10" width="13.7109375" bestFit="1" customWidth="1"/>
    <col min="14" max="14" width="10.140625" customWidth="1"/>
    <col min="15" max="15" width="10.28515625" customWidth="1"/>
    <col min="16" max="16" width="11" customWidth="1"/>
    <col min="18" max="18" width="10.7109375" style="3" bestFit="1" customWidth="1"/>
    <col min="19" max="20" width="10.7109375" bestFit="1" customWidth="1"/>
  </cols>
  <sheetData>
    <row r="1" spans="1:21" x14ac:dyDescent="0.25">
      <c r="A1" s="1" t="s">
        <v>0</v>
      </c>
      <c r="B1" s="1" t="s">
        <v>1</v>
      </c>
      <c r="C1" s="2" t="s">
        <v>182</v>
      </c>
      <c r="D1" s="2" t="s">
        <v>183</v>
      </c>
      <c r="E1" s="5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R1" s="3" t="s">
        <v>197</v>
      </c>
      <c r="S1" s="3"/>
    </row>
    <row r="2" spans="1:21" x14ac:dyDescent="0.25">
      <c r="A2" t="s">
        <v>2</v>
      </c>
      <c r="B2" t="s">
        <v>177</v>
      </c>
      <c r="C2" s="3">
        <v>44136</v>
      </c>
      <c r="D2" s="3">
        <v>44561</v>
      </c>
      <c r="E2" s="6">
        <v>1428.5714285714289</v>
      </c>
      <c r="F2" t="s">
        <v>190</v>
      </c>
      <c r="G2" t="b">
        <v>0</v>
      </c>
      <c r="H2" t="b">
        <v>0</v>
      </c>
      <c r="I2" t="b">
        <v>1</v>
      </c>
      <c r="J2" t="b">
        <v>0</v>
      </c>
      <c r="L2" t="b">
        <f>OR(I2,J2)</f>
        <v>1</v>
      </c>
      <c r="N2" s="8" t="s">
        <v>196</v>
      </c>
      <c r="O2" s="8"/>
      <c r="P2" s="8"/>
      <c r="R2" s="3">
        <f>(D2-C2)/2+C2</f>
        <v>44348.5</v>
      </c>
      <c r="T2" s="3">
        <v>43314</v>
      </c>
      <c r="U2" t="b">
        <v>0</v>
      </c>
    </row>
    <row r="3" spans="1:21" x14ac:dyDescent="0.25">
      <c r="A3" t="s">
        <v>3</v>
      </c>
      <c r="B3" t="s">
        <v>178</v>
      </c>
      <c r="C3" s="3">
        <v>43861</v>
      </c>
      <c r="D3" s="3">
        <v>43951</v>
      </c>
      <c r="E3" s="6">
        <v>5000</v>
      </c>
      <c r="F3" t="s">
        <v>191</v>
      </c>
      <c r="G3" t="b">
        <v>1</v>
      </c>
      <c r="H3" t="b">
        <v>0</v>
      </c>
      <c r="I3" t="b">
        <v>0</v>
      </c>
      <c r="J3" t="b">
        <v>0</v>
      </c>
      <c r="L3" t="b">
        <f t="shared" ref="L3:L66" si="0">OR(I3,J3)</f>
        <v>0</v>
      </c>
      <c r="N3" s="8"/>
      <c r="O3" s="8"/>
      <c r="P3" s="8"/>
      <c r="R3" s="3">
        <f t="shared" ref="R3:R66" si="1">(D3-C3)/2+C3</f>
        <v>43906</v>
      </c>
      <c r="T3" s="3">
        <v>43314</v>
      </c>
      <c r="U3" t="b">
        <v>0</v>
      </c>
    </row>
    <row r="4" spans="1:21" x14ac:dyDescent="0.25">
      <c r="A4" t="s">
        <v>3</v>
      </c>
      <c r="B4" t="s">
        <v>178</v>
      </c>
      <c r="C4" s="3">
        <v>43952</v>
      </c>
      <c r="D4" s="3">
        <v>43982</v>
      </c>
      <c r="E4" s="6">
        <v>3000</v>
      </c>
      <c r="F4" t="s">
        <v>191</v>
      </c>
      <c r="G4" t="b">
        <v>1</v>
      </c>
      <c r="H4" t="b">
        <v>0</v>
      </c>
      <c r="I4" t="b">
        <v>0</v>
      </c>
      <c r="J4" t="b">
        <v>0</v>
      </c>
      <c r="L4" t="b">
        <f t="shared" si="0"/>
        <v>0</v>
      </c>
      <c r="N4" s="8"/>
      <c r="O4" s="8"/>
      <c r="P4" s="8"/>
      <c r="R4" s="3">
        <f t="shared" si="1"/>
        <v>43967</v>
      </c>
      <c r="T4" s="3">
        <v>43314</v>
      </c>
      <c r="U4" t="b">
        <v>0</v>
      </c>
    </row>
    <row r="5" spans="1:21" x14ac:dyDescent="0.25">
      <c r="A5" t="s">
        <v>3</v>
      </c>
      <c r="B5" t="s">
        <v>178</v>
      </c>
      <c r="C5" s="3">
        <v>43983</v>
      </c>
      <c r="D5" s="3">
        <v>44012</v>
      </c>
      <c r="E5" s="6">
        <v>1000</v>
      </c>
      <c r="F5" t="s">
        <v>191</v>
      </c>
      <c r="G5" t="b">
        <v>1</v>
      </c>
      <c r="H5" t="b">
        <v>0</v>
      </c>
      <c r="I5" t="b">
        <v>0</v>
      </c>
      <c r="J5" t="b">
        <v>0</v>
      </c>
      <c r="L5" t="b">
        <f t="shared" si="0"/>
        <v>0</v>
      </c>
      <c r="R5" s="3">
        <f t="shared" si="1"/>
        <v>43997.5</v>
      </c>
      <c r="T5" s="3">
        <v>43342</v>
      </c>
      <c r="U5" t="b">
        <v>0</v>
      </c>
    </row>
    <row r="6" spans="1:21" x14ac:dyDescent="0.25">
      <c r="A6" t="s">
        <v>3</v>
      </c>
      <c r="B6" t="s">
        <v>178</v>
      </c>
      <c r="C6" s="3">
        <v>44013</v>
      </c>
      <c r="D6" s="3">
        <v>44043</v>
      </c>
      <c r="E6" s="6">
        <v>1000</v>
      </c>
      <c r="F6" t="s">
        <v>191</v>
      </c>
      <c r="G6" t="b">
        <v>1</v>
      </c>
      <c r="H6" t="b">
        <v>0</v>
      </c>
      <c r="I6" t="b">
        <v>0</v>
      </c>
      <c r="J6" t="b">
        <v>0</v>
      </c>
      <c r="L6" t="b">
        <f t="shared" si="0"/>
        <v>0</v>
      </c>
      <c r="R6" s="3">
        <f t="shared" si="1"/>
        <v>44028</v>
      </c>
      <c r="T6" s="3">
        <v>43342</v>
      </c>
      <c r="U6" t="b">
        <v>0</v>
      </c>
    </row>
    <row r="7" spans="1:21" x14ac:dyDescent="0.25">
      <c r="A7" t="s">
        <v>3</v>
      </c>
      <c r="B7" t="s">
        <v>178</v>
      </c>
      <c r="C7" s="3">
        <v>44044</v>
      </c>
      <c r="D7" s="3">
        <v>44074</v>
      </c>
      <c r="E7" s="6">
        <v>1000</v>
      </c>
      <c r="F7" t="s">
        <v>191</v>
      </c>
      <c r="G7" t="b">
        <v>1</v>
      </c>
      <c r="H7" t="b">
        <v>0</v>
      </c>
      <c r="I7" t="b">
        <v>0</v>
      </c>
      <c r="J7" t="b">
        <v>0</v>
      </c>
      <c r="L7" t="b">
        <f t="shared" si="0"/>
        <v>0</v>
      </c>
      <c r="R7" s="3">
        <f t="shared" si="1"/>
        <v>44059</v>
      </c>
      <c r="T7" s="3">
        <v>43342</v>
      </c>
      <c r="U7" t="b">
        <v>1</v>
      </c>
    </row>
    <row r="8" spans="1:21" x14ac:dyDescent="0.25">
      <c r="A8" t="s">
        <v>3</v>
      </c>
      <c r="B8" t="s">
        <v>178</v>
      </c>
      <c r="C8" s="3">
        <v>44075</v>
      </c>
      <c r="D8" s="3">
        <v>44104</v>
      </c>
      <c r="E8" s="6">
        <v>1000</v>
      </c>
      <c r="F8" t="s">
        <v>191</v>
      </c>
      <c r="G8" t="b">
        <v>1</v>
      </c>
      <c r="H8" t="b">
        <v>0</v>
      </c>
      <c r="I8" t="b">
        <v>0</v>
      </c>
      <c r="J8" t="b">
        <v>0</v>
      </c>
      <c r="L8" t="b">
        <f t="shared" si="0"/>
        <v>0</v>
      </c>
      <c r="R8" s="3">
        <f t="shared" si="1"/>
        <v>44089.5</v>
      </c>
      <c r="T8" s="3">
        <v>43342</v>
      </c>
      <c r="U8" t="b">
        <v>1</v>
      </c>
    </row>
    <row r="9" spans="1:21" x14ac:dyDescent="0.25">
      <c r="A9" t="s">
        <v>3</v>
      </c>
      <c r="B9" t="s">
        <v>178</v>
      </c>
      <c r="C9" s="3">
        <v>44105</v>
      </c>
      <c r="D9" s="3">
        <v>44135</v>
      </c>
      <c r="E9" s="6">
        <v>1000</v>
      </c>
      <c r="F9" t="s">
        <v>191</v>
      </c>
      <c r="G9" t="b">
        <v>1</v>
      </c>
      <c r="H9" t="b">
        <v>0</v>
      </c>
      <c r="I9" t="b">
        <v>0</v>
      </c>
      <c r="J9" t="b">
        <v>0</v>
      </c>
      <c r="L9" t="b">
        <f t="shared" si="0"/>
        <v>0</v>
      </c>
      <c r="R9" s="3">
        <f t="shared" si="1"/>
        <v>44120</v>
      </c>
      <c r="T9" s="3">
        <v>43342</v>
      </c>
      <c r="U9" t="b">
        <v>0</v>
      </c>
    </row>
    <row r="10" spans="1:21" x14ac:dyDescent="0.25">
      <c r="A10" t="s">
        <v>3</v>
      </c>
      <c r="B10" t="s">
        <v>178</v>
      </c>
      <c r="C10" s="3">
        <v>44136</v>
      </c>
      <c r="D10" s="3">
        <v>44165</v>
      </c>
      <c r="E10" s="6">
        <v>1000</v>
      </c>
      <c r="F10" t="s">
        <v>191</v>
      </c>
      <c r="G10" t="b">
        <v>1</v>
      </c>
      <c r="H10" t="b">
        <v>0</v>
      </c>
      <c r="I10" t="b">
        <v>0</v>
      </c>
      <c r="J10" t="b">
        <v>0</v>
      </c>
      <c r="L10" t="b">
        <f t="shared" si="0"/>
        <v>0</v>
      </c>
      <c r="R10" s="3">
        <f t="shared" si="1"/>
        <v>44150.5</v>
      </c>
      <c r="T10" s="3">
        <v>43342</v>
      </c>
      <c r="U10" t="b">
        <v>0</v>
      </c>
    </row>
    <row r="11" spans="1:21" x14ac:dyDescent="0.25">
      <c r="A11" t="s">
        <v>3</v>
      </c>
      <c r="B11" t="s">
        <v>178</v>
      </c>
      <c r="C11" s="3">
        <v>44166</v>
      </c>
      <c r="D11" s="3">
        <v>44196</v>
      </c>
      <c r="E11" s="6">
        <v>1000</v>
      </c>
      <c r="F11" t="s">
        <v>191</v>
      </c>
      <c r="G11" t="b">
        <v>0</v>
      </c>
      <c r="H11" t="b">
        <v>1</v>
      </c>
      <c r="I11" t="b">
        <v>0</v>
      </c>
      <c r="J11" t="b">
        <v>0</v>
      </c>
      <c r="L11" t="b">
        <f t="shared" si="0"/>
        <v>0</v>
      </c>
      <c r="R11" s="3">
        <f t="shared" si="1"/>
        <v>44181</v>
      </c>
      <c r="T11" s="3">
        <v>43342</v>
      </c>
      <c r="U11" t="b">
        <v>0</v>
      </c>
    </row>
    <row r="12" spans="1:21" x14ac:dyDescent="0.25">
      <c r="A12" t="s">
        <v>3</v>
      </c>
      <c r="B12" t="s">
        <v>179</v>
      </c>
      <c r="C12" s="3">
        <v>43891</v>
      </c>
      <c r="D12" s="3">
        <v>44377</v>
      </c>
      <c r="E12" s="6">
        <v>1562.5</v>
      </c>
      <c r="F12" t="s">
        <v>191</v>
      </c>
      <c r="G12" t="b">
        <v>0</v>
      </c>
      <c r="H12" t="b">
        <v>1</v>
      </c>
      <c r="I12" t="b">
        <v>0</v>
      </c>
      <c r="J12" t="b">
        <v>0</v>
      </c>
      <c r="L12" t="b">
        <f t="shared" si="0"/>
        <v>0</v>
      </c>
      <c r="R12" s="3">
        <f t="shared" si="1"/>
        <v>44134</v>
      </c>
      <c r="T12" s="3">
        <v>43342</v>
      </c>
      <c r="U12" t="b">
        <v>1</v>
      </c>
    </row>
    <row r="13" spans="1:21" x14ac:dyDescent="0.25">
      <c r="A13" t="s">
        <v>4</v>
      </c>
      <c r="B13" t="s">
        <v>179</v>
      </c>
      <c r="C13" s="3">
        <v>43647</v>
      </c>
      <c r="D13" s="3">
        <v>44012</v>
      </c>
      <c r="E13" s="6">
        <v>2500</v>
      </c>
      <c r="F13" t="s">
        <v>191</v>
      </c>
      <c r="G13" t="b">
        <v>1</v>
      </c>
      <c r="H13" t="b">
        <v>0</v>
      </c>
      <c r="I13" t="b">
        <v>0</v>
      </c>
      <c r="J13" t="b">
        <v>0</v>
      </c>
      <c r="L13" t="b">
        <f t="shared" si="0"/>
        <v>0</v>
      </c>
      <c r="R13" s="3">
        <f t="shared" si="1"/>
        <v>43829.5</v>
      </c>
      <c r="T13" s="3">
        <v>43373</v>
      </c>
      <c r="U13" t="b">
        <v>0</v>
      </c>
    </row>
    <row r="14" spans="1:21" x14ac:dyDescent="0.25">
      <c r="A14" t="s">
        <v>4</v>
      </c>
      <c r="B14" t="s">
        <v>179</v>
      </c>
      <c r="C14" s="3">
        <v>44013</v>
      </c>
      <c r="D14" s="3">
        <v>44104</v>
      </c>
      <c r="E14" s="6">
        <v>2500</v>
      </c>
      <c r="F14" t="s">
        <v>191</v>
      </c>
      <c r="G14" t="b">
        <v>1</v>
      </c>
      <c r="H14" t="b">
        <v>0</v>
      </c>
      <c r="I14" t="b">
        <v>0</v>
      </c>
      <c r="J14" t="b">
        <v>0</v>
      </c>
      <c r="L14" t="b">
        <f t="shared" si="0"/>
        <v>0</v>
      </c>
      <c r="R14" s="3">
        <f t="shared" si="1"/>
        <v>44058.5</v>
      </c>
      <c r="T14" s="3">
        <v>43373</v>
      </c>
      <c r="U14" t="b">
        <v>0</v>
      </c>
    </row>
    <row r="15" spans="1:21" x14ac:dyDescent="0.25">
      <c r="A15" t="s">
        <v>4</v>
      </c>
      <c r="B15" t="s">
        <v>179</v>
      </c>
      <c r="C15" s="3">
        <v>44105</v>
      </c>
      <c r="D15" s="3">
        <v>44196</v>
      </c>
      <c r="E15" s="6">
        <v>2500</v>
      </c>
      <c r="F15" t="s">
        <v>191</v>
      </c>
      <c r="G15" t="b">
        <v>1</v>
      </c>
      <c r="H15" t="b">
        <v>0</v>
      </c>
      <c r="I15" t="b">
        <v>0</v>
      </c>
      <c r="J15" t="b">
        <v>0</v>
      </c>
      <c r="L15" t="b">
        <f t="shared" si="0"/>
        <v>0</v>
      </c>
      <c r="R15" s="3">
        <f t="shared" si="1"/>
        <v>44150.5</v>
      </c>
      <c r="T15" s="3">
        <v>43373</v>
      </c>
      <c r="U15" t="b">
        <v>0</v>
      </c>
    </row>
    <row r="16" spans="1:21" x14ac:dyDescent="0.25">
      <c r="A16" t="s">
        <v>4</v>
      </c>
      <c r="B16" t="s">
        <v>179</v>
      </c>
      <c r="C16" s="3">
        <v>44197</v>
      </c>
      <c r="D16" s="3">
        <v>44286</v>
      </c>
      <c r="E16" s="6">
        <v>2500</v>
      </c>
      <c r="F16" t="s">
        <v>191</v>
      </c>
      <c r="G16" t="b">
        <v>0</v>
      </c>
      <c r="H16" t="b">
        <v>1</v>
      </c>
      <c r="I16" t="b">
        <v>0</v>
      </c>
      <c r="J16" t="b">
        <v>0</v>
      </c>
      <c r="L16" t="b">
        <f t="shared" si="0"/>
        <v>0</v>
      </c>
      <c r="R16" s="3">
        <f t="shared" si="1"/>
        <v>44241.5</v>
      </c>
      <c r="T16" s="3">
        <v>43373</v>
      </c>
      <c r="U16" t="b">
        <v>0</v>
      </c>
    </row>
    <row r="17" spans="1:21" x14ac:dyDescent="0.25">
      <c r="A17" t="s">
        <v>5</v>
      </c>
      <c r="B17" t="s">
        <v>178</v>
      </c>
      <c r="C17" s="3">
        <v>44197</v>
      </c>
      <c r="D17" s="3">
        <v>44592</v>
      </c>
      <c r="E17" s="6">
        <v>7692.3076923076924</v>
      </c>
      <c r="F17" t="s">
        <v>191</v>
      </c>
      <c r="G17" t="b">
        <v>0</v>
      </c>
      <c r="H17" t="b">
        <v>1</v>
      </c>
      <c r="I17" t="b">
        <v>0</v>
      </c>
      <c r="J17" t="b">
        <v>0</v>
      </c>
      <c r="L17" t="b">
        <f t="shared" si="0"/>
        <v>0</v>
      </c>
      <c r="R17" s="3">
        <f t="shared" si="1"/>
        <v>44394.5</v>
      </c>
      <c r="T17" s="3">
        <v>43373</v>
      </c>
      <c r="U17" t="b">
        <v>0</v>
      </c>
    </row>
    <row r="18" spans="1:21" x14ac:dyDescent="0.25">
      <c r="A18" t="s">
        <v>5</v>
      </c>
      <c r="B18" t="s">
        <v>180</v>
      </c>
      <c r="C18" s="3">
        <v>43617</v>
      </c>
      <c r="D18" s="3">
        <v>43982</v>
      </c>
      <c r="E18" s="6">
        <v>322.54500000000002</v>
      </c>
      <c r="F18" t="s">
        <v>191</v>
      </c>
      <c r="G18" t="b">
        <v>0</v>
      </c>
      <c r="H18" t="b">
        <v>1</v>
      </c>
      <c r="I18" t="b">
        <v>1</v>
      </c>
      <c r="J18" t="b">
        <v>0</v>
      </c>
      <c r="L18" t="b">
        <f t="shared" si="0"/>
        <v>1</v>
      </c>
      <c r="R18" s="3">
        <f t="shared" si="1"/>
        <v>43799.5</v>
      </c>
      <c r="T18" s="3">
        <v>43373</v>
      </c>
      <c r="U18" t="b">
        <v>1</v>
      </c>
    </row>
    <row r="19" spans="1:21" x14ac:dyDescent="0.25">
      <c r="A19" t="s">
        <v>5</v>
      </c>
      <c r="B19" t="s">
        <v>177</v>
      </c>
      <c r="C19" s="3">
        <v>43252</v>
      </c>
      <c r="D19" s="3">
        <v>43616</v>
      </c>
      <c r="E19" s="6">
        <v>7437.5</v>
      </c>
      <c r="F19" t="s">
        <v>191</v>
      </c>
      <c r="G19" t="b">
        <v>1</v>
      </c>
      <c r="H19" t="b">
        <v>0</v>
      </c>
      <c r="I19" t="b">
        <v>0</v>
      </c>
      <c r="J19" t="b">
        <v>0</v>
      </c>
      <c r="L19" t="b">
        <f t="shared" si="0"/>
        <v>0</v>
      </c>
      <c r="R19" s="3">
        <f t="shared" si="1"/>
        <v>43434</v>
      </c>
      <c r="T19" s="3">
        <v>43373</v>
      </c>
      <c r="U19" t="b">
        <v>0</v>
      </c>
    </row>
    <row r="20" spans="1:21" x14ac:dyDescent="0.25">
      <c r="A20" t="s">
        <v>5</v>
      </c>
      <c r="B20" t="s">
        <v>177</v>
      </c>
      <c r="C20" s="3">
        <v>43617</v>
      </c>
      <c r="D20" s="3">
        <v>43982</v>
      </c>
      <c r="E20" s="6">
        <v>2795.3924999999999</v>
      </c>
      <c r="F20" t="s">
        <v>191</v>
      </c>
      <c r="G20" t="b">
        <v>1</v>
      </c>
      <c r="H20" t="b">
        <v>0</v>
      </c>
      <c r="I20" t="b">
        <v>0</v>
      </c>
      <c r="J20" t="b">
        <v>0</v>
      </c>
      <c r="L20" t="b">
        <f t="shared" si="0"/>
        <v>0</v>
      </c>
      <c r="R20" s="3">
        <f t="shared" si="1"/>
        <v>43799.5</v>
      </c>
      <c r="T20" s="3">
        <v>43373</v>
      </c>
      <c r="U20" t="b">
        <v>1</v>
      </c>
    </row>
    <row r="21" spans="1:21" x14ac:dyDescent="0.25">
      <c r="A21" t="s">
        <v>5</v>
      </c>
      <c r="B21" t="s">
        <v>177</v>
      </c>
      <c r="C21" s="3">
        <v>43983</v>
      </c>
      <c r="D21" s="3">
        <v>44347</v>
      </c>
      <c r="E21" s="6">
        <v>2993.5541666666668</v>
      </c>
      <c r="F21" t="s">
        <v>191</v>
      </c>
      <c r="G21" t="b">
        <v>0</v>
      </c>
      <c r="H21" t="b">
        <v>1</v>
      </c>
      <c r="I21" t="b">
        <v>0</v>
      </c>
      <c r="J21" t="b">
        <v>0</v>
      </c>
      <c r="L21" t="b">
        <f t="shared" si="0"/>
        <v>0</v>
      </c>
      <c r="R21" s="3">
        <f t="shared" si="1"/>
        <v>44165</v>
      </c>
      <c r="T21" s="3">
        <v>43373</v>
      </c>
      <c r="U21" t="b">
        <v>0</v>
      </c>
    </row>
    <row r="22" spans="1:21" x14ac:dyDescent="0.25">
      <c r="A22" t="s">
        <v>6</v>
      </c>
      <c r="B22" t="s">
        <v>180</v>
      </c>
      <c r="C22" s="3">
        <v>43700</v>
      </c>
      <c r="D22" s="3">
        <v>44043</v>
      </c>
      <c r="E22" s="6">
        <v>2627.2175000000002</v>
      </c>
      <c r="F22" t="s">
        <v>191</v>
      </c>
      <c r="G22" t="b">
        <v>0</v>
      </c>
      <c r="H22" t="b">
        <v>1</v>
      </c>
      <c r="I22" t="b">
        <v>1</v>
      </c>
      <c r="J22" t="b">
        <v>0</v>
      </c>
      <c r="L22" t="b">
        <f t="shared" si="0"/>
        <v>1</v>
      </c>
      <c r="R22" s="3">
        <f t="shared" si="1"/>
        <v>43871.5</v>
      </c>
      <c r="T22" s="3">
        <v>43403</v>
      </c>
      <c r="U22" t="b">
        <v>0</v>
      </c>
    </row>
    <row r="23" spans="1:21" x14ac:dyDescent="0.25">
      <c r="A23" t="s">
        <v>7</v>
      </c>
      <c r="B23" t="s">
        <v>178</v>
      </c>
      <c r="C23" s="3">
        <v>43647</v>
      </c>
      <c r="D23" s="3">
        <v>43738</v>
      </c>
      <c r="E23" s="6">
        <v>2500</v>
      </c>
      <c r="F23" t="s">
        <v>191</v>
      </c>
      <c r="G23" t="b">
        <v>1</v>
      </c>
      <c r="H23" t="b">
        <v>0</v>
      </c>
      <c r="I23" t="b">
        <v>0</v>
      </c>
      <c r="J23" t="b">
        <v>0</v>
      </c>
      <c r="L23" t="b">
        <f t="shared" si="0"/>
        <v>0</v>
      </c>
      <c r="R23" s="3">
        <f t="shared" si="1"/>
        <v>43692.5</v>
      </c>
      <c r="T23" s="3">
        <v>43403</v>
      </c>
      <c r="U23" t="b">
        <v>1</v>
      </c>
    </row>
    <row r="24" spans="1:21" x14ac:dyDescent="0.25">
      <c r="A24" t="s">
        <v>7</v>
      </c>
      <c r="B24" t="s">
        <v>178</v>
      </c>
      <c r="C24" s="3">
        <v>43739</v>
      </c>
      <c r="D24" s="3">
        <v>44104</v>
      </c>
      <c r="E24" s="6">
        <v>2500</v>
      </c>
      <c r="F24" t="s">
        <v>191</v>
      </c>
      <c r="G24" t="b">
        <v>1</v>
      </c>
      <c r="H24" t="b">
        <v>0</v>
      </c>
      <c r="I24" t="b">
        <v>0</v>
      </c>
      <c r="J24" t="b">
        <v>0</v>
      </c>
      <c r="L24" t="b">
        <f t="shared" si="0"/>
        <v>0</v>
      </c>
      <c r="R24" s="3">
        <f t="shared" si="1"/>
        <v>43921.5</v>
      </c>
      <c r="T24" s="3">
        <v>43403</v>
      </c>
      <c r="U24" t="b">
        <v>0</v>
      </c>
    </row>
    <row r="25" spans="1:21" x14ac:dyDescent="0.25">
      <c r="A25" t="s">
        <v>7</v>
      </c>
      <c r="B25" t="s">
        <v>178</v>
      </c>
      <c r="C25" s="3">
        <v>44105</v>
      </c>
      <c r="D25" s="3">
        <v>44286</v>
      </c>
      <c r="E25" s="6">
        <v>2500</v>
      </c>
      <c r="F25" t="s">
        <v>191</v>
      </c>
      <c r="G25" t="b">
        <v>0</v>
      </c>
      <c r="H25" t="b">
        <v>1</v>
      </c>
      <c r="I25" t="b">
        <v>0</v>
      </c>
      <c r="J25" t="b">
        <v>0</v>
      </c>
      <c r="L25" t="b">
        <f t="shared" si="0"/>
        <v>0</v>
      </c>
      <c r="R25" s="3">
        <f t="shared" si="1"/>
        <v>44195.5</v>
      </c>
      <c r="T25" s="3">
        <v>43403</v>
      </c>
      <c r="U25" t="b">
        <v>0</v>
      </c>
    </row>
    <row r="26" spans="1:21" x14ac:dyDescent="0.25">
      <c r="A26" t="s">
        <v>8</v>
      </c>
      <c r="B26" t="s">
        <v>179</v>
      </c>
      <c r="C26" s="3">
        <v>43466</v>
      </c>
      <c r="D26" s="3">
        <v>43830</v>
      </c>
      <c r="E26" s="6">
        <v>1666.666666666667</v>
      </c>
      <c r="F26" t="s">
        <v>191</v>
      </c>
      <c r="G26" t="b">
        <v>1</v>
      </c>
      <c r="H26" t="b">
        <v>0</v>
      </c>
      <c r="I26" t="b">
        <v>0</v>
      </c>
      <c r="J26" t="b">
        <v>0</v>
      </c>
      <c r="L26" t="b">
        <f t="shared" si="0"/>
        <v>0</v>
      </c>
      <c r="R26" s="3">
        <f t="shared" si="1"/>
        <v>43648</v>
      </c>
      <c r="T26" s="3">
        <v>43403</v>
      </c>
      <c r="U26" t="b">
        <v>1</v>
      </c>
    </row>
    <row r="27" spans="1:21" x14ac:dyDescent="0.25">
      <c r="A27" t="s">
        <v>8</v>
      </c>
      <c r="B27" t="s">
        <v>179</v>
      </c>
      <c r="C27" s="3">
        <v>43831</v>
      </c>
      <c r="D27" s="3">
        <v>44196</v>
      </c>
      <c r="E27" s="6">
        <v>3060</v>
      </c>
      <c r="F27" t="s">
        <v>191</v>
      </c>
      <c r="G27" t="b">
        <v>1</v>
      </c>
      <c r="H27" t="b">
        <v>0</v>
      </c>
      <c r="I27" t="b">
        <v>0</v>
      </c>
      <c r="J27" t="b">
        <v>0</v>
      </c>
      <c r="L27" t="b">
        <f t="shared" si="0"/>
        <v>0</v>
      </c>
      <c r="R27" s="3">
        <f t="shared" si="1"/>
        <v>44013.5</v>
      </c>
      <c r="T27" s="3">
        <v>43403</v>
      </c>
      <c r="U27" t="b">
        <v>0</v>
      </c>
    </row>
    <row r="28" spans="1:21" x14ac:dyDescent="0.25">
      <c r="A28" t="s">
        <v>8</v>
      </c>
      <c r="B28" t="s">
        <v>179</v>
      </c>
      <c r="C28" s="3">
        <v>44197</v>
      </c>
      <c r="D28" s="3">
        <v>44561</v>
      </c>
      <c r="E28" s="6">
        <v>5963</v>
      </c>
      <c r="F28" t="s">
        <v>191</v>
      </c>
      <c r="G28" t="b">
        <v>0</v>
      </c>
      <c r="H28" t="b">
        <v>1</v>
      </c>
      <c r="I28" t="b">
        <v>0</v>
      </c>
      <c r="J28" t="b">
        <v>0</v>
      </c>
      <c r="L28" t="b">
        <f t="shared" si="0"/>
        <v>0</v>
      </c>
      <c r="R28" s="3">
        <f t="shared" si="1"/>
        <v>44379</v>
      </c>
      <c r="T28" s="3">
        <v>43404.5</v>
      </c>
      <c r="U28" t="b">
        <v>0</v>
      </c>
    </row>
    <row r="29" spans="1:21" x14ac:dyDescent="0.25">
      <c r="A29" t="s">
        <v>8</v>
      </c>
      <c r="B29" t="s">
        <v>181</v>
      </c>
      <c r="C29" s="3">
        <v>43466</v>
      </c>
      <c r="D29" s="3">
        <v>43830</v>
      </c>
      <c r="E29" s="6">
        <v>833.33333333333337</v>
      </c>
      <c r="F29" t="s">
        <v>191</v>
      </c>
      <c r="G29" t="b">
        <v>1</v>
      </c>
      <c r="H29" t="b">
        <v>0</v>
      </c>
      <c r="I29" t="b">
        <v>0</v>
      </c>
      <c r="J29" t="b">
        <v>0</v>
      </c>
      <c r="L29" t="b">
        <f t="shared" si="0"/>
        <v>0</v>
      </c>
      <c r="R29" s="3">
        <f t="shared" si="1"/>
        <v>43648</v>
      </c>
      <c r="T29" s="3">
        <v>43418.5</v>
      </c>
      <c r="U29" t="b">
        <v>1</v>
      </c>
    </row>
    <row r="30" spans="1:21" x14ac:dyDescent="0.25">
      <c r="A30" t="s">
        <v>8</v>
      </c>
      <c r="B30" t="s">
        <v>181</v>
      </c>
      <c r="C30" s="3">
        <v>43831</v>
      </c>
      <c r="D30" s="3">
        <v>44196</v>
      </c>
      <c r="E30" s="6">
        <v>916.66666666666663</v>
      </c>
      <c r="F30" t="s">
        <v>191</v>
      </c>
      <c r="G30" t="b">
        <v>1</v>
      </c>
      <c r="H30" t="b">
        <v>0</v>
      </c>
      <c r="I30" t="b">
        <v>0</v>
      </c>
      <c r="J30" t="b">
        <v>0</v>
      </c>
      <c r="L30" t="b">
        <f t="shared" si="0"/>
        <v>0</v>
      </c>
      <c r="R30" s="3">
        <f t="shared" si="1"/>
        <v>44013.5</v>
      </c>
      <c r="T30" s="3">
        <v>43418.5</v>
      </c>
      <c r="U30" t="b">
        <v>1</v>
      </c>
    </row>
    <row r="31" spans="1:21" x14ac:dyDescent="0.25">
      <c r="A31" t="s">
        <v>8</v>
      </c>
      <c r="B31" t="s">
        <v>181</v>
      </c>
      <c r="C31" s="3">
        <v>44197</v>
      </c>
      <c r="D31" s="3">
        <v>44377</v>
      </c>
      <c r="E31" s="6">
        <v>3287.5</v>
      </c>
      <c r="F31" t="s">
        <v>191</v>
      </c>
      <c r="G31" t="b">
        <v>0</v>
      </c>
      <c r="H31" t="b">
        <v>1</v>
      </c>
      <c r="I31" t="b">
        <v>0</v>
      </c>
      <c r="J31" t="b">
        <v>0</v>
      </c>
      <c r="L31" t="b">
        <f t="shared" si="0"/>
        <v>0</v>
      </c>
      <c r="R31" s="3">
        <f t="shared" si="1"/>
        <v>44287</v>
      </c>
      <c r="T31" s="3">
        <v>43434</v>
      </c>
      <c r="U31" t="b">
        <v>0</v>
      </c>
    </row>
    <row r="32" spans="1:21" x14ac:dyDescent="0.25">
      <c r="A32" t="s">
        <v>8</v>
      </c>
      <c r="B32" t="s">
        <v>180</v>
      </c>
      <c r="C32" s="3">
        <v>43831</v>
      </c>
      <c r="D32" s="3">
        <v>44196</v>
      </c>
      <c r="E32" s="6">
        <v>916.66666666666663</v>
      </c>
      <c r="F32" t="s">
        <v>191</v>
      </c>
      <c r="G32" t="b">
        <v>1</v>
      </c>
      <c r="H32" t="b">
        <v>0</v>
      </c>
      <c r="I32" t="b">
        <v>0</v>
      </c>
      <c r="J32" t="b">
        <v>0</v>
      </c>
      <c r="L32" t="b">
        <f t="shared" si="0"/>
        <v>0</v>
      </c>
      <c r="R32" s="3">
        <f t="shared" si="1"/>
        <v>44013.5</v>
      </c>
      <c r="T32" s="3">
        <v>43434</v>
      </c>
      <c r="U32" t="b">
        <v>1</v>
      </c>
    </row>
    <row r="33" spans="1:21" x14ac:dyDescent="0.25">
      <c r="A33" t="s">
        <v>8</v>
      </c>
      <c r="B33" t="s">
        <v>180</v>
      </c>
      <c r="C33" s="3">
        <v>44197</v>
      </c>
      <c r="D33" s="3">
        <v>44561</v>
      </c>
      <c r="E33" s="6">
        <v>456.66666666666669</v>
      </c>
      <c r="F33" t="s">
        <v>191</v>
      </c>
      <c r="G33" t="b">
        <v>0</v>
      </c>
      <c r="H33" t="b">
        <v>1</v>
      </c>
      <c r="I33" t="b">
        <v>0</v>
      </c>
      <c r="J33" t="b">
        <v>0</v>
      </c>
      <c r="L33" t="b">
        <f t="shared" si="0"/>
        <v>0</v>
      </c>
      <c r="R33" s="3">
        <f t="shared" si="1"/>
        <v>44379</v>
      </c>
      <c r="T33" s="3">
        <v>43434</v>
      </c>
      <c r="U33" t="b">
        <v>0</v>
      </c>
    </row>
    <row r="34" spans="1:21" x14ac:dyDescent="0.25">
      <c r="A34" t="s">
        <v>8</v>
      </c>
      <c r="B34" t="s">
        <v>177</v>
      </c>
      <c r="C34" s="3">
        <v>43831</v>
      </c>
      <c r="D34" s="3">
        <v>44196</v>
      </c>
      <c r="E34" s="6">
        <v>916.66666666666663</v>
      </c>
      <c r="F34" t="s">
        <v>191</v>
      </c>
      <c r="G34" t="b">
        <v>1</v>
      </c>
      <c r="H34" t="b">
        <v>0</v>
      </c>
      <c r="I34" t="b">
        <v>0</v>
      </c>
      <c r="J34" t="b">
        <v>0</v>
      </c>
      <c r="L34" t="b">
        <f t="shared" si="0"/>
        <v>0</v>
      </c>
      <c r="R34" s="3">
        <f t="shared" si="1"/>
        <v>44013.5</v>
      </c>
      <c r="T34" s="3">
        <v>43434</v>
      </c>
      <c r="U34" t="b">
        <v>1</v>
      </c>
    </row>
    <row r="35" spans="1:21" x14ac:dyDescent="0.25">
      <c r="A35" t="s">
        <v>8</v>
      </c>
      <c r="B35" t="s">
        <v>177</v>
      </c>
      <c r="C35" s="3">
        <v>44197</v>
      </c>
      <c r="D35" s="3">
        <v>44561</v>
      </c>
      <c r="E35" s="6">
        <v>500</v>
      </c>
      <c r="F35" t="s">
        <v>191</v>
      </c>
      <c r="G35" t="b">
        <v>0</v>
      </c>
      <c r="H35" t="b">
        <v>1</v>
      </c>
      <c r="I35" t="b">
        <v>0</v>
      </c>
      <c r="J35" t="b">
        <v>0</v>
      </c>
      <c r="L35" t="b">
        <f t="shared" si="0"/>
        <v>0</v>
      </c>
      <c r="R35" s="3">
        <f t="shared" si="1"/>
        <v>44379</v>
      </c>
      <c r="T35" s="3">
        <v>43434</v>
      </c>
      <c r="U35" t="b">
        <v>0</v>
      </c>
    </row>
    <row r="36" spans="1:21" x14ac:dyDescent="0.25">
      <c r="A36" t="s">
        <v>9</v>
      </c>
      <c r="B36" t="s">
        <v>181</v>
      </c>
      <c r="C36" s="3">
        <v>43160</v>
      </c>
      <c r="D36" s="3">
        <v>43524</v>
      </c>
      <c r="E36" s="6">
        <v>419.26916666666659</v>
      </c>
      <c r="F36" t="s">
        <v>191</v>
      </c>
      <c r="G36" t="b">
        <v>1</v>
      </c>
      <c r="H36" t="b">
        <v>0</v>
      </c>
      <c r="I36" t="b">
        <v>0</v>
      </c>
      <c r="J36" t="b">
        <v>0</v>
      </c>
      <c r="L36" t="b">
        <f t="shared" si="0"/>
        <v>0</v>
      </c>
      <c r="R36" s="3">
        <f t="shared" si="1"/>
        <v>43342</v>
      </c>
      <c r="T36" s="3">
        <v>43434</v>
      </c>
      <c r="U36" t="b">
        <v>0</v>
      </c>
    </row>
    <row r="37" spans="1:21" x14ac:dyDescent="0.25">
      <c r="A37" t="s">
        <v>9</v>
      </c>
      <c r="B37" t="s">
        <v>181</v>
      </c>
      <c r="C37" s="3">
        <v>43525</v>
      </c>
      <c r="D37" s="3">
        <v>43890</v>
      </c>
      <c r="E37" s="6">
        <v>381.65249999999997</v>
      </c>
      <c r="F37" t="s">
        <v>191</v>
      </c>
      <c r="G37" t="b">
        <v>0</v>
      </c>
      <c r="H37" t="b">
        <v>1</v>
      </c>
      <c r="I37" t="b">
        <v>1</v>
      </c>
      <c r="J37" t="b">
        <v>0</v>
      </c>
      <c r="L37" t="b">
        <f t="shared" si="0"/>
        <v>1</v>
      </c>
      <c r="R37" s="3">
        <f t="shared" si="1"/>
        <v>43707.5</v>
      </c>
      <c r="T37" s="3">
        <v>43434</v>
      </c>
      <c r="U37" t="b">
        <v>0</v>
      </c>
    </row>
    <row r="38" spans="1:21" x14ac:dyDescent="0.25">
      <c r="A38" t="s">
        <v>10</v>
      </c>
      <c r="B38" t="s">
        <v>180</v>
      </c>
      <c r="C38" s="3">
        <v>43132</v>
      </c>
      <c r="D38" s="3">
        <v>43496</v>
      </c>
      <c r="E38" s="6">
        <v>3371.41</v>
      </c>
      <c r="F38" t="s">
        <v>191</v>
      </c>
      <c r="G38" t="b">
        <v>1</v>
      </c>
      <c r="H38" t="b">
        <v>0</v>
      </c>
      <c r="I38" t="b">
        <v>0</v>
      </c>
      <c r="J38" t="b">
        <v>0</v>
      </c>
      <c r="L38" t="b">
        <f t="shared" si="0"/>
        <v>0</v>
      </c>
      <c r="R38" s="3">
        <f t="shared" si="1"/>
        <v>43314</v>
      </c>
      <c r="T38" s="3">
        <v>43434</v>
      </c>
      <c r="U38" t="b">
        <v>0</v>
      </c>
    </row>
    <row r="39" spans="1:21" x14ac:dyDescent="0.25">
      <c r="A39" t="s">
        <v>10</v>
      </c>
      <c r="B39" t="s">
        <v>180</v>
      </c>
      <c r="C39" s="3">
        <v>43497</v>
      </c>
      <c r="D39" s="3">
        <v>43861</v>
      </c>
      <c r="E39" s="6">
        <v>3371.41</v>
      </c>
      <c r="F39" t="s">
        <v>191</v>
      </c>
      <c r="G39" t="b">
        <v>1</v>
      </c>
      <c r="H39" t="b">
        <v>0</v>
      </c>
      <c r="I39" t="b">
        <v>0</v>
      </c>
      <c r="J39" t="b">
        <v>0</v>
      </c>
      <c r="L39" t="b">
        <f t="shared" si="0"/>
        <v>0</v>
      </c>
      <c r="R39" s="3">
        <f t="shared" si="1"/>
        <v>43679</v>
      </c>
      <c r="T39" s="3">
        <v>43434</v>
      </c>
      <c r="U39" t="b">
        <v>0</v>
      </c>
    </row>
    <row r="40" spans="1:21" x14ac:dyDescent="0.25">
      <c r="A40" t="s">
        <v>10</v>
      </c>
      <c r="B40" t="s">
        <v>180</v>
      </c>
      <c r="C40" s="3">
        <v>43862</v>
      </c>
      <c r="D40" s="3">
        <v>44227</v>
      </c>
      <c r="E40" s="6">
        <v>594.95500000000004</v>
      </c>
      <c r="F40" t="s">
        <v>191</v>
      </c>
      <c r="G40" t="b">
        <v>0</v>
      </c>
      <c r="H40" t="b">
        <v>1</v>
      </c>
      <c r="I40" t="b">
        <v>0</v>
      </c>
      <c r="J40" t="b">
        <v>0</v>
      </c>
      <c r="L40" t="b">
        <f t="shared" si="0"/>
        <v>0</v>
      </c>
      <c r="R40" s="3">
        <f t="shared" si="1"/>
        <v>44044.5</v>
      </c>
      <c r="T40" s="3">
        <v>43434</v>
      </c>
      <c r="U40" t="b">
        <v>0</v>
      </c>
    </row>
    <row r="41" spans="1:21" x14ac:dyDescent="0.25">
      <c r="A41" t="s">
        <v>10</v>
      </c>
      <c r="B41" t="s">
        <v>177</v>
      </c>
      <c r="C41" s="3">
        <v>43132</v>
      </c>
      <c r="D41" s="3">
        <v>43496</v>
      </c>
      <c r="E41" s="6">
        <v>3371.41</v>
      </c>
      <c r="F41" t="s">
        <v>191</v>
      </c>
      <c r="G41" t="b">
        <v>1</v>
      </c>
      <c r="H41" t="b">
        <v>0</v>
      </c>
      <c r="I41" t="b">
        <v>0</v>
      </c>
      <c r="J41" t="b">
        <v>0</v>
      </c>
      <c r="L41" t="b">
        <f t="shared" si="0"/>
        <v>0</v>
      </c>
      <c r="R41" s="3">
        <f t="shared" si="1"/>
        <v>43314</v>
      </c>
      <c r="T41" s="3">
        <v>43434</v>
      </c>
      <c r="U41" t="b">
        <v>0</v>
      </c>
    </row>
    <row r="42" spans="1:21" x14ac:dyDescent="0.25">
      <c r="A42" t="s">
        <v>10</v>
      </c>
      <c r="B42" t="s">
        <v>177</v>
      </c>
      <c r="C42" s="3">
        <v>43497</v>
      </c>
      <c r="D42" s="3">
        <v>43861</v>
      </c>
      <c r="E42" s="6">
        <v>178.48666666666671</v>
      </c>
      <c r="F42" t="s">
        <v>191</v>
      </c>
      <c r="G42" t="b">
        <v>1</v>
      </c>
      <c r="H42" t="b">
        <v>0</v>
      </c>
      <c r="I42" t="b">
        <v>0</v>
      </c>
      <c r="J42" t="b">
        <v>0</v>
      </c>
      <c r="L42" t="b">
        <f t="shared" si="0"/>
        <v>0</v>
      </c>
      <c r="R42" s="3">
        <f t="shared" si="1"/>
        <v>43679</v>
      </c>
      <c r="T42" s="3">
        <v>43449</v>
      </c>
      <c r="U42" t="b">
        <v>0</v>
      </c>
    </row>
    <row r="43" spans="1:21" x14ac:dyDescent="0.25">
      <c r="A43" t="s">
        <v>10</v>
      </c>
      <c r="B43" t="s">
        <v>177</v>
      </c>
      <c r="C43" s="3">
        <v>43862</v>
      </c>
      <c r="D43" s="3">
        <v>44227</v>
      </c>
      <c r="E43" s="6">
        <v>212.0891666666667</v>
      </c>
      <c r="F43" t="s">
        <v>191</v>
      </c>
      <c r="G43" t="b">
        <v>0</v>
      </c>
      <c r="H43" t="b">
        <v>1</v>
      </c>
      <c r="I43" t="b">
        <v>0</v>
      </c>
      <c r="J43" t="b">
        <v>0</v>
      </c>
      <c r="L43" t="b">
        <f t="shared" si="0"/>
        <v>0</v>
      </c>
      <c r="R43" s="3">
        <f t="shared" si="1"/>
        <v>44044.5</v>
      </c>
      <c r="T43" s="3">
        <v>43450.5</v>
      </c>
      <c r="U43" t="b">
        <v>0</v>
      </c>
    </row>
    <row r="44" spans="1:21" x14ac:dyDescent="0.25">
      <c r="A44" t="s">
        <v>11</v>
      </c>
      <c r="B44" t="s">
        <v>181</v>
      </c>
      <c r="C44" s="3">
        <v>43647</v>
      </c>
      <c r="D44" s="3">
        <v>44012</v>
      </c>
      <c r="E44" s="6">
        <v>833.33333333333337</v>
      </c>
      <c r="F44" t="s">
        <v>191</v>
      </c>
      <c r="G44" t="b">
        <v>0</v>
      </c>
      <c r="H44" t="b">
        <v>1</v>
      </c>
      <c r="I44" t="b">
        <v>1</v>
      </c>
      <c r="J44" t="b">
        <v>0</v>
      </c>
      <c r="L44" t="b">
        <f t="shared" si="0"/>
        <v>1</v>
      </c>
      <c r="R44" s="3">
        <f t="shared" si="1"/>
        <v>43829.5</v>
      </c>
      <c r="T44" s="3">
        <v>43450.5</v>
      </c>
      <c r="U44" t="b">
        <v>1</v>
      </c>
    </row>
    <row r="45" spans="1:21" x14ac:dyDescent="0.25">
      <c r="A45" t="s">
        <v>12</v>
      </c>
      <c r="B45" t="s">
        <v>179</v>
      </c>
      <c r="C45" s="3">
        <v>43466</v>
      </c>
      <c r="D45" s="3">
        <v>43830</v>
      </c>
      <c r="E45" s="6">
        <v>750</v>
      </c>
      <c r="F45" t="s">
        <v>191</v>
      </c>
      <c r="G45" t="b">
        <v>1</v>
      </c>
      <c r="H45" t="b">
        <v>0</v>
      </c>
      <c r="I45" t="b">
        <v>0</v>
      </c>
      <c r="J45" t="b">
        <v>0</v>
      </c>
      <c r="L45" t="b">
        <f t="shared" si="0"/>
        <v>0</v>
      </c>
      <c r="R45" s="3">
        <f t="shared" si="1"/>
        <v>43648</v>
      </c>
      <c r="T45" s="3">
        <v>43450.5</v>
      </c>
      <c r="U45" t="b">
        <v>1</v>
      </c>
    </row>
    <row r="46" spans="1:21" x14ac:dyDescent="0.25">
      <c r="A46" t="s">
        <v>12</v>
      </c>
      <c r="B46" t="s">
        <v>179</v>
      </c>
      <c r="C46" s="3">
        <v>43831</v>
      </c>
      <c r="D46" s="3">
        <v>44196</v>
      </c>
      <c r="E46" s="6">
        <v>687.5</v>
      </c>
      <c r="F46" t="s">
        <v>191</v>
      </c>
      <c r="G46" t="b">
        <v>1</v>
      </c>
      <c r="H46" t="b">
        <v>0</v>
      </c>
      <c r="I46" t="b">
        <v>0</v>
      </c>
      <c r="J46" t="b">
        <v>0</v>
      </c>
      <c r="L46" t="b">
        <f t="shared" si="0"/>
        <v>0</v>
      </c>
      <c r="R46" s="3">
        <f t="shared" si="1"/>
        <v>44013.5</v>
      </c>
      <c r="T46" s="3">
        <v>43450.5</v>
      </c>
      <c r="U46" t="b">
        <v>0</v>
      </c>
    </row>
    <row r="47" spans="1:21" x14ac:dyDescent="0.25">
      <c r="A47" t="s">
        <v>12</v>
      </c>
      <c r="B47" t="s">
        <v>179</v>
      </c>
      <c r="C47" s="3">
        <v>44197</v>
      </c>
      <c r="D47" s="3">
        <v>44561</v>
      </c>
      <c r="E47" s="6">
        <v>6666.666666666667</v>
      </c>
      <c r="F47" t="s">
        <v>191</v>
      </c>
      <c r="G47" t="b">
        <v>0</v>
      </c>
      <c r="H47" t="b">
        <v>1</v>
      </c>
      <c r="I47" t="b">
        <v>0</v>
      </c>
      <c r="J47" t="b">
        <v>0</v>
      </c>
      <c r="L47" t="b">
        <f t="shared" si="0"/>
        <v>0</v>
      </c>
      <c r="R47" s="3">
        <f t="shared" si="1"/>
        <v>44379</v>
      </c>
      <c r="T47" s="3">
        <v>43464</v>
      </c>
      <c r="U47" t="b">
        <v>0</v>
      </c>
    </row>
    <row r="48" spans="1:21" x14ac:dyDescent="0.25">
      <c r="A48" t="s">
        <v>12</v>
      </c>
      <c r="B48" t="s">
        <v>177</v>
      </c>
      <c r="C48" s="3">
        <v>43466</v>
      </c>
      <c r="D48" s="3">
        <v>43830</v>
      </c>
      <c r="E48" s="6">
        <v>2916.666666666667</v>
      </c>
      <c r="F48" t="s">
        <v>191</v>
      </c>
      <c r="G48" t="b">
        <v>1</v>
      </c>
      <c r="H48" t="b">
        <v>0</v>
      </c>
      <c r="I48" t="b">
        <v>0</v>
      </c>
      <c r="J48" t="b">
        <v>0</v>
      </c>
      <c r="L48" t="b">
        <f t="shared" si="0"/>
        <v>0</v>
      </c>
      <c r="R48" s="3">
        <f t="shared" si="1"/>
        <v>43648</v>
      </c>
      <c r="T48" s="3">
        <v>43464</v>
      </c>
      <c r="U48" t="b">
        <v>1</v>
      </c>
    </row>
    <row r="49" spans="1:22" x14ac:dyDescent="0.25">
      <c r="A49" t="s">
        <v>12</v>
      </c>
      <c r="B49" t="s">
        <v>177</v>
      </c>
      <c r="C49" s="3">
        <v>43831</v>
      </c>
      <c r="D49" s="3">
        <v>44196</v>
      </c>
      <c r="E49" s="6">
        <v>6666.666666666667</v>
      </c>
      <c r="F49" t="s">
        <v>191</v>
      </c>
      <c r="G49" t="b">
        <v>1</v>
      </c>
      <c r="H49" t="b">
        <v>0</v>
      </c>
      <c r="I49" t="b">
        <v>0</v>
      </c>
      <c r="J49" t="b">
        <v>0</v>
      </c>
      <c r="L49" t="b">
        <f t="shared" si="0"/>
        <v>0</v>
      </c>
      <c r="R49" s="3">
        <f t="shared" si="1"/>
        <v>44013.5</v>
      </c>
      <c r="T49" s="3">
        <v>43464</v>
      </c>
      <c r="U49" t="b">
        <v>0</v>
      </c>
    </row>
    <row r="50" spans="1:22" x14ac:dyDescent="0.25">
      <c r="A50" t="s">
        <v>12</v>
      </c>
      <c r="B50" t="s">
        <v>177</v>
      </c>
      <c r="C50" s="3">
        <v>44197</v>
      </c>
      <c r="D50" s="3">
        <v>44561</v>
      </c>
      <c r="E50" s="6">
        <v>687.5</v>
      </c>
      <c r="F50" t="s">
        <v>191</v>
      </c>
      <c r="G50" t="b">
        <v>0</v>
      </c>
      <c r="H50" t="b">
        <v>1</v>
      </c>
      <c r="I50" t="b">
        <v>0</v>
      </c>
      <c r="J50" t="b">
        <v>0</v>
      </c>
      <c r="L50" t="b">
        <f t="shared" si="0"/>
        <v>0</v>
      </c>
      <c r="R50" s="3">
        <f t="shared" si="1"/>
        <v>44379</v>
      </c>
      <c r="T50" s="3">
        <v>43464</v>
      </c>
      <c r="U50" t="b">
        <v>0</v>
      </c>
    </row>
    <row r="51" spans="1:22" x14ac:dyDescent="0.25">
      <c r="A51" t="s">
        <v>13</v>
      </c>
      <c r="B51" t="s">
        <v>179</v>
      </c>
      <c r="C51" s="3">
        <v>43466</v>
      </c>
      <c r="D51" s="3">
        <v>43830</v>
      </c>
      <c r="E51" s="6">
        <v>3708.333333333333</v>
      </c>
      <c r="F51" t="s">
        <v>191</v>
      </c>
      <c r="G51" t="b">
        <v>1</v>
      </c>
      <c r="H51" t="b">
        <v>0</v>
      </c>
      <c r="I51" t="b">
        <v>0</v>
      </c>
      <c r="J51" t="b">
        <v>0</v>
      </c>
      <c r="L51" t="b">
        <f t="shared" si="0"/>
        <v>0</v>
      </c>
      <c r="R51" s="3">
        <f t="shared" si="1"/>
        <v>43648</v>
      </c>
      <c r="T51" s="3">
        <v>43464</v>
      </c>
      <c r="U51" t="b">
        <v>0</v>
      </c>
    </row>
    <row r="52" spans="1:22" x14ac:dyDescent="0.25">
      <c r="A52" t="s">
        <v>13</v>
      </c>
      <c r="B52" t="s">
        <v>179</v>
      </c>
      <c r="C52" s="3">
        <v>43831</v>
      </c>
      <c r="D52" s="3">
        <v>44196</v>
      </c>
      <c r="E52" s="6">
        <v>3708.333333333333</v>
      </c>
      <c r="F52" t="s">
        <v>191</v>
      </c>
      <c r="G52" t="b">
        <v>0</v>
      </c>
      <c r="H52" t="b">
        <v>1</v>
      </c>
      <c r="I52" t="b">
        <v>0</v>
      </c>
      <c r="J52" t="b">
        <v>0</v>
      </c>
      <c r="L52" t="b">
        <f t="shared" si="0"/>
        <v>0</v>
      </c>
      <c r="R52" s="3">
        <f t="shared" si="1"/>
        <v>44013.5</v>
      </c>
      <c r="T52" s="3">
        <v>43464</v>
      </c>
      <c r="U52" t="b">
        <v>0</v>
      </c>
    </row>
    <row r="53" spans="1:22" x14ac:dyDescent="0.25">
      <c r="A53" t="s">
        <v>14</v>
      </c>
      <c r="B53" t="s">
        <v>178</v>
      </c>
      <c r="C53" s="3">
        <v>43435</v>
      </c>
      <c r="D53" s="3">
        <v>43799</v>
      </c>
      <c r="E53" s="6">
        <v>10000</v>
      </c>
      <c r="F53" t="s">
        <v>191</v>
      </c>
      <c r="G53" t="b">
        <v>1</v>
      </c>
      <c r="H53" t="b">
        <v>0</v>
      </c>
      <c r="I53" t="b">
        <v>0</v>
      </c>
      <c r="J53" t="b">
        <v>0</v>
      </c>
      <c r="L53" t="b">
        <f t="shared" si="0"/>
        <v>0</v>
      </c>
      <c r="R53" s="3">
        <f t="shared" si="1"/>
        <v>43617</v>
      </c>
      <c r="T53" s="3">
        <v>43464.5</v>
      </c>
      <c r="U53" t="b">
        <v>1</v>
      </c>
    </row>
    <row r="54" spans="1:22" x14ac:dyDescent="0.25">
      <c r="A54" t="s">
        <v>14</v>
      </c>
      <c r="B54" t="s">
        <v>178</v>
      </c>
      <c r="C54" s="3">
        <v>43800</v>
      </c>
      <c r="D54" s="3">
        <v>44165</v>
      </c>
      <c r="E54" s="6">
        <v>10000</v>
      </c>
      <c r="F54" t="s">
        <v>191</v>
      </c>
      <c r="G54" t="b">
        <v>0</v>
      </c>
      <c r="H54" t="b">
        <v>1</v>
      </c>
      <c r="I54" t="b">
        <v>1</v>
      </c>
      <c r="J54" t="b">
        <v>0</v>
      </c>
      <c r="L54" t="b">
        <f t="shared" si="0"/>
        <v>1</v>
      </c>
      <c r="R54" s="3">
        <f t="shared" si="1"/>
        <v>43982.5</v>
      </c>
      <c r="T54" s="3">
        <v>43465.5</v>
      </c>
      <c r="U54" t="b">
        <v>1</v>
      </c>
    </row>
    <row r="55" spans="1:22" x14ac:dyDescent="0.25">
      <c r="A55" t="s">
        <v>15</v>
      </c>
      <c r="B55" t="s">
        <v>178</v>
      </c>
      <c r="C55" s="3">
        <v>43862</v>
      </c>
      <c r="D55" s="3">
        <v>44255</v>
      </c>
      <c r="E55" s="6">
        <v>346.15384615384608</v>
      </c>
      <c r="F55" t="s">
        <v>191</v>
      </c>
      <c r="G55" t="b">
        <v>0</v>
      </c>
      <c r="H55" t="b">
        <v>1</v>
      </c>
      <c r="I55" t="b">
        <v>0</v>
      </c>
      <c r="J55" t="b">
        <v>0</v>
      </c>
      <c r="L55" t="b">
        <f t="shared" si="0"/>
        <v>0</v>
      </c>
      <c r="R55" s="3">
        <f t="shared" si="1"/>
        <v>44058.5</v>
      </c>
      <c r="T55" s="3">
        <v>43465.5</v>
      </c>
      <c r="U55" t="b">
        <v>1</v>
      </c>
    </row>
    <row r="56" spans="1:22" x14ac:dyDescent="0.25">
      <c r="A56" t="s">
        <v>16</v>
      </c>
      <c r="B56" t="s">
        <v>181</v>
      </c>
      <c r="C56" s="3">
        <v>43647</v>
      </c>
      <c r="D56" s="3">
        <v>44012</v>
      </c>
      <c r="E56" s="6">
        <v>3914.4216666666671</v>
      </c>
      <c r="F56" t="s">
        <v>191</v>
      </c>
      <c r="G56" t="b">
        <v>1</v>
      </c>
      <c r="H56" t="b">
        <v>0</v>
      </c>
      <c r="I56" t="b">
        <v>0</v>
      </c>
      <c r="J56" t="b">
        <v>0</v>
      </c>
      <c r="L56" t="b">
        <f t="shared" si="0"/>
        <v>0</v>
      </c>
      <c r="R56" s="3">
        <f t="shared" si="1"/>
        <v>43829.5</v>
      </c>
      <c r="T56" s="3">
        <v>43465.5</v>
      </c>
      <c r="U56" t="b">
        <v>0</v>
      </c>
    </row>
    <row r="57" spans="1:22" x14ac:dyDescent="0.25">
      <c r="A57" t="s">
        <v>16</v>
      </c>
      <c r="B57" t="s">
        <v>181</v>
      </c>
      <c r="C57" s="3">
        <v>44013</v>
      </c>
      <c r="D57" s="3">
        <v>44377</v>
      </c>
      <c r="E57" s="6">
        <v>4189.8499999999995</v>
      </c>
      <c r="F57" t="s">
        <v>191</v>
      </c>
      <c r="G57" t="b">
        <v>0</v>
      </c>
      <c r="H57" t="b">
        <v>1</v>
      </c>
      <c r="I57" t="b">
        <v>0</v>
      </c>
      <c r="J57" t="b">
        <v>0</v>
      </c>
      <c r="L57" t="b">
        <f t="shared" si="0"/>
        <v>0</v>
      </c>
      <c r="R57" s="3">
        <f t="shared" si="1"/>
        <v>44195</v>
      </c>
      <c r="T57" s="3">
        <v>43479.5</v>
      </c>
      <c r="U57" t="b">
        <v>0</v>
      </c>
      <c r="V57">
        <f t="shared" ref="V3:V66" si="2">IF(U57,1,0)</f>
        <v>0</v>
      </c>
    </row>
    <row r="58" spans="1:22" x14ac:dyDescent="0.25">
      <c r="A58" t="s">
        <v>17</v>
      </c>
      <c r="B58" t="s">
        <v>179</v>
      </c>
      <c r="C58" s="3">
        <v>43525</v>
      </c>
      <c r="D58" s="3">
        <v>43555</v>
      </c>
      <c r="E58" s="6">
        <v>4000</v>
      </c>
      <c r="F58" t="s">
        <v>191</v>
      </c>
      <c r="G58" t="b">
        <v>1</v>
      </c>
      <c r="H58" t="b">
        <v>0</v>
      </c>
      <c r="I58" t="b">
        <v>0</v>
      </c>
      <c r="J58" t="b">
        <v>0</v>
      </c>
      <c r="L58" t="b">
        <f t="shared" si="0"/>
        <v>0</v>
      </c>
      <c r="R58" s="3">
        <f t="shared" si="1"/>
        <v>43540</v>
      </c>
      <c r="T58" s="3">
        <v>43479.5</v>
      </c>
      <c r="U58" t="b">
        <v>0</v>
      </c>
      <c r="V58">
        <f t="shared" si="2"/>
        <v>0</v>
      </c>
    </row>
    <row r="59" spans="1:22" x14ac:dyDescent="0.25">
      <c r="A59" t="s">
        <v>17</v>
      </c>
      <c r="B59" t="s">
        <v>179</v>
      </c>
      <c r="C59" s="3">
        <v>43556</v>
      </c>
      <c r="D59" s="3">
        <v>43585</v>
      </c>
      <c r="E59" s="6">
        <v>4181.82</v>
      </c>
      <c r="F59" t="s">
        <v>191</v>
      </c>
      <c r="G59" t="b">
        <v>0</v>
      </c>
      <c r="H59" t="b">
        <v>1</v>
      </c>
      <c r="I59" t="b">
        <v>1</v>
      </c>
      <c r="J59" t="b">
        <v>0</v>
      </c>
      <c r="L59" t="b">
        <f t="shared" si="0"/>
        <v>1</v>
      </c>
      <c r="R59" s="3">
        <f t="shared" si="1"/>
        <v>43570.5</v>
      </c>
      <c r="T59" s="3">
        <v>43479.5</v>
      </c>
      <c r="U59" t="b">
        <v>0</v>
      </c>
      <c r="V59">
        <f t="shared" si="2"/>
        <v>0</v>
      </c>
    </row>
    <row r="60" spans="1:22" x14ac:dyDescent="0.25">
      <c r="A60" t="s">
        <v>18</v>
      </c>
      <c r="B60" t="s">
        <v>177</v>
      </c>
      <c r="C60" s="3">
        <v>44166</v>
      </c>
      <c r="D60" s="3">
        <v>44196</v>
      </c>
      <c r="E60" s="6">
        <v>130000</v>
      </c>
      <c r="F60" t="s">
        <v>191</v>
      </c>
      <c r="G60" t="b">
        <v>1</v>
      </c>
      <c r="H60" t="b">
        <v>0</v>
      </c>
      <c r="I60" t="b">
        <v>0</v>
      </c>
      <c r="J60" t="b">
        <v>0</v>
      </c>
      <c r="L60" t="b">
        <f t="shared" si="0"/>
        <v>0</v>
      </c>
      <c r="R60" s="3">
        <f t="shared" si="1"/>
        <v>44181</v>
      </c>
      <c r="T60" s="3">
        <v>43479.5</v>
      </c>
      <c r="U60" t="b">
        <v>1</v>
      </c>
      <c r="V60">
        <f t="shared" si="2"/>
        <v>1</v>
      </c>
    </row>
    <row r="61" spans="1:22" x14ac:dyDescent="0.25">
      <c r="A61" t="s">
        <v>18</v>
      </c>
      <c r="B61" t="s">
        <v>177</v>
      </c>
      <c r="C61" s="3">
        <v>44197</v>
      </c>
      <c r="D61" s="3">
        <v>44286</v>
      </c>
      <c r="E61" s="6">
        <v>10833.33333333333</v>
      </c>
      <c r="F61" t="s">
        <v>191</v>
      </c>
      <c r="G61" t="b">
        <v>0</v>
      </c>
      <c r="H61" t="b">
        <v>1</v>
      </c>
      <c r="I61" t="b">
        <v>0</v>
      </c>
      <c r="J61" t="b">
        <v>0</v>
      </c>
      <c r="L61" t="b">
        <f t="shared" si="0"/>
        <v>0</v>
      </c>
      <c r="R61" s="3">
        <f t="shared" si="1"/>
        <v>44241.5</v>
      </c>
      <c r="T61" s="3">
        <v>43480</v>
      </c>
      <c r="U61" t="b">
        <v>1</v>
      </c>
      <c r="V61">
        <f t="shared" si="2"/>
        <v>1</v>
      </c>
    </row>
    <row r="62" spans="1:22" x14ac:dyDescent="0.25">
      <c r="A62" t="s">
        <v>19</v>
      </c>
      <c r="B62" t="s">
        <v>179</v>
      </c>
      <c r="C62" s="3">
        <v>43313</v>
      </c>
      <c r="D62" s="3">
        <v>43585</v>
      </c>
      <c r="E62" s="6">
        <v>2500</v>
      </c>
      <c r="F62" t="s">
        <v>191</v>
      </c>
      <c r="G62" t="b">
        <v>1</v>
      </c>
      <c r="H62" t="b">
        <v>0</v>
      </c>
      <c r="I62" t="b">
        <v>0</v>
      </c>
      <c r="J62" t="b">
        <v>0</v>
      </c>
      <c r="L62" t="b">
        <f t="shared" si="0"/>
        <v>0</v>
      </c>
      <c r="R62" s="3">
        <f t="shared" si="1"/>
        <v>43449</v>
      </c>
      <c r="T62" s="3">
        <v>43481</v>
      </c>
      <c r="U62" t="b">
        <v>0</v>
      </c>
      <c r="V62">
        <f t="shared" si="2"/>
        <v>0</v>
      </c>
    </row>
    <row r="63" spans="1:22" x14ac:dyDescent="0.25">
      <c r="A63" t="s">
        <v>19</v>
      </c>
      <c r="B63" t="s">
        <v>179</v>
      </c>
      <c r="C63" s="3">
        <v>43586</v>
      </c>
      <c r="D63" s="3">
        <v>43677</v>
      </c>
      <c r="E63" s="6">
        <v>2500</v>
      </c>
      <c r="F63" t="s">
        <v>191</v>
      </c>
      <c r="G63" t="b">
        <v>1</v>
      </c>
      <c r="H63" t="b">
        <v>0</v>
      </c>
      <c r="I63" t="b">
        <v>0</v>
      </c>
      <c r="J63" t="b">
        <v>0</v>
      </c>
      <c r="L63" t="b">
        <f t="shared" si="0"/>
        <v>0</v>
      </c>
      <c r="R63" s="3">
        <f t="shared" si="1"/>
        <v>43631.5</v>
      </c>
      <c r="T63" s="3">
        <v>43481</v>
      </c>
      <c r="U63" t="b">
        <v>0</v>
      </c>
      <c r="V63">
        <f t="shared" si="2"/>
        <v>0</v>
      </c>
    </row>
    <row r="64" spans="1:22" x14ac:dyDescent="0.25">
      <c r="A64" t="s">
        <v>19</v>
      </c>
      <c r="B64" t="s">
        <v>179</v>
      </c>
      <c r="C64" s="3">
        <v>43678</v>
      </c>
      <c r="D64" s="3">
        <v>43951</v>
      </c>
      <c r="E64" s="6">
        <v>2500</v>
      </c>
      <c r="F64" t="s">
        <v>191</v>
      </c>
      <c r="G64" t="b">
        <v>1</v>
      </c>
      <c r="H64" t="b">
        <v>0</v>
      </c>
      <c r="I64" t="b">
        <v>0</v>
      </c>
      <c r="J64" t="b">
        <v>0</v>
      </c>
      <c r="L64" t="b">
        <f t="shared" si="0"/>
        <v>0</v>
      </c>
      <c r="R64" s="3">
        <f t="shared" si="1"/>
        <v>43814.5</v>
      </c>
      <c r="T64" s="3">
        <v>43481</v>
      </c>
      <c r="U64" t="b">
        <v>0</v>
      </c>
      <c r="V64">
        <f t="shared" si="2"/>
        <v>0</v>
      </c>
    </row>
    <row r="65" spans="1:22" x14ac:dyDescent="0.25">
      <c r="A65" t="s">
        <v>19</v>
      </c>
      <c r="B65" t="s">
        <v>179</v>
      </c>
      <c r="C65" s="3">
        <v>43952</v>
      </c>
      <c r="D65" s="3">
        <v>44316</v>
      </c>
      <c r="E65" s="6">
        <v>2500</v>
      </c>
      <c r="F65" t="s">
        <v>191</v>
      </c>
      <c r="G65" t="b">
        <v>0</v>
      </c>
      <c r="H65" t="b">
        <v>1</v>
      </c>
      <c r="I65" t="b">
        <v>0</v>
      </c>
      <c r="J65" t="b">
        <v>0</v>
      </c>
      <c r="L65" t="b">
        <f t="shared" si="0"/>
        <v>0</v>
      </c>
      <c r="R65" s="3">
        <f t="shared" si="1"/>
        <v>44134</v>
      </c>
      <c r="T65" s="3">
        <v>43481</v>
      </c>
      <c r="U65" t="b">
        <v>0</v>
      </c>
      <c r="V65">
        <f t="shared" si="2"/>
        <v>0</v>
      </c>
    </row>
    <row r="66" spans="1:22" x14ac:dyDescent="0.25">
      <c r="A66" t="s">
        <v>20</v>
      </c>
      <c r="B66" t="s">
        <v>181</v>
      </c>
      <c r="C66" s="3">
        <v>43466</v>
      </c>
      <c r="D66" s="3">
        <v>43496</v>
      </c>
      <c r="E66" s="6">
        <v>1500</v>
      </c>
      <c r="F66" t="s">
        <v>191</v>
      </c>
      <c r="G66" t="b">
        <v>1</v>
      </c>
      <c r="H66" t="b">
        <v>0</v>
      </c>
      <c r="I66" t="b">
        <v>0</v>
      </c>
      <c r="J66" t="b">
        <v>0</v>
      </c>
      <c r="L66" t="b">
        <f t="shared" si="0"/>
        <v>0</v>
      </c>
      <c r="R66" s="3">
        <f t="shared" si="1"/>
        <v>43481</v>
      </c>
      <c r="T66" s="3">
        <v>43481</v>
      </c>
      <c r="U66" t="b">
        <v>0</v>
      </c>
      <c r="V66">
        <f t="shared" si="2"/>
        <v>0</v>
      </c>
    </row>
    <row r="67" spans="1:22" x14ac:dyDescent="0.25">
      <c r="A67" t="s">
        <v>20</v>
      </c>
      <c r="B67" t="s">
        <v>181</v>
      </c>
      <c r="C67" s="3">
        <v>43497</v>
      </c>
      <c r="D67" s="3">
        <v>43524</v>
      </c>
      <c r="E67" s="6">
        <v>1500</v>
      </c>
      <c r="F67" t="s">
        <v>191</v>
      </c>
      <c r="G67" t="b">
        <v>1</v>
      </c>
      <c r="H67" t="b">
        <v>0</v>
      </c>
      <c r="I67" t="b">
        <v>0</v>
      </c>
      <c r="J67" t="b">
        <v>0</v>
      </c>
      <c r="L67" t="b">
        <f t="shared" ref="L67:L130" si="3">OR(I67,J67)</f>
        <v>0</v>
      </c>
      <c r="R67" s="3">
        <f t="shared" ref="R67:R130" si="4">(D67-C67)/2+C67</f>
        <v>43510.5</v>
      </c>
      <c r="T67" s="3">
        <v>43481</v>
      </c>
      <c r="U67" t="b">
        <v>0</v>
      </c>
      <c r="V67">
        <f t="shared" ref="V67:V130" si="5">IF(U67,1,0)</f>
        <v>0</v>
      </c>
    </row>
    <row r="68" spans="1:22" x14ac:dyDescent="0.25">
      <c r="A68" t="s">
        <v>20</v>
      </c>
      <c r="B68" t="s">
        <v>181</v>
      </c>
      <c r="C68" s="3">
        <v>43525</v>
      </c>
      <c r="D68" s="3">
        <v>43555</v>
      </c>
      <c r="E68" s="6">
        <v>1500</v>
      </c>
      <c r="F68" t="s">
        <v>191</v>
      </c>
      <c r="G68" t="b">
        <v>1</v>
      </c>
      <c r="H68" t="b">
        <v>0</v>
      </c>
      <c r="I68" t="b">
        <v>0</v>
      </c>
      <c r="J68" t="b">
        <v>0</v>
      </c>
      <c r="L68" t="b">
        <f t="shared" si="3"/>
        <v>0</v>
      </c>
      <c r="R68" s="3">
        <f t="shared" si="4"/>
        <v>43540</v>
      </c>
      <c r="T68" s="3">
        <v>43481</v>
      </c>
      <c r="U68" t="b">
        <v>0</v>
      </c>
      <c r="V68">
        <f t="shared" si="5"/>
        <v>0</v>
      </c>
    </row>
    <row r="69" spans="1:22" x14ac:dyDescent="0.25">
      <c r="A69" t="s">
        <v>20</v>
      </c>
      <c r="B69" t="s">
        <v>181</v>
      </c>
      <c r="C69" s="3">
        <v>43556</v>
      </c>
      <c r="D69" s="3">
        <v>43921</v>
      </c>
      <c r="E69" s="6">
        <v>1500</v>
      </c>
      <c r="F69" t="s">
        <v>191</v>
      </c>
      <c r="G69" t="b">
        <v>1</v>
      </c>
      <c r="H69" t="b">
        <v>0</v>
      </c>
      <c r="I69" t="b">
        <v>0</v>
      </c>
      <c r="J69" t="b">
        <v>0</v>
      </c>
      <c r="L69" t="b">
        <f t="shared" si="3"/>
        <v>0</v>
      </c>
      <c r="R69" s="3">
        <f t="shared" si="4"/>
        <v>43738.5</v>
      </c>
      <c r="T69" s="3">
        <v>43481</v>
      </c>
      <c r="U69" t="b">
        <v>0</v>
      </c>
      <c r="V69">
        <f t="shared" si="5"/>
        <v>0</v>
      </c>
    </row>
    <row r="70" spans="1:22" x14ac:dyDescent="0.25">
      <c r="A70" t="s">
        <v>20</v>
      </c>
      <c r="B70" t="s">
        <v>181</v>
      </c>
      <c r="C70" s="3">
        <v>43922</v>
      </c>
      <c r="D70" s="3">
        <v>44286</v>
      </c>
      <c r="E70" s="6">
        <v>1500</v>
      </c>
      <c r="F70" t="s">
        <v>191</v>
      </c>
      <c r="G70" t="b">
        <v>0</v>
      </c>
      <c r="H70" t="b">
        <v>1</v>
      </c>
      <c r="I70" t="b">
        <v>0</v>
      </c>
      <c r="J70" t="b">
        <v>0</v>
      </c>
      <c r="L70" t="b">
        <f t="shared" si="3"/>
        <v>0</v>
      </c>
      <c r="R70" s="3">
        <f t="shared" si="4"/>
        <v>44104</v>
      </c>
      <c r="T70" s="3">
        <v>43481</v>
      </c>
      <c r="U70" t="b">
        <v>0</v>
      </c>
      <c r="V70">
        <f t="shared" si="5"/>
        <v>0</v>
      </c>
    </row>
    <row r="71" spans="1:22" x14ac:dyDescent="0.25">
      <c r="A71" t="s">
        <v>21</v>
      </c>
      <c r="B71" t="s">
        <v>177</v>
      </c>
      <c r="C71" s="3">
        <v>43405</v>
      </c>
      <c r="D71" s="3">
        <v>44074</v>
      </c>
      <c r="E71" s="6">
        <v>295.45454545454538</v>
      </c>
      <c r="F71" t="s">
        <v>191</v>
      </c>
      <c r="G71" t="b">
        <v>1</v>
      </c>
      <c r="H71" t="b">
        <v>0</v>
      </c>
      <c r="I71" t="b">
        <v>0</v>
      </c>
      <c r="J71" t="b">
        <v>0</v>
      </c>
      <c r="L71" t="b">
        <f t="shared" si="3"/>
        <v>0</v>
      </c>
      <c r="R71" s="3">
        <f t="shared" si="4"/>
        <v>43739.5</v>
      </c>
      <c r="T71" s="3">
        <v>43481</v>
      </c>
      <c r="U71" t="b">
        <v>0</v>
      </c>
      <c r="V71">
        <f t="shared" si="5"/>
        <v>0</v>
      </c>
    </row>
    <row r="72" spans="1:22" x14ac:dyDescent="0.25">
      <c r="A72" t="s">
        <v>21</v>
      </c>
      <c r="B72" t="s">
        <v>177</v>
      </c>
      <c r="C72" s="3">
        <v>44075</v>
      </c>
      <c r="D72" s="3">
        <v>44439</v>
      </c>
      <c r="E72" s="6">
        <v>416.66666666666669</v>
      </c>
      <c r="F72" t="s">
        <v>191</v>
      </c>
      <c r="G72" t="b">
        <v>0</v>
      </c>
      <c r="H72" t="b">
        <v>1</v>
      </c>
      <c r="I72" t="b">
        <v>0</v>
      </c>
      <c r="J72" t="b">
        <v>0</v>
      </c>
      <c r="L72" t="b">
        <f t="shared" si="3"/>
        <v>0</v>
      </c>
      <c r="R72" s="3">
        <f t="shared" si="4"/>
        <v>44257</v>
      </c>
      <c r="T72" s="3">
        <v>43481</v>
      </c>
      <c r="U72" t="b">
        <v>0</v>
      </c>
      <c r="V72">
        <f t="shared" si="5"/>
        <v>0</v>
      </c>
    </row>
    <row r="73" spans="1:22" x14ac:dyDescent="0.25">
      <c r="A73" t="s">
        <v>22</v>
      </c>
      <c r="B73" t="s">
        <v>177</v>
      </c>
      <c r="C73" s="3">
        <v>44151</v>
      </c>
      <c r="D73" s="3">
        <v>44592</v>
      </c>
      <c r="E73" s="6">
        <v>137.7777777777778</v>
      </c>
      <c r="F73" t="s">
        <v>191</v>
      </c>
      <c r="G73" t="b">
        <v>0</v>
      </c>
      <c r="H73" t="b">
        <v>1</v>
      </c>
      <c r="I73" t="b">
        <v>0</v>
      </c>
      <c r="J73" t="b">
        <v>0</v>
      </c>
      <c r="L73" t="b">
        <f t="shared" si="3"/>
        <v>0</v>
      </c>
      <c r="R73" s="3">
        <f t="shared" si="4"/>
        <v>44371.5</v>
      </c>
      <c r="T73" s="3">
        <v>43481</v>
      </c>
      <c r="U73" t="b">
        <v>0</v>
      </c>
      <c r="V73">
        <f t="shared" si="5"/>
        <v>0</v>
      </c>
    </row>
    <row r="74" spans="1:22" x14ac:dyDescent="0.25">
      <c r="A74" t="s">
        <v>23</v>
      </c>
      <c r="B74" t="s">
        <v>179</v>
      </c>
      <c r="C74" s="3">
        <v>43313</v>
      </c>
      <c r="D74" s="3">
        <v>43496</v>
      </c>
      <c r="E74" s="6">
        <v>2500</v>
      </c>
      <c r="F74" t="s">
        <v>191</v>
      </c>
      <c r="G74" t="b">
        <v>1</v>
      </c>
      <c r="H74" t="b">
        <v>0</v>
      </c>
      <c r="I74" t="b">
        <v>0</v>
      </c>
      <c r="J74" t="b">
        <v>0</v>
      </c>
      <c r="L74" t="b">
        <f t="shared" si="3"/>
        <v>0</v>
      </c>
      <c r="R74" s="3">
        <f t="shared" si="4"/>
        <v>43404.5</v>
      </c>
      <c r="T74" s="3">
        <v>43495</v>
      </c>
      <c r="U74" t="b">
        <v>1</v>
      </c>
      <c r="V74">
        <f t="shared" si="5"/>
        <v>1</v>
      </c>
    </row>
    <row r="75" spans="1:22" x14ac:dyDescent="0.25">
      <c r="A75" t="s">
        <v>23</v>
      </c>
      <c r="B75" t="s">
        <v>179</v>
      </c>
      <c r="C75" s="3">
        <v>43497</v>
      </c>
      <c r="D75" s="3">
        <v>43861</v>
      </c>
      <c r="E75" s="6">
        <v>1666.666666666667</v>
      </c>
      <c r="F75" t="s">
        <v>191</v>
      </c>
      <c r="G75" t="b">
        <v>1</v>
      </c>
      <c r="H75" t="b">
        <v>0</v>
      </c>
      <c r="I75" t="b">
        <v>0</v>
      </c>
      <c r="J75" t="b">
        <v>0</v>
      </c>
      <c r="L75" t="b">
        <f t="shared" si="3"/>
        <v>0</v>
      </c>
      <c r="R75" s="3">
        <f t="shared" si="4"/>
        <v>43679</v>
      </c>
      <c r="T75" s="3">
        <v>43495</v>
      </c>
      <c r="U75" t="b">
        <v>0</v>
      </c>
      <c r="V75">
        <f t="shared" si="5"/>
        <v>0</v>
      </c>
    </row>
    <row r="76" spans="1:22" x14ac:dyDescent="0.25">
      <c r="A76" t="s">
        <v>23</v>
      </c>
      <c r="B76" t="s">
        <v>179</v>
      </c>
      <c r="C76" s="3">
        <v>43862</v>
      </c>
      <c r="D76" s="3">
        <v>44227</v>
      </c>
      <c r="E76" s="6">
        <v>1666.666666666667</v>
      </c>
      <c r="F76" t="s">
        <v>191</v>
      </c>
      <c r="G76" t="b">
        <v>0</v>
      </c>
      <c r="H76" t="b">
        <v>1</v>
      </c>
      <c r="I76" t="b">
        <v>0</v>
      </c>
      <c r="J76" t="b">
        <v>0</v>
      </c>
      <c r="L76" t="b">
        <f t="shared" si="3"/>
        <v>0</v>
      </c>
      <c r="R76" s="3">
        <f t="shared" si="4"/>
        <v>44044.5</v>
      </c>
      <c r="T76" s="3">
        <v>43495</v>
      </c>
      <c r="U76" t="b">
        <v>0</v>
      </c>
      <c r="V76">
        <f t="shared" si="5"/>
        <v>0</v>
      </c>
    </row>
    <row r="77" spans="1:22" x14ac:dyDescent="0.25">
      <c r="A77" t="s">
        <v>24</v>
      </c>
      <c r="B77" t="s">
        <v>181</v>
      </c>
      <c r="C77" s="3">
        <v>43405</v>
      </c>
      <c r="D77" s="3">
        <v>43496</v>
      </c>
      <c r="E77" s="6">
        <v>1929.396666666667</v>
      </c>
      <c r="F77" t="s">
        <v>191</v>
      </c>
      <c r="G77" t="b">
        <v>1</v>
      </c>
      <c r="H77" t="b">
        <v>0</v>
      </c>
      <c r="I77" t="b">
        <v>0</v>
      </c>
      <c r="J77" t="b">
        <v>0</v>
      </c>
      <c r="L77" t="b">
        <f t="shared" si="3"/>
        <v>0</v>
      </c>
      <c r="R77" s="3">
        <f t="shared" si="4"/>
        <v>43450.5</v>
      </c>
      <c r="T77" s="3">
        <v>43495</v>
      </c>
      <c r="U77" t="b">
        <v>0</v>
      </c>
      <c r="V77">
        <f t="shared" si="5"/>
        <v>0</v>
      </c>
    </row>
    <row r="78" spans="1:22" x14ac:dyDescent="0.25">
      <c r="A78" t="s">
        <v>24</v>
      </c>
      <c r="B78" t="s">
        <v>181</v>
      </c>
      <c r="C78" s="3">
        <v>43497</v>
      </c>
      <c r="D78" s="3">
        <v>43585</v>
      </c>
      <c r="E78" s="6">
        <v>1929.396666666667</v>
      </c>
      <c r="F78" t="s">
        <v>191</v>
      </c>
      <c r="G78" t="b">
        <v>1</v>
      </c>
      <c r="H78" t="b">
        <v>0</v>
      </c>
      <c r="I78" t="b">
        <v>0</v>
      </c>
      <c r="J78" t="b">
        <v>0</v>
      </c>
      <c r="L78" t="b">
        <f t="shared" si="3"/>
        <v>0</v>
      </c>
      <c r="R78" s="3">
        <f t="shared" si="4"/>
        <v>43541</v>
      </c>
      <c r="T78" s="3">
        <v>43495</v>
      </c>
      <c r="U78" t="b">
        <v>0</v>
      </c>
      <c r="V78">
        <f t="shared" si="5"/>
        <v>0</v>
      </c>
    </row>
    <row r="79" spans="1:22" x14ac:dyDescent="0.25">
      <c r="A79" t="s">
        <v>24</v>
      </c>
      <c r="B79" t="s">
        <v>181</v>
      </c>
      <c r="C79" s="3">
        <v>43586</v>
      </c>
      <c r="D79" s="3">
        <v>43677</v>
      </c>
      <c r="E79" s="6">
        <v>1967.69</v>
      </c>
      <c r="F79" t="s">
        <v>191</v>
      </c>
      <c r="G79" t="b">
        <v>1</v>
      </c>
      <c r="H79" t="b">
        <v>0</v>
      </c>
      <c r="I79" t="b">
        <v>0</v>
      </c>
      <c r="J79" t="b">
        <v>0</v>
      </c>
      <c r="L79" t="b">
        <f t="shared" si="3"/>
        <v>0</v>
      </c>
      <c r="R79" s="3">
        <f t="shared" si="4"/>
        <v>43631.5</v>
      </c>
      <c r="T79" s="3">
        <v>43495</v>
      </c>
      <c r="U79" t="b">
        <v>1</v>
      </c>
      <c r="V79">
        <f t="shared" si="5"/>
        <v>1</v>
      </c>
    </row>
    <row r="80" spans="1:22" x14ac:dyDescent="0.25">
      <c r="A80" t="s">
        <v>24</v>
      </c>
      <c r="B80" t="s">
        <v>181</v>
      </c>
      <c r="C80" s="3">
        <v>43678</v>
      </c>
      <c r="D80" s="3">
        <v>43769</v>
      </c>
      <c r="E80" s="6">
        <v>1823.7433333333331</v>
      </c>
      <c r="F80" t="s">
        <v>191</v>
      </c>
      <c r="G80" t="b">
        <v>1</v>
      </c>
      <c r="H80" t="b">
        <v>0</v>
      </c>
      <c r="I80" t="b">
        <v>0</v>
      </c>
      <c r="J80" t="b">
        <v>0</v>
      </c>
      <c r="L80" t="b">
        <f t="shared" si="3"/>
        <v>0</v>
      </c>
      <c r="R80" s="3">
        <f t="shared" si="4"/>
        <v>43723.5</v>
      </c>
      <c r="T80" s="3">
        <v>43510.5</v>
      </c>
      <c r="U80" t="b">
        <v>0</v>
      </c>
      <c r="V80">
        <f t="shared" si="5"/>
        <v>0</v>
      </c>
    </row>
    <row r="81" spans="1:22" x14ac:dyDescent="0.25">
      <c r="A81" t="s">
        <v>24</v>
      </c>
      <c r="B81" t="s">
        <v>181</v>
      </c>
      <c r="C81" s="3">
        <v>43770</v>
      </c>
      <c r="D81" s="3">
        <v>43861</v>
      </c>
      <c r="E81" s="6">
        <v>1931.856666666667</v>
      </c>
      <c r="F81" t="s">
        <v>191</v>
      </c>
      <c r="G81" t="b">
        <v>1</v>
      </c>
      <c r="H81" t="b">
        <v>0</v>
      </c>
      <c r="I81" t="b">
        <v>0</v>
      </c>
      <c r="J81" t="b">
        <v>0</v>
      </c>
      <c r="L81" t="b">
        <f t="shared" si="3"/>
        <v>0</v>
      </c>
      <c r="R81" s="3">
        <f t="shared" si="4"/>
        <v>43815.5</v>
      </c>
      <c r="T81" s="3">
        <v>43510.5</v>
      </c>
      <c r="U81" t="b">
        <v>0</v>
      </c>
      <c r="V81">
        <f t="shared" si="5"/>
        <v>0</v>
      </c>
    </row>
    <row r="82" spans="1:22" x14ac:dyDescent="0.25">
      <c r="A82" t="s">
        <v>24</v>
      </c>
      <c r="B82" t="s">
        <v>181</v>
      </c>
      <c r="C82" s="3">
        <v>43862</v>
      </c>
      <c r="D82" s="3">
        <v>43951</v>
      </c>
      <c r="E82" s="6">
        <v>1834.7966666666671</v>
      </c>
      <c r="F82" t="s">
        <v>191</v>
      </c>
      <c r="G82" t="b">
        <v>1</v>
      </c>
      <c r="H82" t="b">
        <v>0</v>
      </c>
      <c r="I82" t="b">
        <v>0</v>
      </c>
      <c r="J82" t="b">
        <v>0</v>
      </c>
      <c r="L82" t="b">
        <f t="shared" si="3"/>
        <v>0</v>
      </c>
      <c r="R82" s="3">
        <f t="shared" si="4"/>
        <v>43906.5</v>
      </c>
      <c r="T82" s="3">
        <v>43510.5</v>
      </c>
      <c r="U82" t="b">
        <v>0</v>
      </c>
      <c r="V82">
        <f t="shared" si="5"/>
        <v>0</v>
      </c>
    </row>
    <row r="83" spans="1:22" x14ac:dyDescent="0.25">
      <c r="A83" t="s">
        <v>24</v>
      </c>
      <c r="B83" t="s">
        <v>181</v>
      </c>
      <c r="C83" s="3">
        <v>43952</v>
      </c>
      <c r="D83" s="3">
        <v>44043</v>
      </c>
      <c r="E83" s="6">
        <v>1882.6</v>
      </c>
      <c r="F83" t="s">
        <v>191</v>
      </c>
      <c r="G83" t="b">
        <v>1</v>
      </c>
      <c r="H83" t="b">
        <v>0</v>
      </c>
      <c r="I83" t="b">
        <v>0</v>
      </c>
      <c r="J83" t="b">
        <v>0</v>
      </c>
      <c r="L83" t="b">
        <f t="shared" si="3"/>
        <v>0</v>
      </c>
      <c r="R83" s="3">
        <f t="shared" si="4"/>
        <v>43997.5</v>
      </c>
      <c r="T83" s="3">
        <v>43510.5</v>
      </c>
      <c r="U83" t="b">
        <v>0</v>
      </c>
      <c r="V83">
        <f t="shared" si="5"/>
        <v>0</v>
      </c>
    </row>
    <row r="84" spans="1:22" x14ac:dyDescent="0.25">
      <c r="A84" t="s">
        <v>24</v>
      </c>
      <c r="B84" t="s">
        <v>181</v>
      </c>
      <c r="C84" s="3">
        <v>44044</v>
      </c>
      <c r="D84" s="3">
        <v>44135</v>
      </c>
      <c r="E84" s="6">
        <v>1962.8033333333331</v>
      </c>
      <c r="F84" t="s">
        <v>191</v>
      </c>
      <c r="G84" t="b">
        <v>1</v>
      </c>
      <c r="H84" t="b">
        <v>0</v>
      </c>
      <c r="I84" t="b">
        <v>0</v>
      </c>
      <c r="J84" t="b">
        <v>0</v>
      </c>
      <c r="L84" t="b">
        <f t="shared" si="3"/>
        <v>0</v>
      </c>
      <c r="R84" s="3">
        <f t="shared" si="4"/>
        <v>44089.5</v>
      </c>
      <c r="T84" s="3">
        <v>43510.5</v>
      </c>
      <c r="U84" t="b">
        <v>0</v>
      </c>
      <c r="V84">
        <f t="shared" si="5"/>
        <v>0</v>
      </c>
    </row>
    <row r="85" spans="1:22" x14ac:dyDescent="0.25">
      <c r="A85" t="s">
        <v>24</v>
      </c>
      <c r="B85" t="s">
        <v>181</v>
      </c>
      <c r="C85" s="3">
        <v>44136</v>
      </c>
      <c r="D85" s="3">
        <v>44227</v>
      </c>
      <c r="E85" s="6">
        <v>1941.75</v>
      </c>
      <c r="F85" t="s">
        <v>191</v>
      </c>
      <c r="G85" t="b">
        <v>0</v>
      </c>
      <c r="H85" t="b">
        <v>1</v>
      </c>
      <c r="I85" t="b">
        <v>0</v>
      </c>
      <c r="J85" t="b">
        <v>0</v>
      </c>
      <c r="L85" t="b">
        <f t="shared" si="3"/>
        <v>0</v>
      </c>
      <c r="R85" s="3">
        <f t="shared" si="4"/>
        <v>44181.5</v>
      </c>
      <c r="T85" s="3">
        <v>43510.5</v>
      </c>
      <c r="U85" t="b">
        <v>0</v>
      </c>
      <c r="V85">
        <f t="shared" si="5"/>
        <v>0</v>
      </c>
    </row>
    <row r="86" spans="1:22" x14ac:dyDescent="0.25">
      <c r="A86" t="s">
        <v>25</v>
      </c>
      <c r="B86" t="s">
        <v>177</v>
      </c>
      <c r="C86" s="3">
        <v>43831</v>
      </c>
      <c r="D86" s="3">
        <v>44012</v>
      </c>
      <c r="E86" s="6">
        <v>1500</v>
      </c>
      <c r="F86" t="s">
        <v>191</v>
      </c>
      <c r="G86" t="b">
        <v>1</v>
      </c>
      <c r="H86" t="b">
        <v>0</v>
      </c>
      <c r="I86" t="b">
        <v>0</v>
      </c>
      <c r="J86" t="b">
        <v>0</v>
      </c>
      <c r="L86" t="b">
        <f t="shared" si="3"/>
        <v>0</v>
      </c>
      <c r="R86" s="3">
        <f t="shared" si="4"/>
        <v>43921.5</v>
      </c>
      <c r="T86" s="3">
        <v>43510.5</v>
      </c>
      <c r="U86" t="b">
        <v>0</v>
      </c>
      <c r="V86">
        <f t="shared" si="5"/>
        <v>0</v>
      </c>
    </row>
    <row r="87" spans="1:22" x14ac:dyDescent="0.25">
      <c r="A87" t="s">
        <v>25</v>
      </c>
      <c r="B87" t="s">
        <v>177</v>
      </c>
      <c r="C87" s="3">
        <v>44013</v>
      </c>
      <c r="D87" s="3">
        <v>44196</v>
      </c>
      <c r="E87" s="6">
        <v>1500</v>
      </c>
      <c r="F87" t="s">
        <v>191</v>
      </c>
      <c r="G87" t="b">
        <v>1</v>
      </c>
      <c r="H87" t="b">
        <v>0</v>
      </c>
      <c r="I87" t="b">
        <v>0</v>
      </c>
      <c r="J87" t="b">
        <v>0</v>
      </c>
      <c r="L87" t="b">
        <f t="shared" si="3"/>
        <v>0</v>
      </c>
      <c r="R87" s="3">
        <f t="shared" si="4"/>
        <v>44104.5</v>
      </c>
      <c r="T87" s="3">
        <v>43510.5</v>
      </c>
      <c r="U87" t="b">
        <v>0</v>
      </c>
      <c r="V87">
        <f t="shared" si="5"/>
        <v>0</v>
      </c>
    </row>
    <row r="88" spans="1:22" x14ac:dyDescent="0.25">
      <c r="A88" t="s">
        <v>25</v>
      </c>
      <c r="B88" t="s">
        <v>177</v>
      </c>
      <c r="C88" s="3">
        <v>44197</v>
      </c>
      <c r="D88" s="3">
        <v>44377</v>
      </c>
      <c r="E88" s="6">
        <v>1500</v>
      </c>
      <c r="F88" t="s">
        <v>191</v>
      </c>
      <c r="G88" t="b">
        <v>0</v>
      </c>
      <c r="H88" t="b">
        <v>1</v>
      </c>
      <c r="I88" t="b">
        <v>0</v>
      </c>
      <c r="J88" t="b">
        <v>0</v>
      </c>
      <c r="L88" t="b">
        <f t="shared" si="3"/>
        <v>0</v>
      </c>
      <c r="R88" s="3">
        <f t="shared" si="4"/>
        <v>44287</v>
      </c>
      <c r="T88" s="3">
        <v>43510.5</v>
      </c>
      <c r="U88" t="b">
        <v>0</v>
      </c>
      <c r="V88">
        <f t="shared" si="5"/>
        <v>0</v>
      </c>
    </row>
    <row r="89" spans="1:22" x14ac:dyDescent="0.25">
      <c r="A89" t="s">
        <v>26</v>
      </c>
      <c r="B89" t="s">
        <v>179</v>
      </c>
      <c r="C89" s="3">
        <v>43466</v>
      </c>
      <c r="D89" s="3">
        <v>43830</v>
      </c>
      <c r="E89" s="6">
        <v>7916.666666666667</v>
      </c>
      <c r="F89" t="s">
        <v>191</v>
      </c>
      <c r="G89" t="b">
        <v>0</v>
      </c>
      <c r="H89" t="b">
        <v>1</v>
      </c>
      <c r="I89" t="b">
        <v>1</v>
      </c>
      <c r="J89" t="b">
        <v>0</v>
      </c>
      <c r="L89" t="b">
        <f t="shared" si="3"/>
        <v>1</v>
      </c>
      <c r="R89" s="3">
        <f t="shared" si="4"/>
        <v>43648</v>
      </c>
      <c r="T89" s="3">
        <v>43510.5</v>
      </c>
      <c r="U89" t="b">
        <v>0</v>
      </c>
      <c r="V89">
        <f t="shared" si="5"/>
        <v>0</v>
      </c>
    </row>
    <row r="90" spans="1:22" x14ac:dyDescent="0.25">
      <c r="A90" t="s">
        <v>27</v>
      </c>
      <c r="B90" t="s">
        <v>181</v>
      </c>
      <c r="C90" s="3">
        <v>43221</v>
      </c>
      <c r="D90" s="3">
        <v>43585</v>
      </c>
      <c r="E90" s="6">
        <v>3375.05</v>
      </c>
      <c r="F90" t="s">
        <v>191</v>
      </c>
      <c r="G90" t="b">
        <v>1</v>
      </c>
      <c r="H90" t="b">
        <v>0</v>
      </c>
      <c r="I90" t="b">
        <v>0</v>
      </c>
      <c r="J90" t="b">
        <v>0</v>
      </c>
      <c r="L90" t="b">
        <f t="shared" si="3"/>
        <v>0</v>
      </c>
      <c r="R90" s="3">
        <f t="shared" si="4"/>
        <v>43403</v>
      </c>
      <c r="T90" s="3">
        <v>43510.5</v>
      </c>
      <c r="U90" t="b">
        <v>0</v>
      </c>
      <c r="V90">
        <f t="shared" si="5"/>
        <v>0</v>
      </c>
    </row>
    <row r="91" spans="1:22" x14ac:dyDescent="0.25">
      <c r="A91" t="s">
        <v>27</v>
      </c>
      <c r="B91" t="s">
        <v>181</v>
      </c>
      <c r="C91" s="3">
        <v>43586</v>
      </c>
      <c r="D91" s="3">
        <v>43951</v>
      </c>
      <c r="E91" s="6">
        <v>3262.3449999999998</v>
      </c>
      <c r="F91" t="s">
        <v>191</v>
      </c>
      <c r="G91" t="b">
        <v>1</v>
      </c>
      <c r="H91" t="b">
        <v>0</v>
      </c>
      <c r="I91" t="b">
        <v>0</v>
      </c>
      <c r="J91" t="b">
        <v>0</v>
      </c>
      <c r="L91" t="b">
        <f t="shared" si="3"/>
        <v>0</v>
      </c>
      <c r="R91" s="3">
        <f t="shared" si="4"/>
        <v>43768.5</v>
      </c>
      <c r="T91" s="3">
        <v>43510.5</v>
      </c>
      <c r="U91" t="b">
        <v>0</v>
      </c>
      <c r="V91">
        <f t="shared" si="5"/>
        <v>0</v>
      </c>
    </row>
    <row r="92" spans="1:22" x14ac:dyDescent="0.25">
      <c r="A92" t="s">
        <v>27</v>
      </c>
      <c r="B92" t="s">
        <v>181</v>
      </c>
      <c r="C92" s="3">
        <v>43952</v>
      </c>
      <c r="D92" s="3">
        <v>44316</v>
      </c>
      <c r="E92" s="6">
        <v>2876.9250000000002</v>
      </c>
      <c r="F92" t="s">
        <v>191</v>
      </c>
      <c r="G92" t="b">
        <v>0</v>
      </c>
      <c r="H92" t="b">
        <v>1</v>
      </c>
      <c r="I92" t="b">
        <v>0</v>
      </c>
      <c r="J92" t="b">
        <v>0</v>
      </c>
      <c r="L92" t="b">
        <f t="shared" si="3"/>
        <v>0</v>
      </c>
      <c r="R92" s="3">
        <f t="shared" si="4"/>
        <v>44134</v>
      </c>
      <c r="T92" s="3">
        <v>43510.5</v>
      </c>
      <c r="U92" t="b">
        <v>0</v>
      </c>
      <c r="V92">
        <f t="shared" si="5"/>
        <v>0</v>
      </c>
    </row>
    <row r="93" spans="1:22" x14ac:dyDescent="0.25">
      <c r="A93" t="s">
        <v>27</v>
      </c>
      <c r="B93" t="s">
        <v>180</v>
      </c>
      <c r="C93" s="3">
        <v>44044</v>
      </c>
      <c r="D93" s="3">
        <v>44316</v>
      </c>
      <c r="E93" s="6">
        <v>326.38555555555553</v>
      </c>
      <c r="F93" t="s">
        <v>191</v>
      </c>
      <c r="G93" t="b">
        <v>0</v>
      </c>
      <c r="H93" t="b">
        <v>1</v>
      </c>
      <c r="I93" t="b">
        <v>0</v>
      </c>
      <c r="J93" t="b">
        <v>0</v>
      </c>
      <c r="L93" t="b">
        <f t="shared" si="3"/>
        <v>0</v>
      </c>
      <c r="R93" s="3">
        <f t="shared" si="4"/>
        <v>44180</v>
      </c>
      <c r="T93" s="3">
        <v>43510.5</v>
      </c>
      <c r="U93" t="b">
        <v>0</v>
      </c>
      <c r="V93">
        <f t="shared" si="5"/>
        <v>0</v>
      </c>
    </row>
    <row r="94" spans="1:22" x14ac:dyDescent="0.25">
      <c r="A94" t="s">
        <v>28</v>
      </c>
      <c r="B94" t="s">
        <v>181</v>
      </c>
      <c r="C94" s="3">
        <v>43891</v>
      </c>
      <c r="D94" s="3">
        <v>43982</v>
      </c>
      <c r="E94" s="6">
        <v>2500</v>
      </c>
      <c r="F94" t="s">
        <v>191</v>
      </c>
      <c r="G94" t="b">
        <v>1</v>
      </c>
      <c r="H94" t="b">
        <v>0</v>
      </c>
      <c r="I94" t="b">
        <v>0</v>
      </c>
      <c r="J94" t="b">
        <v>0</v>
      </c>
      <c r="L94" t="b">
        <f t="shared" si="3"/>
        <v>0</v>
      </c>
      <c r="R94" s="3">
        <f t="shared" si="4"/>
        <v>43936.5</v>
      </c>
      <c r="T94" s="3">
        <v>43510.5</v>
      </c>
      <c r="U94" t="b">
        <v>0</v>
      </c>
      <c r="V94">
        <f t="shared" si="5"/>
        <v>0</v>
      </c>
    </row>
    <row r="95" spans="1:22" x14ac:dyDescent="0.25">
      <c r="A95" t="s">
        <v>28</v>
      </c>
      <c r="B95" t="s">
        <v>181</v>
      </c>
      <c r="C95" s="3">
        <v>43983</v>
      </c>
      <c r="D95" s="3">
        <v>44074</v>
      </c>
      <c r="E95" s="6">
        <v>2500</v>
      </c>
      <c r="F95" t="s">
        <v>191</v>
      </c>
      <c r="G95" t="b">
        <v>1</v>
      </c>
      <c r="H95" t="b">
        <v>0</v>
      </c>
      <c r="I95" t="b">
        <v>0</v>
      </c>
      <c r="J95" t="b">
        <v>0</v>
      </c>
      <c r="L95" t="b">
        <f t="shared" si="3"/>
        <v>0</v>
      </c>
      <c r="R95" s="3">
        <f t="shared" si="4"/>
        <v>44028.5</v>
      </c>
      <c r="T95" s="3">
        <v>43510.5</v>
      </c>
      <c r="U95" t="b">
        <v>1</v>
      </c>
      <c r="V95">
        <f t="shared" si="5"/>
        <v>1</v>
      </c>
    </row>
    <row r="96" spans="1:22" x14ac:dyDescent="0.25">
      <c r="A96" t="s">
        <v>28</v>
      </c>
      <c r="B96" t="s">
        <v>181</v>
      </c>
      <c r="C96" s="3">
        <v>44075</v>
      </c>
      <c r="D96" s="3">
        <v>44165</v>
      </c>
      <c r="E96" s="6">
        <v>2500</v>
      </c>
      <c r="F96" t="s">
        <v>191</v>
      </c>
      <c r="G96" t="b">
        <v>1</v>
      </c>
      <c r="H96" t="b">
        <v>0</v>
      </c>
      <c r="I96" t="b">
        <v>0</v>
      </c>
      <c r="J96" t="b">
        <v>0</v>
      </c>
      <c r="L96" t="b">
        <f t="shared" si="3"/>
        <v>0</v>
      </c>
      <c r="R96" s="3">
        <f t="shared" si="4"/>
        <v>44120</v>
      </c>
      <c r="T96" s="3">
        <v>43510.5</v>
      </c>
      <c r="U96" t="b">
        <v>0</v>
      </c>
      <c r="V96">
        <f t="shared" si="5"/>
        <v>0</v>
      </c>
    </row>
    <row r="97" spans="1:22" x14ac:dyDescent="0.25">
      <c r="A97" t="s">
        <v>28</v>
      </c>
      <c r="B97" t="s">
        <v>181</v>
      </c>
      <c r="C97" s="3">
        <v>44166</v>
      </c>
      <c r="D97" s="3">
        <v>44255</v>
      </c>
      <c r="E97" s="6">
        <v>2500</v>
      </c>
      <c r="F97" t="s">
        <v>191</v>
      </c>
      <c r="G97" t="b">
        <v>0</v>
      </c>
      <c r="H97" t="b">
        <v>1</v>
      </c>
      <c r="I97" t="b">
        <v>0</v>
      </c>
      <c r="J97" t="b">
        <v>0</v>
      </c>
      <c r="L97" t="b">
        <f t="shared" si="3"/>
        <v>0</v>
      </c>
      <c r="R97" s="3">
        <f t="shared" si="4"/>
        <v>44210.5</v>
      </c>
      <c r="T97" s="3">
        <v>43525.5</v>
      </c>
      <c r="U97" t="b">
        <v>1</v>
      </c>
      <c r="V97">
        <f t="shared" si="5"/>
        <v>1</v>
      </c>
    </row>
    <row r="98" spans="1:22" x14ac:dyDescent="0.25">
      <c r="A98" t="s">
        <v>29</v>
      </c>
      <c r="B98" t="s">
        <v>179</v>
      </c>
      <c r="C98" s="3">
        <v>43252</v>
      </c>
      <c r="D98" s="3">
        <v>43616</v>
      </c>
      <c r="E98" s="6">
        <v>4000</v>
      </c>
      <c r="F98" t="s">
        <v>191</v>
      </c>
      <c r="G98" t="b">
        <v>0</v>
      </c>
      <c r="H98" t="b">
        <v>1</v>
      </c>
      <c r="I98" t="b">
        <v>1</v>
      </c>
      <c r="J98" t="b">
        <v>0</v>
      </c>
      <c r="L98" t="b">
        <f t="shared" si="3"/>
        <v>1</v>
      </c>
      <c r="R98" s="3">
        <f t="shared" si="4"/>
        <v>43434</v>
      </c>
      <c r="T98" s="3">
        <v>43525.5</v>
      </c>
      <c r="U98" t="b">
        <v>1</v>
      </c>
      <c r="V98">
        <f t="shared" si="5"/>
        <v>1</v>
      </c>
    </row>
    <row r="99" spans="1:22" x14ac:dyDescent="0.25">
      <c r="A99" t="s">
        <v>30</v>
      </c>
      <c r="B99" t="s">
        <v>178</v>
      </c>
      <c r="C99" s="3">
        <v>43405</v>
      </c>
      <c r="D99" s="3">
        <v>43769</v>
      </c>
      <c r="E99" s="6">
        <v>1666.666666666667</v>
      </c>
      <c r="F99" t="s">
        <v>191</v>
      </c>
      <c r="G99" t="b">
        <v>1</v>
      </c>
      <c r="H99" t="b">
        <v>0</v>
      </c>
      <c r="I99" t="b">
        <v>0</v>
      </c>
      <c r="J99" t="b">
        <v>0</v>
      </c>
      <c r="L99" t="b">
        <f t="shared" si="3"/>
        <v>0</v>
      </c>
      <c r="R99" s="3">
        <f t="shared" si="4"/>
        <v>43587</v>
      </c>
      <c r="T99" s="3">
        <v>43526</v>
      </c>
      <c r="U99" t="b">
        <v>0</v>
      </c>
      <c r="V99">
        <f t="shared" si="5"/>
        <v>0</v>
      </c>
    </row>
    <row r="100" spans="1:22" x14ac:dyDescent="0.25">
      <c r="A100" t="s">
        <v>30</v>
      </c>
      <c r="B100" t="s">
        <v>178</v>
      </c>
      <c r="C100" s="3">
        <v>43770</v>
      </c>
      <c r="D100" s="3">
        <v>44135</v>
      </c>
      <c r="E100" s="6">
        <v>1666.666666666667</v>
      </c>
      <c r="F100" t="s">
        <v>191</v>
      </c>
      <c r="G100" t="b">
        <v>1</v>
      </c>
      <c r="H100" t="b">
        <v>0</v>
      </c>
      <c r="I100" t="b">
        <v>0</v>
      </c>
      <c r="J100" t="b">
        <v>0</v>
      </c>
      <c r="L100" t="b">
        <f t="shared" si="3"/>
        <v>0</v>
      </c>
      <c r="R100" s="3">
        <f t="shared" si="4"/>
        <v>43952.5</v>
      </c>
      <c r="T100" s="3">
        <v>43526</v>
      </c>
      <c r="U100" t="b">
        <v>1</v>
      </c>
      <c r="V100">
        <f t="shared" si="5"/>
        <v>1</v>
      </c>
    </row>
    <row r="101" spans="1:22" x14ac:dyDescent="0.25">
      <c r="A101" t="s">
        <v>30</v>
      </c>
      <c r="B101" t="s">
        <v>178</v>
      </c>
      <c r="C101" s="3">
        <v>44136</v>
      </c>
      <c r="D101" s="3">
        <v>44500</v>
      </c>
      <c r="E101" s="6">
        <v>1666.666666666667</v>
      </c>
      <c r="F101" t="s">
        <v>191</v>
      </c>
      <c r="G101" t="b">
        <v>0</v>
      </c>
      <c r="H101" t="b">
        <v>1</v>
      </c>
      <c r="I101" t="b">
        <v>0</v>
      </c>
      <c r="J101" t="b">
        <v>0</v>
      </c>
      <c r="L101" t="b">
        <f t="shared" si="3"/>
        <v>0</v>
      </c>
      <c r="R101" s="3">
        <f t="shared" si="4"/>
        <v>44318</v>
      </c>
      <c r="T101" s="3">
        <v>43526</v>
      </c>
      <c r="U101" t="b">
        <v>0</v>
      </c>
      <c r="V101">
        <f t="shared" si="5"/>
        <v>0</v>
      </c>
    </row>
    <row r="102" spans="1:22" x14ac:dyDescent="0.25">
      <c r="A102" t="s">
        <v>30</v>
      </c>
      <c r="B102" t="s">
        <v>181</v>
      </c>
      <c r="C102" s="3">
        <v>43647</v>
      </c>
      <c r="D102" s="3">
        <v>44012</v>
      </c>
      <c r="E102" s="6">
        <v>1333.333333333333</v>
      </c>
      <c r="F102" t="s">
        <v>191</v>
      </c>
      <c r="G102" t="b">
        <v>1</v>
      </c>
      <c r="H102" t="b">
        <v>0</v>
      </c>
      <c r="I102" t="b">
        <v>0</v>
      </c>
      <c r="J102" t="b">
        <v>0</v>
      </c>
      <c r="L102" t="b">
        <f t="shared" si="3"/>
        <v>0</v>
      </c>
      <c r="R102" s="3">
        <f t="shared" si="4"/>
        <v>43829.5</v>
      </c>
      <c r="T102" s="3">
        <v>43540</v>
      </c>
      <c r="U102" t="b">
        <v>0</v>
      </c>
      <c r="V102">
        <f t="shared" si="5"/>
        <v>0</v>
      </c>
    </row>
    <row r="103" spans="1:22" x14ac:dyDescent="0.25">
      <c r="A103" t="s">
        <v>30</v>
      </c>
      <c r="B103" t="s">
        <v>181</v>
      </c>
      <c r="C103" s="3">
        <v>44013</v>
      </c>
      <c r="D103" s="3">
        <v>44377</v>
      </c>
      <c r="E103" s="6">
        <v>1333.333333333333</v>
      </c>
      <c r="F103" t="s">
        <v>191</v>
      </c>
      <c r="G103" t="b">
        <v>0</v>
      </c>
      <c r="H103" t="b">
        <v>1</v>
      </c>
      <c r="I103" t="b">
        <v>0</v>
      </c>
      <c r="J103" t="b">
        <v>0</v>
      </c>
      <c r="L103" t="b">
        <f t="shared" si="3"/>
        <v>0</v>
      </c>
      <c r="R103" s="3">
        <f t="shared" si="4"/>
        <v>44195</v>
      </c>
      <c r="T103" s="3">
        <v>43540</v>
      </c>
      <c r="U103" t="b">
        <v>0</v>
      </c>
      <c r="V103">
        <f t="shared" si="5"/>
        <v>0</v>
      </c>
    </row>
    <row r="104" spans="1:22" x14ac:dyDescent="0.25">
      <c r="A104" t="s">
        <v>31</v>
      </c>
      <c r="B104" t="s">
        <v>178</v>
      </c>
      <c r="C104" s="3">
        <v>43800</v>
      </c>
      <c r="D104" s="3">
        <v>44165</v>
      </c>
      <c r="E104" s="6">
        <v>1039.9875</v>
      </c>
      <c r="F104" t="s">
        <v>191</v>
      </c>
      <c r="G104" t="b">
        <v>1</v>
      </c>
      <c r="H104" t="b">
        <v>0</v>
      </c>
      <c r="I104" t="b">
        <v>0</v>
      </c>
      <c r="J104" t="b">
        <v>0</v>
      </c>
      <c r="L104" t="b">
        <f t="shared" si="3"/>
        <v>0</v>
      </c>
      <c r="R104" s="3">
        <f t="shared" si="4"/>
        <v>43982.5</v>
      </c>
      <c r="T104" s="3">
        <v>43540</v>
      </c>
      <c r="U104" t="b">
        <v>0</v>
      </c>
      <c r="V104">
        <f t="shared" si="5"/>
        <v>0</v>
      </c>
    </row>
    <row r="105" spans="1:22" x14ac:dyDescent="0.25">
      <c r="A105" t="s">
        <v>31</v>
      </c>
      <c r="B105" t="s">
        <v>178</v>
      </c>
      <c r="C105" s="3">
        <v>44166</v>
      </c>
      <c r="D105" s="3">
        <v>44530</v>
      </c>
      <c r="E105" s="6">
        <v>1052.1300000000001</v>
      </c>
      <c r="F105" t="s">
        <v>191</v>
      </c>
      <c r="G105" t="b">
        <v>0</v>
      </c>
      <c r="H105" t="b">
        <v>1</v>
      </c>
      <c r="I105" t="b">
        <v>0</v>
      </c>
      <c r="J105" t="b">
        <v>0</v>
      </c>
      <c r="L105" t="b">
        <f t="shared" si="3"/>
        <v>0</v>
      </c>
      <c r="R105" s="3">
        <f t="shared" si="4"/>
        <v>44348</v>
      </c>
      <c r="T105" s="3">
        <v>43540</v>
      </c>
      <c r="U105" t="b">
        <v>0</v>
      </c>
      <c r="V105">
        <f t="shared" si="5"/>
        <v>0</v>
      </c>
    </row>
    <row r="106" spans="1:22" x14ac:dyDescent="0.25">
      <c r="A106" t="s">
        <v>32</v>
      </c>
      <c r="B106" t="s">
        <v>178</v>
      </c>
      <c r="C106" s="3">
        <v>43252</v>
      </c>
      <c r="D106" s="3">
        <v>43616</v>
      </c>
      <c r="E106" s="6">
        <v>2330.1075000000001</v>
      </c>
      <c r="F106" t="s">
        <v>191</v>
      </c>
      <c r="G106" t="b">
        <v>1</v>
      </c>
      <c r="H106" t="b">
        <v>0</v>
      </c>
      <c r="I106" t="b">
        <v>0</v>
      </c>
      <c r="J106" t="b">
        <v>0</v>
      </c>
      <c r="L106" t="b">
        <f t="shared" si="3"/>
        <v>0</v>
      </c>
      <c r="R106" s="3">
        <f t="shared" si="4"/>
        <v>43434</v>
      </c>
      <c r="T106" s="3">
        <v>43540</v>
      </c>
      <c r="U106" t="b">
        <v>0</v>
      </c>
      <c r="V106">
        <f t="shared" si="5"/>
        <v>0</v>
      </c>
    </row>
    <row r="107" spans="1:22" x14ac:dyDescent="0.25">
      <c r="A107" t="s">
        <v>32</v>
      </c>
      <c r="B107" t="s">
        <v>178</v>
      </c>
      <c r="C107" s="3">
        <v>43617</v>
      </c>
      <c r="D107" s="3">
        <v>43982</v>
      </c>
      <c r="E107" s="6">
        <v>2271.8441666666672</v>
      </c>
      <c r="F107" t="s">
        <v>191</v>
      </c>
      <c r="G107" t="b">
        <v>1</v>
      </c>
      <c r="H107" t="b">
        <v>0</v>
      </c>
      <c r="I107" t="b">
        <v>0</v>
      </c>
      <c r="J107" t="b">
        <v>0</v>
      </c>
      <c r="L107" t="b">
        <f t="shared" si="3"/>
        <v>0</v>
      </c>
      <c r="R107" s="3">
        <f t="shared" si="4"/>
        <v>43799.5</v>
      </c>
      <c r="T107" s="3">
        <v>43540</v>
      </c>
      <c r="U107" t="b">
        <v>0</v>
      </c>
      <c r="V107">
        <f t="shared" si="5"/>
        <v>0</v>
      </c>
    </row>
    <row r="108" spans="1:22" x14ac:dyDescent="0.25">
      <c r="A108" t="s">
        <v>32</v>
      </c>
      <c r="B108" t="s">
        <v>178</v>
      </c>
      <c r="C108" s="3">
        <v>43983</v>
      </c>
      <c r="D108" s="3">
        <v>44347</v>
      </c>
      <c r="E108" s="6">
        <v>2196.9074999999998</v>
      </c>
      <c r="F108" t="s">
        <v>191</v>
      </c>
      <c r="G108" t="b">
        <v>0</v>
      </c>
      <c r="H108" t="b">
        <v>1</v>
      </c>
      <c r="I108" t="b">
        <v>0</v>
      </c>
      <c r="J108" t="b">
        <v>0</v>
      </c>
      <c r="L108" t="b">
        <f t="shared" si="3"/>
        <v>0</v>
      </c>
      <c r="R108" s="3">
        <f t="shared" si="4"/>
        <v>44165</v>
      </c>
      <c r="T108" s="3">
        <v>43540</v>
      </c>
      <c r="U108" t="b">
        <v>0</v>
      </c>
      <c r="V108">
        <f t="shared" si="5"/>
        <v>0</v>
      </c>
    </row>
    <row r="109" spans="1:22" x14ac:dyDescent="0.25">
      <c r="A109" t="s">
        <v>33</v>
      </c>
      <c r="B109" t="s">
        <v>179</v>
      </c>
      <c r="C109" s="3">
        <v>43405</v>
      </c>
      <c r="D109" s="3">
        <v>43769</v>
      </c>
      <c r="E109" s="6">
        <v>1604.1375</v>
      </c>
      <c r="F109" t="s">
        <v>191</v>
      </c>
      <c r="G109" t="b">
        <v>1</v>
      </c>
      <c r="H109" t="b">
        <v>0</v>
      </c>
      <c r="I109" t="b">
        <v>0</v>
      </c>
      <c r="J109" t="b">
        <v>0</v>
      </c>
      <c r="L109" t="b">
        <f t="shared" si="3"/>
        <v>0</v>
      </c>
      <c r="R109" s="3">
        <f t="shared" si="4"/>
        <v>43587</v>
      </c>
      <c r="T109" s="3">
        <v>43540</v>
      </c>
      <c r="U109" t="b">
        <v>0</v>
      </c>
      <c r="V109">
        <f t="shared" si="5"/>
        <v>0</v>
      </c>
    </row>
    <row r="110" spans="1:22" x14ac:dyDescent="0.25">
      <c r="A110" t="s">
        <v>33</v>
      </c>
      <c r="B110" t="s">
        <v>179</v>
      </c>
      <c r="C110" s="3">
        <v>43770</v>
      </c>
      <c r="D110" s="3">
        <v>44135</v>
      </c>
      <c r="E110" s="6">
        <v>1608.804166666667</v>
      </c>
      <c r="F110" t="s">
        <v>191</v>
      </c>
      <c r="G110" t="b">
        <v>0</v>
      </c>
      <c r="H110" t="b">
        <v>1</v>
      </c>
      <c r="I110" t="b">
        <v>1</v>
      </c>
      <c r="J110" t="b">
        <v>0</v>
      </c>
      <c r="L110" t="b">
        <f t="shared" si="3"/>
        <v>1</v>
      </c>
      <c r="R110" s="3">
        <f t="shared" si="4"/>
        <v>43952.5</v>
      </c>
      <c r="T110" s="3">
        <v>43540</v>
      </c>
      <c r="U110" t="b">
        <v>0</v>
      </c>
      <c r="V110">
        <f t="shared" si="5"/>
        <v>0</v>
      </c>
    </row>
    <row r="111" spans="1:22" x14ac:dyDescent="0.25">
      <c r="A111" t="s">
        <v>34</v>
      </c>
      <c r="B111" t="s">
        <v>180</v>
      </c>
      <c r="C111" s="3">
        <v>43405</v>
      </c>
      <c r="D111" s="3">
        <v>43769</v>
      </c>
      <c r="E111" s="6">
        <v>3977</v>
      </c>
      <c r="F111" t="s">
        <v>191</v>
      </c>
      <c r="G111" t="b">
        <v>1</v>
      </c>
      <c r="H111" t="b">
        <v>0</v>
      </c>
      <c r="I111" t="b">
        <v>0</v>
      </c>
      <c r="J111" t="b">
        <v>0</v>
      </c>
      <c r="L111" t="b">
        <f t="shared" si="3"/>
        <v>0</v>
      </c>
      <c r="R111" s="3">
        <f t="shared" si="4"/>
        <v>43587</v>
      </c>
      <c r="T111" s="3">
        <v>43540</v>
      </c>
      <c r="U111" t="b">
        <v>0</v>
      </c>
      <c r="V111">
        <f t="shared" si="5"/>
        <v>0</v>
      </c>
    </row>
    <row r="112" spans="1:22" x14ac:dyDescent="0.25">
      <c r="A112" t="s">
        <v>34</v>
      </c>
      <c r="B112" t="s">
        <v>180</v>
      </c>
      <c r="C112" s="3">
        <v>43770</v>
      </c>
      <c r="D112" s="3">
        <v>44135</v>
      </c>
      <c r="E112" s="6">
        <v>3977</v>
      </c>
      <c r="F112" t="s">
        <v>191</v>
      </c>
      <c r="G112" t="b">
        <v>1</v>
      </c>
      <c r="H112" t="b">
        <v>0</v>
      </c>
      <c r="I112" t="b">
        <v>0</v>
      </c>
      <c r="J112" t="b">
        <v>0</v>
      </c>
      <c r="L112" t="b">
        <f t="shared" si="3"/>
        <v>0</v>
      </c>
      <c r="R112" s="3">
        <f t="shared" si="4"/>
        <v>43952.5</v>
      </c>
      <c r="T112" s="3">
        <v>43540</v>
      </c>
      <c r="U112" t="b">
        <v>0</v>
      </c>
      <c r="V112">
        <f t="shared" si="5"/>
        <v>0</v>
      </c>
    </row>
    <row r="113" spans="1:22" x14ac:dyDescent="0.25">
      <c r="A113" t="s">
        <v>34</v>
      </c>
      <c r="B113" t="s">
        <v>180</v>
      </c>
      <c r="C113" s="3">
        <v>44136</v>
      </c>
      <c r="D113" s="3">
        <v>44500</v>
      </c>
      <c r="E113" s="6">
        <v>4175.833333333333</v>
      </c>
      <c r="F113" t="s">
        <v>191</v>
      </c>
      <c r="G113" t="b">
        <v>0</v>
      </c>
      <c r="H113" t="b">
        <v>1</v>
      </c>
      <c r="I113" t="b">
        <v>0</v>
      </c>
      <c r="J113" t="b">
        <v>0</v>
      </c>
      <c r="L113" t="b">
        <f t="shared" si="3"/>
        <v>0</v>
      </c>
      <c r="R113" s="3">
        <f t="shared" si="4"/>
        <v>44318</v>
      </c>
      <c r="T113" s="3">
        <v>43540</v>
      </c>
      <c r="U113" t="b">
        <v>0</v>
      </c>
      <c r="V113">
        <f t="shared" si="5"/>
        <v>0</v>
      </c>
    </row>
    <row r="114" spans="1:22" x14ac:dyDescent="0.25">
      <c r="A114" t="s">
        <v>35</v>
      </c>
      <c r="B114" t="s">
        <v>179</v>
      </c>
      <c r="C114" s="3">
        <v>43405</v>
      </c>
      <c r="D114" s="3">
        <v>43830</v>
      </c>
      <c r="E114" s="6">
        <v>714.28571428571433</v>
      </c>
      <c r="F114" t="s">
        <v>191</v>
      </c>
      <c r="G114" t="b">
        <v>1</v>
      </c>
      <c r="H114" t="b">
        <v>0</v>
      </c>
      <c r="I114" t="b">
        <v>0</v>
      </c>
      <c r="J114" t="b">
        <v>0</v>
      </c>
      <c r="L114" t="b">
        <f t="shared" si="3"/>
        <v>0</v>
      </c>
      <c r="R114" s="3">
        <f t="shared" si="4"/>
        <v>43617.5</v>
      </c>
      <c r="T114" s="3">
        <v>43540</v>
      </c>
      <c r="U114" t="b">
        <v>0</v>
      </c>
      <c r="V114">
        <f t="shared" si="5"/>
        <v>0</v>
      </c>
    </row>
    <row r="115" spans="1:22" x14ac:dyDescent="0.25">
      <c r="A115" t="s">
        <v>35</v>
      </c>
      <c r="B115" t="s">
        <v>179</v>
      </c>
      <c r="C115" s="3">
        <v>43831</v>
      </c>
      <c r="D115" s="3">
        <v>44196</v>
      </c>
      <c r="E115" s="6">
        <v>8250</v>
      </c>
      <c r="F115" t="s">
        <v>191</v>
      </c>
      <c r="G115" t="b">
        <v>0</v>
      </c>
      <c r="H115" t="b">
        <v>1</v>
      </c>
      <c r="I115" t="b">
        <v>0</v>
      </c>
      <c r="J115" t="b">
        <v>0</v>
      </c>
      <c r="L115" t="b">
        <f t="shared" si="3"/>
        <v>0</v>
      </c>
      <c r="R115" s="3">
        <f t="shared" si="4"/>
        <v>44013.5</v>
      </c>
      <c r="T115" s="3">
        <v>43540</v>
      </c>
      <c r="U115" t="b">
        <v>0</v>
      </c>
      <c r="V115">
        <f t="shared" si="5"/>
        <v>0</v>
      </c>
    </row>
    <row r="116" spans="1:22" x14ac:dyDescent="0.25">
      <c r="A116" t="s">
        <v>35</v>
      </c>
      <c r="B116" t="s">
        <v>181</v>
      </c>
      <c r="C116" s="3">
        <v>43405</v>
      </c>
      <c r="D116" s="3">
        <v>43830</v>
      </c>
      <c r="E116" s="6">
        <v>7070.3571428571431</v>
      </c>
      <c r="F116" t="s">
        <v>191</v>
      </c>
      <c r="G116" t="b">
        <v>1</v>
      </c>
      <c r="H116" t="b">
        <v>0</v>
      </c>
      <c r="I116" t="b">
        <v>0</v>
      </c>
      <c r="J116" t="b">
        <v>0</v>
      </c>
      <c r="L116" t="b">
        <f t="shared" si="3"/>
        <v>0</v>
      </c>
      <c r="R116" s="3">
        <f t="shared" si="4"/>
        <v>43617.5</v>
      </c>
      <c r="T116" s="3">
        <v>43541</v>
      </c>
      <c r="U116" t="b">
        <v>0</v>
      </c>
      <c r="V116">
        <f t="shared" si="5"/>
        <v>0</v>
      </c>
    </row>
    <row r="117" spans="1:22" x14ac:dyDescent="0.25">
      <c r="A117" t="s">
        <v>35</v>
      </c>
      <c r="B117" t="s">
        <v>181</v>
      </c>
      <c r="C117" s="3">
        <v>43831</v>
      </c>
      <c r="D117" s="3">
        <v>44196</v>
      </c>
      <c r="E117" s="6">
        <v>4166.666666666667</v>
      </c>
      <c r="F117" t="s">
        <v>191</v>
      </c>
      <c r="G117" t="b">
        <v>1</v>
      </c>
      <c r="H117" t="b">
        <v>0</v>
      </c>
      <c r="I117" t="b">
        <v>0</v>
      </c>
      <c r="J117" t="b">
        <v>0</v>
      </c>
      <c r="L117" t="b">
        <f t="shared" si="3"/>
        <v>0</v>
      </c>
      <c r="R117" s="3">
        <f t="shared" si="4"/>
        <v>44013.5</v>
      </c>
      <c r="T117" s="3">
        <v>43541</v>
      </c>
      <c r="U117" t="b">
        <v>1</v>
      </c>
      <c r="V117">
        <f t="shared" si="5"/>
        <v>1</v>
      </c>
    </row>
    <row r="118" spans="1:22" x14ac:dyDescent="0.25">
      <c r="A118" t="s">
        <v>35</v>
      </c>
      <c r="B118" t="s">
        <v>181</v>
      </c>
      <c r="C118" s="3">
        <v>44197</v>
      </c>
      <c r="D118" s="3">
        <v>44561</v>
      </c>
      <c r="E118" s="6">
        <v>2250</v>
      </c>
      <c r="F118" t="s">
        <v>191</v>
      </c>
      <c r="G118" t="b">
        <v>0</v>
      </c>
      <c r="H118" t="b">
        <v>1</v>
      </c>
      <c r="I118" t="b">
        <v>0</v>
      </c>
      <c r="J118" t="b">
        <v>0</v>
      </c>
      <c r="L118" t="b">
        <f t="shared" si="3"/>
        <v>0</v>
      </c>
      <c r="R118" s="3">
        <f t="shared" si="4"/>
        <v>44379</v>
      </c>
      <c r="T118" s="3">
        <v>43541</v>
      </c>
      <c r="U118" t="b">
        <v>0</v>
      </c>
      <c r="V118">
        <f t="shared" si="5"/>
        <v>0</v>
      </c>
    </row>
    <row r="119" spans="1:22" x14ac:dyDescent="0.25">
      <c r="A119" t="s">
        <v>36</v>
      </c>
      <c r="B119" t="s">
        <v>179</v>
      </c>
      <c r="C119" s="3">
        <v>43221</v>
      </c>
      <c r="D119" s="3">
        <v>43585</v>
      </c>
      <c r="E119" s="6">
        <v>1100</v>
      </c>
      <c r="F119" t="s">
        <v>191</v>
      </c>
      <c r="G119" t="b">
        <v>0</v>
      </c>
      <c r="H119" t="b">
        <v>1</v>
      </c>
      <c r="I119" t="b">
        <v>1</v>
      </c>
      <c r="J119" t="b">
        <v>0</v>
      </c>
      <c r="L119" t="b">
        <f t="shared" si="3"/>
        <v>1</v>
      </c>
      <c r="R119" s="3">
        <f t="shared" si="4"/>
        <v>43403</v>
      </c>
      <c r="T119" s="3">
        <v>43541</v>
      </c>
      <c r="U119" t="b">
        <v>0</v>
      </c>
      <c r="V119">
        <f t="shared" si="5"/>
        <v>0</v>
      </c>
    </row>
    <row r="120" spans="1:22" x14ac:dyDescent="0.25">
      <c r="A120" t="s">
        <v>37</v>
      </c>
      <c r="B120" t="s">
        <v>177</v>
      </c>
      <c r="C120" s="3">
        <v>43313</v>
      </c>
      <c r="D120" s="3">
        <v>43677</v>
      </c>
      <c r="E120" s="6">
        <v>1274.6808333333331</v>
      </c>
      <c r="F120" t="s">
        <v>191</v>
      </c>
      <c r="G120" t="b">
        <v>0</v>
      </c>
      <c r="H120" t="b">
        <v>1</v>
      </c>
      <c r="I120" t="b">
        <v>1</v>
      </c>
      <c r="J120" t="b">
        <v>0</v>
      </c>
      <c r="L120" t="b">
        <f t="shared" si="3"/>
        <v>1</v>
      </c>
      <c r="R120" s="3">
        <f t="shared" si="4"/>
        <v>43495</v>
      </c>
      <c r="T120" s="3">
        <v>43556</v>
      </c>
      <c r="U120" t="b">
        <v>0</v>
      </c>
      <c r="V120">
        <f t="shared" si="5"/>
        <v>0</v>
      </c>
    </row>
    <row r="121" spans="1:22" x14ac:dyDescent="0.25">
      <c r="A121" t="s">
        <v>38</v>
      </c>
      <c r="B121" t="s">
        <v>181</v>
      </c>
      <c r="C121" s="3">
        <v>43435</v>
      </c>
      <c r="D121" s="3">
        <v>43799</v>
      </c>
      <c r="E121" s="6">
        <v>563.12416666666661</v>
      </c>
      <c r="F121" t="s">
        <v>191</v>
      </c>
      <c r="G121" t="b">
        <v>0</v>
      </c>
      <c r="H121" t="b">
        <v>1</v>
      </c>
      <c r="I121" t="b">
        <v>1</v>
      </c>
      <c r="J121" t="b">
        <v>0</v>
      </c>
      <c r="L121" t="b">
        <f t="shared" si="3"/>
        <v>1</v>
      </c>
      <c r="R121" s="3">
        <f t="shared" si="4"/>
        <v>43617</v>
      </c>
      <c r="T121" s="3">
        <v>43556</v>
      </c>
      <c r="U121" t="b">
        <v>1</v>
      </c>
      <c r="V121">
        <f t="shared" si="5"/>
        <v>1</v>
      </c>
    </row>
    <row r="122" spans="1:22" x14ac:dyDescent="0.25">
      <c r="A122" t="s">
        <v>39</v>
      </c>
      <c r="B122" t="s">
        <v>181</v>
      </c>
      <c r="C122" s="3">
        <v>43466</v>
      </c>
      <c r="D122" s="3">
        <v>43830</v>
      </c>
      <c r="E122" s="6">
        <v>2300</v>
      </c>
      <c r="F122" t="s">
        <v>191</v>
      </c>
      <c r="G122" t="b">
        <v>1</v>
      </c>
      <c r="H122" t="b">
        <v>0</v>
      </c>
      <c r="I122" t="b">
        <v>0</v>
      </c>
      <c r="J122" t="b">
        <v>0</v>
      </c>
      <c r="L122" t="b">
        <f t="shared" si="3"/>
        <v>0</v>
      </c>
      <c r="R122" s="3">
        <f t="shared" si="4"/>
        <v>43648</v>
      </c>
      <c r="T122" s="3">
        <v>43556</v>
      </c>
      <c r="U122" t="b">
        <v>0</v>
      </c>
      <c r="V122">
        <f t="shared" si="5"/>
        <v>0</v>
      </c>
    </row>
    <row r="123" spans="1:22" x14ac:dyDescent="0.25">
      <c r="A123" t="s">
        <v>39</v>
      </c>
      <c r="B123" t="s">
        <v>181</v>
      </c>
      <c r="C123" s="3">
        <v>43831</v>
      </c>
      <c r="D123" s="3">
        <v>44196</v>
      </c>
      <c r="E123" s="6">
        <v>2300</v>
      </c>
      <c r="F123" t="s">
        <v>191</v>
      </c>
      <c r="G123" t="b">
        <v>0</v>
      </c>
      <c r="H123" t="b">
        <v>1</v>
      </c>
      <c r="I123" t="b">
        <v>0</v>
      </c>
      <c r="J123" t="b">
        <v>0</v>
      </c>
      <c r="L123" t="b">
        <f t="shared" si="3"/>
        <v>0</v>
      </c>
      <c r="R123" s="3">
        <f t="shared" si="4"/>
        <v>44013.5</v>
      </c>
      <c r="T123" s="3">
        <v>43556</v>
      </c>
      <c r="U123" t="b">
        <v>0</v>
      </c>
      <c r="V123">
        <f t="shared" si="5"/>
        <v>0</v>
      </c>
    </row>
    <row r="124" spans="1:22" x14ac:dyDescent="0.25">
      <c r="A124" t="s">
        <v>40</v>
      </c>
      <c r="B124" t="s">
        <v>178</v>
      </c>
      <c r="C124" s="3">
        <v>43282</v>
      </c>
      <c r="D124" s="3">
        <v>43555</v>
      </c>
      <c r="E124" s="6">
        <v>1000</v>
      </c>
      <c r="F124" t="s">
        <v>191</v>
      </c>
      <c r="G124" t="b">
        <v>1</v>
      </c>
      <c r="H124" t="b">
        <v>0</v>
      </c>
      <c r="I124" t="b">
        <v>0</v>
      </c>
      <c r="J124" t="b">
        <v>1</v>
      </c>
      <c r="L124" t="b">
        <f t="shared" si="3"/>
        <v>1</v>
      </c>
      <c r="R124" s="3">
        <f t="shared" si="4"/>
        <v>43418.5</v>
      </c>
      <c r="T124" s="3">
        <v>43556</v>
      </c>
      <c r="U124" t="b">
        <v>1</v>
      </c>
      <c r="V124">
        <f t="shared" si="5"/>
        <v>1</v>
      </c>
    </row>
    <row r="125" spans="1:22" x14ac:dyDescent="0.25">
      <c r="A125" t="s">
        <v>40</v>
      </c>
      <c r="B125" t="s">
        <v>178</v>
      </c>
      <c r="C125" s="3">
        <v>43831</v>
      </c>
      <c r="D125" s="3">
        <v>43921</v>
      </c>
      <c r="E125" s="6">
        <v>500</v>
      </c>
      <c r="F125" t="s">
        <v>191</v>
      </c>
      <c r="G125" t="b">
        <v>1</v>
      </c>
      <c r="H125" t="b">
        <v>0</v>
      </c>
      <c r="I125" t="b">
        <v>0</v>
      </c>
      <c r="J125" t="b">
        <v>1</v>
      </c>
      <c r="L125" t="b">
        <f t="shared" si="3"/>
        <v>1</v>
      </c>
      <c r="R125" s="3">
        <f t="shared" si="4"/>
        <v>43876</v>
      </c>
      <c r="T125" s="3">
        <v>43570.5</v>
      </c>
      <c r="U125" t="b">
        <v>1</v>
      </c>
      <c r="V125">
        <f t="shared" si="5"/>
        <v>1</v>
      </c>
    </row>
    <row r="126" spans="1:22" x14ac:dyDescent="0.25">
      <c r="A126" t="s">
        <v>40</v>
      </c>
      <c r="B126" t="s">
        <v>178</v>
      </c>
      <c r="C126" s="3">
        <v>44013</v>
      </c>
      <c r="D126" s="3">
        <v>44104</v>
      </c>
      <c r="E126" s="6">
        <v>3412.5</v>
      </c>
      <c r="F126" t="s">
        <v>191</v>
      </c>
      <c r="G126" t="b">
        <v>1</v>
      </c>
      <c r="H126" t="b">
        <v>0</v>
      </c>
      <c r="I126" t="b">
        <v>0</v>
      </c>
      <c r="J126" t="b">
        <v>1</v>
      </c>
      <c r="L126" t="b">
        <f t="shared" si="3"/>
        <v>1</v>
      </c>
      <c r="R126" s="3">
        <f t="shared" si="4"/>
        <v>44058.5</v>
      </c>
      <c r="T126" s="3">
        <v>43570.5</v>
      </c>
      <c r="U126" t="b">
        <v>0</v>
      </c>
      <c r="V126">
        <f t="shared" si="5"/>
        <v>0</v>
      </c>
    </row>
    <row r="127" spans="1:22" x14ac:dyDescent="0.25">
      <c r="A127" t="s">
        <v>40</v>
      </c>
      <c r="B127" t="s">
        <v>178</v>
      </c>
      <c r="C127" s="3">
        <v>44197</v>
      </c>
      <c r="D127" s="3">
        <v>44286</v>
      </c>
      <c r="E127" s="6">
        <v>3412.5</v>
      </c>
      <c r="F127" t="s">
        <v>191</v>
      </c>
      <c r="G127" t="b">
        <v>0</v>
      </c>
      <c r="H127" t="b">
        <v>1</v>
      </c>
      <c r="I127" t="b">
        <v>0</v>
      </c>
      <c r="J127" t="b">
        <v>0</v>
      </c>
      <c r="L127" t="b">
        <f t="shared" si="3"/>
        <v>0</v>
      </c>
      <c r="R127" s="3">
        <f t="shared" si="4"/>
        <v>44241.5</v>
      </c>
      <c r="T127" s="3">
        <v>43570.5</v>
      </c>
      <c r="U127" t="b">
        <v>0</v>
      </c>
      <c r="V127">
        <f t="shared" si="5"/>
        <v>0</v>
      </c>
    </row>
    <row r="128" spans="1:22" x14ac:dyDescent="0.25">
      <c r="A128" t="s">
        <v>40</v>
      </c>
      <c r="B128" t="s">
        <v>180</v>
      </c>
      <c r="C128" s="3">
        <v>43191</v>
      </c>
      <c r="D128" s="3">
        <v>43555</v>
      </c>
      <c r="E128" s="6">
        <v>1375</v>
      </c>
      <c r="F128" t="s">
        <v>191</v>
      </c>
      <c r="G128" t="b">
        <v>1</v>
      </c>
      <c r="H128" t="b">
        <v>0</v>
      </c>
      <c r="I128" t="b">
        <v>0</v>
      </c>
      <c r="J128" t="b">
        <v>0</v>
      </c>
      <c r="L128" t="b">
        <f t="shared" si="3"/>
        <v>0</v>
      </c>
      <c r="R128" s="3">
        <f t="shared" si="4"/>
        <v>43373</v>
      </c>
      <c r="T128" s="3">
        <v>43570.5</v>
      </c>
      <c r="U128" t="b">
        <v>0</v>
      </c>
      <c r="V128">
        <f t="shared" si="5"/>
        <v>0</v>
      </c>
    </row>
    <row r="129" spans="1:22" x14ac:dyDescent="0.25">
      <c r="A129" t="s">
        <v>40</v>
      </c>
      <c r="B129" t="s">
        <v>180</v>
      </c>
      <c r="C129" s="3">
        <v>43556</v>
      </c>
      <c r="D129" s="3">
        <v>43921</v>
      </c>
      <c r="E129" s="6">
        <v>1875</v>
      </c>
      <c r="F129" t="s">
        <v>191</v>
      </c>
      <c r="G129" t="b">
        <v>1</v>
      </c>
      <c r="H129" t="b">
        <v>0</v>
      </c>
      <c r="I129" t="b">
        <v>0</v>
      </c>
      <c r="J129" t="b">
        <v>0</v>
      </c>
      <c r="L129" t="b">
        <f t="shared" si="3"/>
        <v>0</v>
      </c>
      <c r="R129" s="3">
        <f t="shared" si="4"/>
        <v>43738.5</v>
      </c>
      <c r="T129" s="3">
        <v>43570.5</v>
      </c>
      <c r="U129" t="b">
        <v>0</v>
      </c>
      <c r="V129">
        <f t="shared" si="5"/>
        <v>0</v>
      </c>
    </row>
    <row r="130" spans="1:22" x14ac:dyDescent="0.25">
      <c r="A130" t="s">
        <v>40</v>
      </c>
      <c r="B130" t="s">
        <v>180</v>
      </c>
      <c r="C130" s="3">
        <v>43922</v>
      </c>
      <c r="D130" s="3">
        <v>44012</v>
      </c>
      <c r="E130" s="6">
        <v>3412.5</v>
      </c>
      <c r="F130" t="s">
        <v>191</v>
      </c>
      <c r="G130" t="b">
        <v>1</v>
      </c>
      <c r="H130" t="b">
        <v>0</v>
      </c>
      <c r="I130" t="b">
        <v>0</v>
      </c>
      <c r="J130" t="b">
        <v>1</v>
      </c>
      <c r="L130" t="b">
        <f t="shared" si="3"/>
        <v>1</v>
      </c>
      <c r="R130" s="3">
        <f t="shared" si="4"/>
        <v>43967</v>
      </c>
      <c r="T130" s="3">
        <v>43570.5</v>
      </c>
      <c r="U130" t="b">
        <v>0</v>
      </c>
      <c r="V130">
        <f t="shared" si="5"/>
        <v>0</v>
      </c>
    </row>
    <row r="131" spans="1:22" x14ac:dyDescent="0.25">
      <c r="A131" t="s">
        <v>40</v>
      </c>
      <c r="B131" t="s">
        <v>180</v>
      </c>
      <c r="C131" s="3">
        <v>44105</v>
      </c>
      <c r="D131" s="3">
        <v>44196</v>
      </c>
      <c r="E131" s="6">
        <v>3412.5</v>
      </c>
      <c r="F131" t="s">
        <v>191</v>
      </c>
      <c r="G131" t="b">
        <v>0</v>
      </c>
      <c r="H131" t="b">
        <v>1</v>
      </c>
      <c r="I131" t="b">
        <v>0</v>
      </c>
      <c r="J131" t="b">
        <v>0</v>
      </c>
      <c r="L131" t="b">
        <f t="shared" ref="L131:L194" si="6">OR(I131,J131)</f>
        <v>0</v>
      </c>
      <c r="R131" s="3">
        <f t="shared" ref="R131:R194" si="7">(D131-C131)/2+C131</f>
        <v>44150.5</v>
      </c>
      <c r="T131" s="3">
        <v>43570.5</v>
      </c>
      <c r="U131" t="b">
        <v>0</v>
      </c>
      <c r="V131">
        <f t="shared" ref="V131:V194" si="8">IF(U131,1,0)</f>
        <v>0</v>
      </c>
    </row>
    <row r="132" spans="1:22" x14ac:dyDescent="0.25">
      <c r="A132" t="s">
        <v>41</v>
      </c>
      <c r="B132" t="s">
        <v>179</v>
      </c>
      <c r="C132" s="3">
        <v>43405</v>
      </c>
      <c r="D132" s="3">
        <v>43769</v>
      </c>
      <c r="E132" s="6">
        <v>3500</v>
      </c>
      <c r="F132" t="s">
        <v>191</v>
      </c>
      <c r="G132" t="b">
        <v>1</v>
      </c>
      <c r="H132" t="b">
        <v>0</v>
      </c>
      <c r="I132" t="b">
        <v>0</v>
      </c>
      <c r="J132" t="b">
        <v>0</v>
      </c>
      <c r="L132" t="b">
        <f t="shared" si="6"/>
        <v>0</v>
      </c>
      <c r="R132" s="3">
        <f t="shared" si="7"/>
        <v>43587</v>
      </c>
      <c r="T132" s="3">
        <v>43570.5</v>
      </c>
      <c r="U132" t="b">
        <v>1</v>
      </c>
      <c r="V132">
        <f t="shared" si="8"/>
        <v>1</v>
      </c>
    </row>
    <row r="133" spans="1:22" x14ac:dyDescent="0.25">
      <c r="A133" t="s">
        <v>41</v>
      </c>
      <c r="B133" t="s">
        <v>179</v>
      </c>
      <c r="C133" s="3">
        <v>43770</v>
      </c>
      <c r="D133" s="3">
        <v>44135</v>
      </c>
      <c r="E133" s="6">
        <v>753.33333333333337</v>
      </c>
      <c r="F133" t="s">
        <v>191</v>
      </c>
      <c r="G133" t="b">
        <v>1</v>
      </c>
      <c r="H133" t="b">
        <v>0</v>
      </c>
      <c r="I133" t="b">
        <v>0</v>
      </c>
      <c r="J133" t="b">
        <v>0</v>
      </c>
      <c r="L133" t="b">
        <f t="shared" si="6"/>
        <v>0</v>
      </c>
      <c r="R133" s="3">
        <f t="shared" si="7"/>
        <v>43952.5</v>
      </c>
      <c r="T133" s="3">
        <v>43570.5</v>
      </c>
      <c r="U133" t="b">
        <v>0</v>
      </c>
      <c r="V133">
        <f t="shared" si="8"/>
        <v>0</v>
      </c>
    </row>
    <row r="134" spans="1:22" x14ac:dyDescent="0.25">
      <c r="A134" t="s">
        <v>41</v>
      </c>
      <c r="B134" t="s">
        <v>179</v>
      </c>
      <c r="C134" s="3">
        <v>44136</v>
      </c>
      <c r="D134" s="3">
        <v>44500</v>
      </c>
      <c r="E134" s="6">
        <v>3850</v>
      </c>
      <c r="F134" t="s">
        <v>191</v>
      </c>
      <c r="G134" t="b">
        <v>0</v>
      </c>
      <c r="H134" t="b">
        <v>1</v>
      </c>
      <c r="I134" t="b">
        <v>0</v>
      </c>
      <c r="J134" t="b">
        <v>0</v>
      </c>
      <c r="L134" t="b">
        <f t="shared" si="6"/>
        <v>0</v>
      </c>
      <c r="R134" s="3">
        <f t="shared" si="7"/>
        <v>44318</v>
      </c>
      <c r="T134" s="3">
        <v>43570.5</v>
      </c>
      <c r="U134" t="b">
        <v>0</v>
      </c>
      <c r="V134">
        <f t="shared" si="8"/>
        <v>0</v>
      </c>
    </row>
    <row r="135" spans="1:22" x14ac:dyDescent="0.25">
      <c r="A135" t="s">
        <v>41</v>
      </c>
      <c r="B135" t="s">
        <v>181</v>
      </c>
      <c r="C135" s="3">
        <v>43405</v>
      </c>
      <c r="D135" s="3">
        <v>43769</v>
      </c>
      <c r="E135" s="6">
        <v>500</v>
      </c>
      <c r="F135" t="s">
        <v>191</v>
      </c>
      <c r="G135" t="b">
        <v>1</v>
      </c>
      <c r="H135" t="b">
        <v>0</v>
      </c>
      <c r="I135" t="b">
        <v>0</v>
      </c>
      <c r="J135" t="b">
        <v>0</v>
      </c>
      <c r="L135" t="b">
        <f t="shared" si="6"/>
        <v>0</v>
      </c>
      <c r="R135" s="3">
        <f t="shared" si="7"/>
        <v>43587</v>
      </c>
      <c r="T135" s="3">
        <v>43570.5</v>
      </c>
      <c r="U135" t="b">
        <v>0</v>
      </c>
      <c r="V135">
        <f t="shared" si="8"/>
        <v>0</v>
      </c>
    </row>
    <row r="136" spans="1:22" x14ac:dyDescent="0.25">
      <c r="A136" t="s">
        <v>41</v>
      </c>
      <c r="B136" t="s">
        <v>181</v>
      </c>
      <c r="C136" s="3">
        <v>43770</v>
      </c>
      <c r="D136" s="3">
        <v>44135</v>
      </c>
      <c r="E136" s="6">
        <v>3850</v>
      </c>
      <c r="F136" t="s">
        <v>191</v>
      </c>
      <c r="G136" t="b">
        <v>0</v>
      </c>
      <c r="H136" t="b">
        <v>1</v>
      </c>
      <c r="I136" t="b">
        <v>1</v>
      </c>
      <c r="J136" t="b">
        <v>0</v>
      </c>
      <c r="L136" t="b">
        <f t="shared" si="6"/>
        <v>1</v>
      </c>
      <c r="R136" s="3">
        <f t="shared" si="7"/>
        <v>43952.5</v>
      </c>
      <c r="T136" s="3">
        <v>43570.5</v>
      </c>
      <c r="U136" t="b">
        <v>1</v>
      </c>
      <c r="V136">
        <f t="shared" si="8"/>
        <v>1</v>
      </c>
    </row>
    <row r="137" spans="1:22" x14ac:dyDescent="0.25">
      <c r="A137" t="s">
        <v>42</v>
      </c>
      <c r="B137" t="s">
        <v>180</v>
      </c>
      <c r="C137" s="3">
        <v>43709</v>
      </c>
      <c r="D137" s="3">
        <v>44074</v>
      </c>
      <c r="E137" s="6">
        <v>278.81916666666672</v>
      </c>
      <c r="F137" t="s">
        <v>191</v>
      </c>
      <c r="G137" t="b">
        <v>0</v>
      </c>
      <c r="H137" t="b">
        <v>1</v>
      </c>
      <c r="I137" t="b">
        <v>1</v>
      </c>
      <c r="J137" t="b">
        <v>0</v>
      </c>
      <c r="L137" t="b">
        <f t="shared" si="6"/>
        <v>1</v>
      </c>
      <c r="R137" s="3">
        <f t="shared" si="7"/>
        <v>43891.5</v>
      </c>
      <c r="T137" s="3">
        <v>43570.5</v>
      </c>
      <c r="U137" t="b">
        <v>0</v>
      </c>
      <c r="V137">
        <f t="shared" si="8"/>
        <v>0</v>
      </c>
    </row>
    <row r="138" spans="1:22" x14ac:dyDescent="0.25">
      <c r="A138" t="s">
        <v>43</v>
      </c>
      <c r="B138" t="s">
        <v>180</v>
      </c>
      <c r="C138" s="3">
        <v>43435</v>
      </c>
      <c r="D138" s="3">
        <v>43496</v>
      </c>
      <c r="E138" s="6">
        <v>24450</v>
      </c>
      <c r="F138" t="s">
        <v>191</v>
      </c>
      <c r="G138" t="b">
        <v>0</v>
      </c>
      <c r="H138" t="b">
        <v>1</v>
      </c>
      <c r="I138" t="b">
        <v>1</v>
      </c>
      <c r="J138" t="b">
        <v>0</v>
      </c>
      <c r="L138" t="b">
        <f t="shared" si="6"/>
        <v>1</v>
      </c>
      <c r="R138" s="3">
        <f t="shared" si="7"/>
        <v>43465.5</v>
      </c>
      <c r="T138" s="3">
        <v>43570.5</v>
      </c>
      <c r="U138" t="b">
        <v>0</v>
      </c>
      <c r="V138">
        <f t="shared" si="8"/>
        <v>0</v>
      </c>
    </row>
    <row r="139" spans="1:22" x14ac:dyDescent="0.25">
      <c r="A139" t="s">
        <v>44</v>
      </c>
      <c r="B139" t="s">
        <v>181</v>
      </c>
      <c r="C139" s="3">
        <v>43739</v>
      </c>
      <c r="D139" s="3">
        <v>44104</v>
      </c>
      <c r="E139" s="6">
        <v>4666.666666666667</v>
      </c>
      <c r="F139" t="s">
        <v>191</v>
      </c>
      <c r="G139" t="b">
        <v>1</v>
      </c>
      <c r="H139" t="b">
        <v>0</v>
      </c>
      <c r="I139" t="b">
        <v>0</v>
      </c>
      <c r="J139" t="b">
        <v>0</v>
      </c>
      <c r="L139" t="b">
        <f t="shared" si="6"/>
        <v>0</v>
      </c>
      <c r="R139" s="3">
        <f t="shared" si="7"/>
        <v>43921.5</v>
      </c>
      <c r="T139" s="3">
        <v>43570.5</v>
      </c>
      <c r="U139" t="b">
        <v>0</v>
      </c>
      <c r="V139">
        <f t="shared" si="8"/>
        <v>0</v>
      </c>
    </row>
    <row r="140" spans="1:22" x14ac:dyDescent="0.25">
      <c r="A140" t="s">
        <v>44</v>
      </c>
      <c r="B140" t="s">
        <v>181</v>
      </c>
      <c r="C140" s="3">
        <v>44105</v>
      </c>
      <c r="D140" s="3">
        <v>44469</v>
      </c>
      <c r="E140" s="6">
        <v>4666.666666666667</v>
      </c>
      <c r="F140" t="s">
        <v>191</v>
      </c>
      <c r="G140" t="b">
        <v>0</v>
      </c>
      <c r="H140" t="b">
        <v>1</v>
      </c>
      <c r="I140" t="b">
        <v>0</v>
      </c>
      <c r="J140" t="b">
        <v>0</v>
      </c>
      <c r="L140" t="b">
        <f t="shared" si="6"/>
        <v>0</v>
      </c>
      <c r="R140" s="3">
        <f t="shared" si="7"/>
        <v>44287</v>
      </c>
      <c r="T140" s="3">
        <v>43570.5</v>
      </c>
      <c r="U140" t="b">
        <v>0</v>
      </c>
      <c r="V140">
        <f t="shared" si="8"/>
        <v>0</v>
      </c>
    </row>
    <row r="141" spans="1:22" x14ac:dyDescent="0.25">
      <c r="A141" t="s">
        <v>45</v>
      </c>
      <c r="B141" t="s">
        <v>181</v>
      </c>
      <c r="C141" s="3">
        <v>43952</v>
      </c>
      <c r="D141" s="3">
        <v>44043</v>
      </c>
      <c r="E141" s="6">
        <v>521.06333333333339</v>
      </c>
      <c r="F141" t="s">
        <v>191</v>
      </c>
      <c r="G141" t="b">
        <v>0</v>
      </c>
      <c r="H141" t="b">
        <v>1</v>
      </c>
      <c r="I141" t="b">
        <v>1</v>
      </c>
      <c r="J141" t="b">
        <v>0</v>
      </c>
      <c r="L141" t="b">
        <f t="shared" si="6"/>
        <v>1</v>
      </c>
      <c r="R141" s="3">
        <f t="shared" si="7"/>
        <v>43997.5</v>
      </c>
      <c r="T141" s="3">
        <v>43570.5</v>
      </c>
      <c r="U141" t="b">
        <v>0</v>
      </c>
      <c r="V141">
        <f t="shared" si="8"/>
        <v>0</v>
      </c>
    </row>
    <row r="142" spans="1:22" x14ac:dyDescent="0.25">
      <c r="A142" t="s">
        <v>46</v>
      </c>
      <c r="B142" t="s">
        <v>181</v>
      </c>
      <c r="C142" s="3">
        <v>43374</v>
      </c>
      <c r="D142" s="3">
        <v>43738</v>
      </c>
      <c r="E142" s="6">
        <v>3000</v>
      </c>
      <c r="F142" t="s">
        <v>191</v>
      </c>
      <c r="G142" t="b">
        <v>1</v>
      </c>
      <c r="H142" t="b">
        <v>0</v>
      </c>
      <c r="I142" t="b">
        <v>0</v>
      </c>
      <c r="J142" t="b">
        <v>0</v>
      </c>
      <c r="L142" t="b">
        <f t="shared" si="6"/>
        <v>0</v>
      </c>
      <c r="R142" s="3">
        <f t="shared" si="7"/>
        <v>43556</v>
      </c>
      <c r="T142" s="3">
        <v>43570.5</v>
      </c>
      <c r="U142" t="b">
        <v>1</v>
      </c>
      <c r="V142">
        <f t="shared" si="8"/>
        <v>1</v>
      </c>
    </row>
    <row r="143" spans="1:22" x14ac:dyDescent="0.25">
      <c r="A143" t="s">
        <v>46</v>
      </c>
      <c r="B143" t="s">
        <v>181</v>
      </c>
      <c r="C143" s="3">
        <v>43739</v>
      </c>
      <c r="D143" s="3">
        <v>44043</v>
      </c>
      <c r="E143" s="6">
        <v>600</v>
      </c>
      <c r="F143" t="s">
        <v>191</v>
      </c>
      <c r="G143" t="b">
        <v>0</v>
      </c>
      <c r="H143" t="b">
        <v>1</v>
      </c>
      <c r="I143" t="b">
        <v>1</v>
      </c>
      <c r="J143" t="b">
        <v>0</v>
      </c>
      <c r="L143" t="b">
        <f t="shared" si="6"/>
        <v>1</v>
      </c>
      <c r="R143" s="3">
        <f t="shared" si="7"/>
        <v>43891</v>
      </c>
      <c r="T143" s="3">
        <v>43571.5</v>
      </c>
      <c r="U143" t="b">
        <v>1</v>
      </c>
      <c r="V143">
        <f t="shared" si="8"/>
        <v>1</v>
      </c>
    </row>
    <row r="144" spans="1:22" x14ac:dyDescent="0.25">
      <c r="A144" t="s">
        <v>47</v>
      </c>
      <c r="B144" t="s">
        <v>179</v>
      </c>
      <c r="C144" s="3">
        <v>43160</v>
      </c>
      <c r="D144" s="3">
        <v>43524</v>
      </c>
      <c r="E144" s="6">
        <v>4500</v>
      </c>
      <c r="F144" t="s">
        <v>191</v>
      </c>
      <c r="G144" t="b">
        <v>1</v>
      </c>
      <c r="H144" t="b">
        <v>0</v>
      </c>
      <c r="I144" t="b">
        <v>0</v>
      </c>
      <c r="J144" t="b">
        <v>0</v>
      </c>
      <c r="L144" t="b">
        <f t="shared" si="6"/>
        <v>0</v>
      </c>
      <c r="R144" s="3">
        <f t="shared" si="7"/>
        <v>43342</v>
      </c>
      <c r="T144" s="3">
        <v>43586</v>
      </c>
      <c r="U144" t="b">
        <v>1</v>
      </c>
      <c r="V144">
        <f t="shared" si="8"/>
        <v>1</v>
      </c>
    </row>
    <row r="145" spans="1:22" x14ac:dyDescent="0.25">
      <c r="A145" t="s">
        <v>47</v>
      </c>
      <c r="B145" t="s">
        <v>179</v>
      </c>
      <c r="C145" s="3">
        <v>43525</v>
      </c>
      <c r="D145" s="3">
        <v>43890</v>
      </c>
      <c r="E145" s="6">
        <v>4500</v>
      </c>
      <c r="F145" t="s">
        <v>191</v>
      </c>
      <c r="G145" t="b">
        <v>1</v>
      </c>
      <c r="H145" t="b">
        <v>0</v>
      </c>
      <c r="I145" t="b">
        <v>0</v>
      </c>
      <c r="J145" t="b">
        <v>0</v>
      </c>
      <c r="L145" t="b">
        <f t="shared" si="6"/>
        <v>0</v>
      </c>
      <c r="R145" s="3">
        <f t="shared" si="7"/>
        <v>43707.5</v>
      </c>
      <c r="T145" s="3">
        <v>43587</v>
      </c>
      <c r="U145" t="b">
        <v>0</v>
      </c>
      <c r="V145">
        <f t="shared" si="8"/>
        <v>0</v>
      </c>
    </row>
    <row r="146" spans="1:22" x14ac:dyDescent="0.25">
      <c r="A146" t="s">
        <v>47</v>
      </c>
      <c r="B146" t="s">
        <v>179</v>
      </c>
      <c r="C146" s="3">
        <v>43891</v>
      </c>
      <c r="D146" s="3">
        <v>44255</v>
      </c>
      <c r="E146" s="6">
        <v>1458.333333333333</v>
      </c>
      <c r="F146" t="s">
        <v>191</v>
      </c>
      <c r="G146" t="b">
        <v>0</v>
      </c>
      <c r="H146" t="b">
        <v>1</v>
      </c>
      <c r="I146" t="b">
        <v>0</v>
      </c>
      <c r="J146" t="b">
        <v>0</v>
      </c>
      <c r="L146" t="b">
        <f t="shared" si="6"/>
        <v>0</v>
      </c>
      <c r="R146" s="3">
        <f t="shared" si="7"/>
        <v>44073</v>
      </c>
      <c r="T146" s="3">
        <v>43587</v>
      </c>
      <c r="U146" t="b">
        <v>0</v>
      </c>
      <c r="V146">
        <f t="shared" si="8"/>
        <v>0</v>
      </c>
    </row>
    <row r="147" spans="1:22" x14ac:dyDescent="0.25">
      <c r="A147" t="s">
        <v>47</v>
      </c>
      <c r="B147" t="s">
        <v>181</v>
      </c>
      <c r="C147" s="3">
        <v>43891</v>
      </c>
      <c r="D147" s="3">
        <v>44255</v>
      </c>
      <c r="E147" s="6">
        <v>4500</v>
      </c>
      <c r="F147" t="s">
        <v>191</v>
      </c>
      <c r="G147" t="b">
        <v>0</v>
      </c>
      <c r="H147" t="b">
        <v>1</v>
      </c>
      <c r="I147" t="b">
        <v>0</v>
      </c>
      <c r="J147" t="b">
        <v>0</v>
      </c>
      <c r="L147" t="b">
        <f t="shared" si="6"/>
        <v>0</v>
      </c>
      <c r="R147" s="3">
        <f t="shared" si="7"/>
        <v>44073</v>
      </c>
      <c r="T147" s="3">
        <v>43587</v>
      </c>
      <c r="U147" t="b">
        <v>0</v>
      </c>
      <c r="V147">
        <f t="shared" si="8"/>
        <v>0</v>
      </c>
    </row>
    <row r="148" spans="1:22" x14ac:dyDescent="0.25">
      <c r="A148" t="s">
        <v>47</v>
      </c>
      <c r="B148" t="s">
        <v>180</v>
      </c>
      <c r="C148" s="3">
        <v>43525</v>
      </c>
      <c r="D148" s="3">
        <v>43890</v>
      </c>
      <c r="E148" s="6">
        <v>1458.333333333333</v>
      </c>
      <c r="F148" t="s">
        <v>191</v>
      </c>
      <c r="G148" t="b">
        <v>0</v>
      </c>
      <c r="H148" t="b">
        <v>1</v>
      </c>
      <c r="I148" t="b">
        <v>1</v>
      </c>
      <c r="J148" t="b">
        <v>0</v>
      </c>
      <c r="L148" t="b">
        <f t="shared" si="6"/>
        <v>1</v>
      </c>
      <c r="R148" s="3">
        <f t="shared" si="7"/>
        <v>43707.5</v>
      </c>
      <c r="T148" s="3">
        <v>43587</v>
      </c>
      <c r="U148" t="b">
        <v>0</v>
      </c>
      <c r="V148">
        <f t="shared" si="8"/>
        <v>0</v>
      </c>
    </row>
    <row r="149" spans="1:22" x14ac:dyDescent="0.25">
      <c r="A149" t="s">
        <v>48</v>
      </c>
      <c r="B149" t="s">
        <v>181</v>
      </c>
      <c r="C149" s="3">
        <v>43191</v>
      </c>
      <c r="D149" s="3">
        <v>43555</v>
      </c>
      <c r="E149" s="6">
        <v>1000</v>
      </c>
      <c r="F149" t="s">
        <v>191</v>
      </c>
      <c r="G149" t="b">
        <v>1</v>
      </c>
      <c r="H149" t="b">
        <v>0</v>
      </c>
      <c r="I149" t="b">
        <v>0</v>
      </c>
      <c r="J149" t="b">
        <v>0</v>
      </c>
      <c r="L149" t="b">
        <f t="shared" si="6"/>
        <v>0</v>
      </c>
      <c r="R149" s="3">
        <f t="shared" si="7"/>
        <v>43373</v>
      </c>
      <c r="T149" s="3">
        <v>43587</v>
      </c>
      <c r="U149" t="b">
        <v>0</v>
      </c>
      <c r="V149">
        <f t="shared" si="8"/>
        <v>0</v>
      </c>
    </row>
    <row r="150" spans="1:22" x14ac:dyDescent="0.25">
      <c r="A150" t="s">
        <v>48</v>
      </c>
      <c r="B150" t="s">
        <v>181</v>
      </c>
      <c r="C150" s="3">
        <v>43556</v>
      </c>
      <c r="D150" s="3">
        <v>43921</v>
      </c>
      <c r="E150" s="6">
        <v>1000</v>
      </c>
      <c r="F150" t="s">
        <v>191</v>
      </c>
      <c r="G150" t="b">
        <v>1</v>
      </c>
      <c r="H150" t="b">
        <v>0</v>
      </c>
      <c r="I150" t="b">
        <v>0</v>
      </c>
      <c r="J150" t="b">
        <v>0</v>
      </c>
      <c r="L150" t="b">
        <f t="shared" si="6"/>
        <v>0</v>
      </c>
      <c r="R150" s="3">
        <f t="shared" si="7"/>
        <v>43738.5</v>
      </c>
      <c r="T150" s="3">
        <v>43587</v>
      </c>
      <c r="U150" t="b">
        <v>1</v>
      </c>
      <c r="V150">
        <f t="shared" si="8"/>
        <v>1</v>
      </c>
    </row>
    <row r="151" spans="1:22" x14ac:dyDescent="0.25">
      <c r="A151" t="s">
        <v>48</v>
      </c>
      <c r="B151" t="s">
        <v>181</v>
      </c>
      <c r="C151" s="3">
        <v>43922</v>
      </c>
      <c r="D151" s="3">
        <v>44286</v>
      </c>
      <c r="E151" s="6">
        <v>1000</v>
      </c>
      <c r="F151" t="s">
        <v>191</v>
      </c>
      <c r="G151" t="b">
        <v>0</v>
      </c>
      <c r="H151" t="b">
        <v>1</v>
      </c>
      <c r="I151" t="b">
        <v>0</v>
      </c>
      <c r="J151" t="b">
        <v>0</v>
      </c>
      <c r="L151" t="b">
        <f t="shared" si="6"/>
        <v>0</v>
      </c>
      <c r="R151" s="3">
        <f t="shared" si="7"/>
        <v>44104</v>
      </c>
      <c r="T151" s="3">
        <v>43587</v>
      </c>
      <c r="U151" t="b">
        <v>0</v>
      </c>
      <c r="V151">
        <f t="shared" si="8"/>
        <v>0</v>
      </c>
    </row>
    <row r="152" spans="1:22" x14ac:dyDescent="0.25">
      <c r="A152" t="s">
        <v>49</v>
      </c>
      <c r="B152" t="s">
        <v>178</v>
      </c>
      <c r="C152" s="3">
        <v>43313</v>
      </c>
      <c r="D152" s="3">
        <v>43677</v>
      </c>
      <c r="E152" s="6">
        <v>4416.666666666667</v>
      </c>
      <c r="F152" t="s">
        <v>191</v>
      </c>
      <c r="G152" t="b">
        <v>1</v>
      </c>
      <c r="H152" t="b">
        <v>0</v>
      </c>
      <c r="I152" t="b">
        <v>0</v>
      </c>
      <c r="J152" t="b">
        <v>0</v>
      </c>
      <c r="L152" t="b">
        <f t="shared" si="6"/>
        <v>0</v>
      </c>
      <c r="R152" s="3">
        <f t="shared" si="7"/>
        <v>43495</v>
      </c>
      <c r="T152" s="3">
        <v>43601</v>
      </c>
      <c r="U152" t="b">
        <v>0</v>
      </c>
      <c r="V152">
        <f t="shared" si="8"/>
        <v>0</v>
      </c>
    </row>
    <row r="153" spans="1:22" x14ac:dyDescent="0.25">
      <c r="A153" t="s">
        <v>49</v>
      </c>
      <c r="B153" t="s">
        <v>178</v>
      </c>
      <c r="C153" s="3">
        <v>43678</v>
      </c>
      <c r="D153" s="3">
        <v>44043</v>
      </c>
      <c r="E153" s="6">
        <v>4416.666666666667</v>
      </c>
      <c r="F153" t="s">
        <v>191</v>
      </c>
      <c r="G153" t="b">
        <v>1</v>
      </c>
      <c r="H153" t="b">
        <v>0</v>
      </c>
      <c r="I153" t="b">
        <v>0</v>
      </c>
      <c r="J153" t="b">
        <v>0</v>
      </c>
      <c r="L153" t="b">
        <f t="shared" si="6"/>
        <v>0</v>
      </c>
      <c r="R153" s="3">
        <f t="shared" si="7"/>
        <v>43860.5</v>
      </c>
      <c r="T153" s="3">
        <v>43601</v>
      </c>
      <c r="U153" t="b">
        <v>0</v>
      </c>
      <c r="V153">
        <f t="shared" si="8"/>
        <v>0</v>
      </c>
    </row>
    <row r="154" spans="1:22" x14ac:dyDescent="0.25">
      <c r="A154" t="s">
        <v>49</v>
      </c>
      <c r="B154" t="s">
        <v>178</v>
      </c>
      <c r="C154" s="3">
        <v>44044</v>
      </c>
      <c r="D154" s="3">
        <v>44227</v>
      </c>
      <c r="E154" s="6">
        <v>3833.333333333333</v>
      </c>
      <c r="F154" t="s">
        <v>191</v>
      </c>
      <c r="G154" t="b">
        <v>0</v>
      </c>
      <c r="H154" t="b">
        <v>1</v>
      </c>
      <c r="I154" t="b">
        <v>0</v>
      </c>
      <c r="J154" t="b">
        <v>0</v>
      </c>
      <c r="L154" t="b">
        <f t="shared" si="6"/>
        <v>0</v>
      </c>
      <c r="R154" s="3">
        <f t="shared" si="7"/>
        <v>44135.5</v>
      </c>
      <c r="T154" s="3">
        <v>43601</v>
      </c>
      <c r="U154" t="b">
        <v>0</v>
      </c>
      <c r="V154">
        <f t="shared" si="8"/>
        <v>0</v>
      </c>
    </row>
    <row r="155" spans="1:22" x14ac:dyDescent="0.25">
      <c r="A155" t="s">
        <v>50</v>
      </c>
      <c r="B155" t="s">
        <v>177</v>
      </c>
      <c r="C155" s="3">
        <v>43405</v>
      </c>
      <c r="D155" s="3">
        <v>43496</v>
      </c>
      <c r="E155" s="6">
        <v>6000</v>
      </c>
      <c r="F155" t="s">
        <v>191</v>
      </c>
      <c r="G155" t="b">
        <v>1</v>
      </c>
      <c r="H155" t="b">
        <v>0</v>
      </c>
      <c r="I155" t="b">
        <v>0</v>
      </c>
      <c r="J155" t="b">
        <v>1</v>
      </c>
      <c r="L155" t="b">
        <f t="shared" si="6"/>
        <v>1</v>
      </c>
      <c r="R155" s="3">
        <f t="shared" si="7"/>
        <v>43450.5</v>
      </c>
      <c r="T155" s="3">
        <v>43601</v>
      </c>
      <c r="U155" t="b">
        <v>0</v>
      </c>
      <c r="V155">
        <f t="shared" si="8"/>
        <v>0</v>
      </c>
    </row>
    <row r="156" spans="1:22" x14ac:dyDescent="0.25">
      <c r="A156" t="s">
        <v>50</v>
      </c>
      <c r="B156" t="s">
        <v>177</v>
      </c>
      <c r="C156" s="3">
        <v>43678</v>
      </c>
      <c r="D156" s="3">
        <v>43708</v>
      </c>
      <c r="E156" s="6">
        <v>8250</v>
      </c>
      <c r="F156" t="s">
        <v>191</v>
      </c>
      <c r="G156" t="b">
        <v>1</v>
      </c>
      <c r="H156" t="b">
        <v>0</v>
      </c>
      <c r="I156" t="b">
        <v>0</v>
      </c>
      <c r="J156" t="b">
        <v>0</v>
      </c>
      <c r="L156" t="b">
        <f t="shared" si="6"/>
        <v>0</v>
      </c>
      <c r="R156" s="3">
        <f t="shared" si="7"/>
        <v>43693</v>
      </c>
      <c r="T156" s="3">
        <v>43601</v>
      </c>
      <c r="U156" t="b">
        <v>0</v>
      </c>
      <c r="V156">
        <f t="shared" si="8"/>
        <v>0</v>
      </c>
    </row>
    <row r="157" spans="1:22" x14ac:dyDescent="0.25">
      <c r="A157" t="s">
        <v>50</v>
      </c>
      <c r="B157" t="s">
        <v>177</v>
      </c>
      <c r="C157" s="3">
        <v>43709</v>
      </c>
      <c r="D157" s="3">
        <v>43738</v>
      </c>
      <c r="E157" s="6">
        <v>8250</v>
      </c>
      <c r="F157" t="s">
        <v>191</v>
      </c>
      <c r="G157" t="b">
        <v>1</v>
      </c>
      <c r="H157" t="b">
        <v>0</v>
      </c>
      <c r="I157" t="b">
        <v>0</v>
      </c>
      <c r="J157" t="b">
        <v>0</v>
      </c>
      <c r="L157" t="b">
        <f t="shared" si="6"/>
        <v>0</v>
      </c>
      <c r="R157" s="3">
        <f t="shared" si="7"/>
        <v>43723.5</v>
      </c>
      <c r="T157" s="3">
        <v>43601</v>
      </c>
      <c r="U157" t="b">
        <v>0</v>
      </c>
      <c r="V157">
        <f t="shared" si="8"/>
        <v>0</v>
      </c>
    </row>
    <row r="158" spans="1:22" x14ac:dyDescent="0.25">
      <c r="A158" t="s">
        <v>50</v>
      </c>
      <c r="B158" t="s">
        <v>177</v>
      </c>
      <c r="C158" s="3">
        <v>43739</v>
      </c>
      <c r="D158" s="3">
        <v>43769</v>
      </c>
      <c r="E158" s="6">
        <v>8250</v>
      </c>
      <c r="F158" t="s">
        <v>191</v>
      </c>
      <c r="G158" t="b">
        <v>1</v>
      </c>
      <c r="H158" t="b">
        <v>0</v>
      </c>
      <c r="I158" t="b">
        <v>0</v>
      </c>
      <c r="J158" t="b">
        <v>0</v>
      </c>
      <c r="L158" t="b">
        <f t="shared" si="6"/>
        <v>0</v>
      </c>
      <c r="R158" s="3">
        <f t="shared" si="7"/>
        <v>43754</v>
      </c>
      <c r="T158" s="3">
        <v>43601</v>
      </c>
      <c r="U158" t="b">
        <v>0</v>
      </c>
      <c r="V158">
        <f t="shared" si="8"/>
        <v>0</v>
      </c>
    </row>
    <row r="159" spans="1:22" x14ac:dyDescent="0.25">
      <c r="A159" t="s">
        <v>50</v>
      </c>
      <c r="B159" t="s">
        <v>177</v>
      </c>
      <c r="C159" s="3">
        <v>43770</v>
      </c>
      <c r="D159" s="3">
        <v>43799</v>
      </c>
      <c r="E159" s="6">
        <v>8250</v>
      </c>
      <c r="F159" t="s">
        <v>191</v>
      </c>
      <c r="G159" t="b">
        <v>1</v>
      </c>
      <c r="H159" t="b">
        <v>0</v>
      </c>
      <c r="I159" t="b">
        <v>0</v>
      </c>
      <c r="J159" t="b">
        <v>0</v>
      </c>
      <c r="L159" t="b">
        <f t="shared" si="6"/>
        <v>0</v>
      </c>
      <c r="R159" s="3">
        <f t="shared" si="7"/>
        <v>43784.5</v>
      </c>
      <c r="T159" s="3">
        <v>43601</v>
      </c>
      <c r="U159" t="b">
        <v>0</v>
      </c>
      <c r="V159">
        <f t="shared" si="8"/>
        <v>0</v>
      </c>
    </row>
    <row r="160" spans="1:22" x14ac:dyDescent="0.25">
      <c r="A160" t="s">
        <v>50</v>
      </c>
      <c r="B160" t="s">
        <v>177</v>
      </c>
      <c r="C160" s="3">
        <v>43800</v>
      </c>
      <c r="D160" s="3">
        <v>43830</v>
      </c>
      <c r="E160" s="6">
        <v>8250</v>
      </c>
      <c r="F160" t="s">
        <v>191</v>
      </c>
      <c r="G160" t="b">
        <v>1</v>
      </c>
      <c r="H160" t="b">
        <v>0</v>
      </c>
      <c r="I160" t="b">
        <v>0</v>
      </c>
      <c r="J160" t="b">
        <v>0</v>
      </c>
      <c r="L160" t="b">
        <f t="shared" si="6"/>
        <v>0</v>
      </c>
      <c r="R160" s="3">
        <f t="shared" si="7"/>
        <v>43815</v>
      </c>
      <c r="T160" s="3">
        <v>43601</v>
      </c>
      <c r="U160" t="b">
        <v>0</v>
      </c>
      <c r="V160">
        <f t="shared" si="8"/>
        <v>0</v>
      </c>
    </row>
    <row r="161" spans="1:22" x14ac:dyDescent="0.25">
      <c r="A161" t="s">
        <v>50</v>
      </c>
      <c r="B161" t="s">
        <v>177</v>
      </c>
      <c r="C161" s="3">
        <v>43831</v>
      </c>
      <c r="D161" s="3">
        <v>43861</v>
      </c>
      <c r="E161" s="6">
        <v>4000</v>
      </c>
      <c r="F161" t="s">
        <v>191</v>
      </c>
      <c r="G161" t="b">
        <v>1</v>
      </c>
      <c r="H161" t="b">
        <v>0</v>
      </c>
      <c r="I161" t="b">
        <v>0</v>
      </c>
      <c r="J161" t="b">
        <v>0</v>
      </c>
      <c r="L161" t="b">
        <f t="shared" si="6"/>
        <v>0</v>
      </c>
      <c r="R161" s="3">
        <f t="shared" si="7"/>
        <v>43846</v>
      </c>
      <c r="T161" s="3">
        <v>43601</v>
      </c>
      <c r="U161" t="b">
        <v>0</v>
      </c>
      <c r="V161">
        <f t="shared" si="8"/>
        <v>0</v>
      </c>
    </row>
    <row r="162" spans="1:22" x14ac:dyDescent="0.25">
      <c r="A162" t="s">
        <v>50</v>
      </c>
      <c r="B162" t="s">
        <v>177</v>
      </c>
      <c r="C162" s="3">
        <v>43862</v>
      </c>
      <c r="D162" s="3">
        <v>43890</v>
      </c>
      <c r="E162" s="6">
        <v>4000</v>
      </c>
      <c r="F162" t="s">
        <v>191</v>
      </c>
      <c r="G162" t="b">
        <v>1</v>
      </c>
      <c r="H162" t="b">
        <v>0</v>
      </c>
      <c r="I162" t="b">
        <v>0</v>
      </c>
      <c r="J162" t="b">
        <v>0</v>
      </c>
      <c r="L162" t="b">
        <f t="shared" si="6"/>
        <v>0</v>
      </c>
      <c r="R162" s="3">
        <f t="shared" si="7"/>
        <v>43876</v>
      </c>
      <c r="T162" s="3">
        <v>43601</v>
      </c>
      <c r="U162" t="b">
        <v>0</v>
      </c>
      <c r="V162">
        <f t="shared" si="8"/>
        <v>0</v>
      </c>
    </row>
    <row r="163" spans="1:22" x14ac:dyDescent="0.25">
      <c r="A163" t="s">
        <v>50</v>
      </c>
      <c r="B163" t="s">
        <v>177</v>
      </c>
      <c r="C163" s="3">
        <v>43891</v>
      </c>
      <c r="D163" s="3">
        <v>43921</v>
      </c>
      <c r="E163" s="6">
        <v>4000</v>
      </c>
      <c r="F163" t="s">
        <v>191</v>
      </c>
      <c r="G163" t="b">
        <v>1</v>
      </c>
      <c r="H163" t="b">
        <v>0</v>
      </c>
      <c r="I163" t="b">
        <v>0</v>
      </c>
      <c r="J163" t="b">
        <v>0</v>
      </c>
      <c r="L163" t="b">
        <f t="shared" si="6"/>
        <v>0</v>
      </c>
      <c r="R163" s="3">
        <f t="shared" si="7"/>
        <v>43906</v>
      </c>
      <c r="T163" s="3">
        <v>43601</v>
      </c>
      <c r="U163" t="b">
        <v>0</v>
      </c>
      <c r="V163">
        <f t="shared" si="8"/>
        <v>0</v>
      </c>
    </row>
    <row r="164" spans="1:22" x14ac:dyDescent="0.25">
      <c r="A164" t="s">
        <v>50</v>
      </c>
      <c r="B164" t="s">
        <v>177</v>
      </c>
      <c r="C164" s="3">
        <v>43922</v>
      </c>
      <c r="D164" s="3">
        <v>43951</v>
      </c>
      <c r="E164" s="6">
        <v>4000</v>
      </c>
      <c r="F164" t="s">
        <v>191</v>
      </c>
      <c r="G164" t="b">
        <v>1</v>
      </c>
      <c r="H164" t="b">
        <v>0</v>
      </c>
      <c r="I164" t="b">
        <v>0</v>
      </c>
      <c r="J164" t="b">
        <v>0</v>
      </c>
      <c r="L164" t="b">
        <f t="shared" si="6"/>
        <v>0</v>
      </c>
      <c r="R164" s="3">
        <f t="shared" si="7"/>
        <v>43936.5</v>
      </c>
      <c r="T164" s="3">
        <v>43601</v>
      </c>
      <c r="U164" t="b">
        <v>0</v>
      </c>
      <c r="V164">
        <f t="shared" si="8"/>
        <v>0</v>
      </c>
    </row>
    <row r="165" spans="1:22" x14ac:dyDescent="0.25">
      <c r="A165" t="s">
        <v>50</v>
      </c>
      <c r="B165" t="s">
        <v>177</v>
      </c>
      <c r="C165" s="3">
        <v>43952</v>
      </c>
      <c r="D165" s="3">
        <v>43982</v>
      </c>
      <c r="E165" s="6">
        <v>4000</v>
      </c>
      <c r="F165" t="s">
        <v>191</v>
      </c>
      <c r="G165" t="b">
        <v>1</v>
      </c>
      <c r="H165" t="b">
        <v>0</v>
      </c>
      <c r="I165" t="b">
        <v>0</v>
      </c>
      <c r="J165" t="b">
        <v>0</v>
      </c>
      <c r="L165" t="b">
        <f t="shared" si="6"/>
        <v>0</v>
      </c>
      <c r="R165" s="3">
        <f t="shared" si="7"/>
        <v>43967</v>
      </c>
      <c r="T165" s="3">
        <v>43601</v>
      </c>
      <c r="U165" t="b">
        <v>0</v>
      </c>
      <c r="V165">
        <f t="shared" si="8"/>
        <v>0</v>
      </c>
    </row>
    <row r="166" spans="1:22" x14ac:dyDescent="0.25">
      <c r="A166" t="s">
        <v>50</v>
      </c>
      <c r="B166" t="s">
        <v>177</v>
      </c>
      <c r="C166" s="3">
        <v>43983</v>
      </c>
      <c r="D166" s="3">
        <v>44012</v>
      </c>
      <c r="E166" s="6">
        <v>4000</v>
      </c>
      <c r="F166" t="s">
        <v>191</v>
      </c>
      <c r="G166" t="b">
        <v>1</v>
      </c>
      <c r="H166" t="b">
        <v>0</v>
      </c>
      <c r="I166" t="b">
        <v>0</v>
      </c>
      <c r="J166" t="b">
        <v>0</v>
      </c>
      <c r="L166" t="b">
        <f t="shared" si="6"/>
        <v>0</v>
      </c>
      <c r="R166" s="3">
        <f t="shared" si="7"/>
        <v>43997.5</v>
      </c>
      <c r="T166" s="3">
        <v>43601</v>
      </c>
      <c r="U166" t="b">
        <v>0</v>
      </c>
      <c r="V166">
        <f t="shared" si="8"/>
        <v>0</v>
      </c>
    </row>
    <row r="167" spans="1:22" x14ac:dyDescent="0.25">
      <c r="A167" t="s">
        <v>50</v>
      </c>
      <c r="B167" t="s">
        <v>177</v>
      </c>
      <c r="C167" s="3">
        <v>44013</v>
      </c>
      <c r="D167" s="3">
        <v>44043</v>
      </c>
      <c r="E167" s="6">
        <v>4000</v>
      </c>
      <c r="F167" t="s">
        <v>191</v>
      </c>
      <c r="G167" t="b">
        <v>1</v>
      </c>
      <c r="H167" t="b">
        <v>0</v>
      </c>
      <c r="I167" t="b">
        <v>0</v>
      </c>
      <c r="J167" t="b">
        <v>0</v>
      </c>
      <c r="L167" t="b">
        <f t="shared" si="6"/>
        <v>0</v>
      </c>
      <c r="R167" s="3">
        <f t="shared" si="7"/>
        <v>44028</v>
      </c>
      <c r="T167" s="3">
        <v>43602</v>
      </c>
      <c r="U167" t="b">
        <v>1</v>
      </c>
      <c r="V167">
        <f t="shared" si="8"/>
        <v>1</v>
      </c>
    </row>
    <row r="168" spans="1:22" x14ac:dyDescent="0.25">
      <c r="A168" t="s">
        <v>50</v>
      </c>
      <c r="B168" t="s">
        <v>177</v>
      </c>
      <c r="C168" s="3">
        <v>44044</v>
      </c>
      <c r="D168" s="3">
        <v>44074</v>
      </c>
      <c r="E168" s="6">
        <v>4000</v>
      </c>
      <c r="F168" t="s">
        <v>191</v>
      </c>
      <c r="G168" t="b">
        <v>0</v>
      </c>
      <c r="H168" t="b">
        <v>1</v>
      </c>
      <c r="I168" t="b">
        <v>1</v>
      </c>
      <c r="J168" t="b">
        <v>0</v>
      </c>
      <c r="L168" t="b">
        <f t="shared" si="6"/>
        <v>1</v>
      </c>
      <c r="R168" s="3">
        <f t="shared" si="7"/>
        <v>44059</v>
      </c>
      <c r="T168" s="3">
        <v>43617</v>
      </c>
      <c r="U168" t="b">
        <v>0</v>
      </c>
      <c r="V168">
        <f t="shared" si="8"/>
        <v>0</v>
      </c>
    </row>
    <row r="169" spans="1:22" x14ac:dyDescent="0.25">
      <c r="A169" t="s">
        <v>51</v>
      </c>
      <c r="B169" t="s">
        <v>178</v>
      </c>
      <c r="C169" s="3">
        <v>43221</v>
      </c>
      <c r="D169" s="3">
        <v>43585</v>
      </c>
      <c r="E169" s="6">
        <v>1750</v>
      </c>
      <c r="F169" t="s">
        <v>191</v>
      </c>
      <c r="G169" t="b">
        <v>1</v>
      </c>
      <c r="H169" t="b">
        <v>0</v>
      </c>
      <c r="I169" t="b">
        <v>0</v>
      </c>
      <c r="J169" t="b">
        <v>0</v>
      </c>
      <c r="L169" t="b">
        <f t="shared" si="6"/>
        <v>0</v>
      </c>
      <c r="R169" s="3">
        <f t="shared" si="7"/>
        <v>43403</v>
      </c>
      <c r="T169" s="3">
        <v>43617</v>
      </c>
      <c r="U169" t="b">
        <v>1</v>
      </c>
      <c r="V169">
        <f t="shared" si="8"/>
        <v>1</v>
      </c>
    </row>
    <row r="170" spans="1:22" x14ac:dyDescent="0.25">
      <c r="A170" t="s">
        <v>51</v>
      </c>
      <c r="B170" t="s">
        <v>178</v>
      </c>
      <c r="C170" s="3">
        <v>43586</v>
      </c>
      <c r="D170" s="3">
        <v>43677</v>
      </c>
      <c r="E170" s="6">
        <v>1750</v>
      </c>
      <c r="F170" t="s">
        <v>191</v>
      </c>
      <c r="G170" t="b">
        <v>1</v>
      </c>
      <c r="H170" t="b">
        <v>0</v>
      </c>
      <c r="I170" t="b">
        <v>0</v>
      </c>
      <c r="J170" t="b">
        <v>0</v>
      </c>
      <c r="L170" t="b">
        <f t="shared" si="6"/>
        <v>0</v>
      </c>
      <c r="R170" s="3">
        <f t="shared" si="7"/>
        <v>43631.5</v>
      </c>
      <c r="T170" s="3">
        <v>43617</v>
      </c>
      <c r="U170" t="b">
        <v>1</v>
      </c>
      <c r="V170">
        <f t="shared" si="8"/>
        <v>1</v>
      </c>
    </row>
    <row r="171" spans="1:22" x14ac:dyDescent="0.25">
      <c r="A171" t="s">
        <v>51</v>
      </c>
      <c r="B171" t="s">
        <v>178</v>
      </c>
      <c r="C171" s="3">
        <v>43678</v>
      </c>
      <c r="D171" s="3">
        <v>44043</v>
      </c>
      <c r="E171" s="6">
        <v>1750</v>
      </c>
      <c r="F171" t="s">
        <v>191</v>
      </c>
      <c r="G171" t="b">
        <v>0</v>
      </c>
      <c r="H171" t="b">
        <v>1</v>
      </c>
      <c r="I171" t="b">
        <v>1</v>
      </c>
      <c r="J171" t="b">
        <v>0</v>
      </c>
      <c r="L171" t="b">
        <f t="shared" si="6"/>
        <v>1</v>
      </c>
      <c r="R171" s="3">
        <f t="shared" si="7"/>
        <v>43860.5</v>
      </c>
      <c r="T171" s="3">
        <v>43617</v>
      </c>
      <c r="U171" t="b">
        <v>0</v>
      </c>
      <c r="V171">
        <f t="shared" si="8"/>
        <v>0</v>
      </c>
    </row>
    <row r="172" spans="1:22" x14ac:dyDescent="0.25">
      <c r="A172" t="s">
        <v>52</v>
      </c>
      <c r="B172" t="s">
        <v>179</v>
      </c>
      <c r="C172" s="3">
        <v>43525</v>
      </c>
      <c r="D172" s="3">
        <v>43616</v>
      </c>
      <c r="E172" s="6">
        <v>1000</v>
      </c>
      <c r="F172" t="s">
        <v>191</v>
      </c>
      <c r="G172" t="b">
        <v>1</v>
      </c>
      <c r="H172" t="b">
        <v>0</v>
      </c>
      <c r="I172" t="b">
        <v>0</v>
      </c>
      <c r="J172" t="b">
        <v>0</v>
      </c>
      <c r="L172" t="b">
        <f t="shared" si="6"/>
        <v>0</v>
      </c>
      <c r="R172" s="3">
        <f t="shared" si="7"/>
        <v>43570.5</v>
      </c>
      <c r="T172" s="3">
        <v>43617</v>
      </c>
      <c r="U172" t="b">
        <v>0</v>
      </c>
      <c r="V172">
        <f t="shared" si="8"/>
        <v>0</v>
      </c>
    </row>
    <row r="173" spans="1:22" x14ac:dyDescent="0.25">
      <c r="A173" t="s">
        <v>52</v>
      </c>
      <c r="B173" t="s">
        <v>179</v>
      </c>
      <c r="C173" s="3">
        <v>43617</v>
      </c>
      <c r="D173" s="3">
        <v>43708</v>
      </c>
      <c r="E173" s="6">
        <v>4166.666666666667</v>
      </c>
      <c r="F173" t="s">
        <v>191</v>
      </c>
      <c r="G173" t="b">
        <v>1</v>
      </c>
      <c r="H173" t="b">
        <v>0</v>
      </c>
      <c r="I173" t="b">
        <v>0</v>
      </c>
      <c r="J173" t="b">
        <v>0</v>
      </c>
      <c r="L173" t="b">
        <f t="shared" si="6"/>
        <v>0</v>
      </c>
      <c r="R173" s="3">
        <f t="shared" si="7"/>
        <v>43662.5</v>
      </c>
      <c r="T173" s="3">
        <v>43617</v>
      </c>
      <c r="U173" t="b">
        <v>0</v>
      </c>
      <c r="V173">
        <f t="shared" si="8"/>
        <v>0</v>
      </c>
    </row>
    <row r="174" spans="1:22" x14ac:dyDescent="0.25">
      <c r="A174" t="s">
        <v>52</v>
      </c>
      <c r="B174" t="s">
        <v>179</v>
      </c>
      <c r="C174" s="3">
        <v>43709</v>
      </c>
      <c r="D174" s="3">
        <v>43890</v>
      </c>
      <c r="E174" s="6">
        <v>2083.333333333333</v>
      </c>
      <c r="F174" t="s">
        <v>191</v>
      </c>
      <c r="G174" t="b">
        <v>1</v>
      </c>
      <c r="H174" t="b">
        <v>0</v>
      </c>
      <c r="I174" t="b">
        <v>0</v>
      </c>
      <c r="J174" t="b">
        <v>0</v>
      </c>
      <c r="L174" t="b">
        <f t="shared" si="6"/>
        <v>0</v>
      </c>
      <c r="R174" s="3">
        <f t="shared" si="7"/>
        <v>43799.5</v>
      </c>
      <c r="T174" s="3">
        <v>43617</v>
      </c>
      <c r="U174" t="b">
        <v>1</v>
      </c>
      <c r="V174">
        <f t="shared" si="8"/>
        <v>1</v>
      </c>
    </row>
    <row r="175" spans="1:22" x14ac:dyDescent="0.25">
      <c r="A175" t="s">
        <v>52</v>
      </c>
      <c r="B175" t="s">
        <v>179</v>
      </c>
      <c r="C175" s="3">
        <v>43891</v>
      </c>
      <c r="D175" s="3">
        <v>43982</v>
      </c>
      <c r="E175" s="6">
        <v>4666.666666666667</v>
      </c>
      <c r="F175" t="s">
        <v>191</v>
      </c>
      <c r="G175" t="b">
        <v>1</v>
      </c>
      <c r="H175" t="b">
        <v>0</v>
      </c>
      <c r="I175" t="b">
        <v>0</v>
      </c>
      <c r="J175" t="b">
        <v>0</v>
      </c>
      <c r="L175" t="b">
        <f t="shared" si="6"/>
        <v>0</v>
      </c>
      <c r="R175" s="3">
        <f t="shared" si="7"/>
        <v>43936.5</v>
      </c>
      <c r="T175" s="3">
        <v>43617</v>
      </c>
      <c r="U175" t="b">
        <v>0</v>
      </c>
      <c r="V175">
        <f t="shared" si="8"/>
        <v>0</v>
      </c>
    </row>
    <row r="176" spans="1:22" x14ac:dyDescent="0.25">
      <c r="A176" t="s">
        <v>52</v>
      </c>
      <c r="B176" t="s">
        <v>179</v>
      </c>
      <c r="C176" s="3">
        <v>43983</v>
      </c>
      <c r="D176" s="3">
        <v>44255</v>
      </c>
      <c r="E176" s="6">
        <v>1555.5555555555561</v>
      </c>
      <c r="F176" t="s">
        <v>191</v>
      </c>
      <c r="G176" t="b">
        <v>0</v>
      </c>
      <c r="H176" t="b">
        <v>1</v>
      </c>
      <c r="I176" t="b">
        <v>0</v>
      </c>
      <c r="J176" t="b">
        <v>0</v>
      </c>
      <c r="L176" t="b">
        <f t="shared" si="6"/>
        <v>0</v>
      </c>
      <c r="R176" s="3">
        <f t="shared" si="7"/>
        <v>44119</v>
      </c>
      <c r="T176" s="3">
        <v>43617.5</v>
      </c>
      <c r="U176" t="b">
        <v>0</v>
      </c>
      <c r="V176">
        <f t="shared" si="8"/>
        <v>0</v>
      </c>
    </row>
    <row r="177" spans="1:22" x14ac:dyDescent="0.25">
      <c r="A177" t="s">
        <v>52</v>
      </c>
      <c r="B177" t="s">
        <v>177</v>
      </c>
      <c r="C177" s="3">
        <v>43435</v>
      </c>
      <c r="D177" s="3">
        <v>43524</v>
      </c>
      <c r="E177" s="6">
        <v>4166.666666666667</v>
      </c>
      <c r="F177" t="s">
        <v>191</v>
      </c>
      <c r="G177" t="b">
        <v>1</v>
      </c>
      <c r="H177" t="b">
        <v>0</v>
      </c>
      <c r="I177" t="b">
        <v>0</v>
      </c>
      <c r="J177" t="b">
        <v>0</v>
      </c>
      <c r="L177" t="b">
        <f t="shared" si="6"/>
        <v>0</v>
      </c>
      <c r="R177" s="3">
        <f t="shared" si="7"/>
        <v>43479.5</v>
      </c>
      <c r="T177" s="3">
        <v>43617.5</v>
      </c>
      <c r="U177" t="b">
        <v>0</v>
      </c>
      <c r="V177">
        <f t="shared" si="8"/>
        <v>0</v>
      </c>
    </row>
    <row r="178" spans="1:22" x14ac:dyDescent="0.25">
      <c r="A178" t="s">
        <v>52</v>
      </c>
      <c r="B178" t="s">
        <v>177</v>
      </c>
      <c r="C178" s="3">
        <v>43525</v>
      </c>
      <c r="D178" s="3">
        <v>43616</v>
      </c>
      <c r="E178" s="6">
        <v>4166.666666666667</v>
      </c>
      <c r="F178" t="s">
        <v>191</v>
      </c>
      <c r="G178" t="b">
        <v>1</v>
      </c>
      <c r="H178" t="b">
        <v>0</v>
      </c>
      <c r="I178" t="b">
        <v>0</v>
      </c>
      <c r="J178" t="b">
        <v>0</v>
      </c>
      <c r="L178" t="b">
        <f t="shared" si="6"/>
        <v>0</v>
      </c>
      <c r="R178" s="3">
        <f t="shared" si="7"/>
        <v>43570.5</v>
      </c>
      <c r="T178" s="3">
        <v>43631.5</v>
      </c>
      <c r="U178" t="b">
        <v>0</v>
      </c>
      <c r="V178">
        <f t="shared" si="8"/>
        <v>0</v>
      </c>
    </row>
    <row r="179" spans="1:22" x14ac:dyDescent="0.25">
      <c r="A179" t="s">
        <v>52</v>
      </c>
      <c r="B179" t="s">
        <v>177</v>
      </c>
      <c r="C179" s="3">
        <v>43617</v>
      </c>
      <c r="D179" s="3">
        <v>43708</v>
      </c>
      <c r="E179" s="6">
        <v>4166.666666666667</v>
      </c>
      <c r="F179" t="s">
        <v>191</v>
      </c>
      <c r="G179" t="b">
        <v>1</v>
      </c>
      <c r="H179" t="b">
        <v>0</v>
      </c>
      <c r="I179" t="b">
        <v>0</v>
      </c>
      <c r="J179" t="b">
        <v>0</v>
      </c>
      <c r="L179" t="b">
        <f t="shared" si="6"/>
        <v>0</v>
      </c>
      <c r="R179" s="3">
        <f t="shared" si="7"/>
        <v>43662.5</v>
      </c>
      <c r="T179" s="3">
        <v>43631.5</v>
      </c>
      <c r="U179" t="b">
        <v>0</v>
      </c>
      <c r="V179">
        <f t="shared" si="8"/>
        <v>0</v>
      </c>
    </row>
    <row r="180" spans="1:22" x14ac:dyDescent="0.25">
      <c r="A180" t="s">
        <v>52</v>
      </c>
      <c r="B180" t="s">
        <v>177</v>
      </c>
      <c r="C180" s="3">
        <v>43709</v>
      </c>
      <c r="D180" s="3">
        <v>43890</v>
      </c>
      <c r="E180" s="6">
        <v>500</v>
      </c>
      <c r="F180" t="s">
        <v>191</v>
      </c>
      <c r="G180" t="b">
        <v>1</v>
      </c>
      <c r="H180" t="b">
        <v>0</v>
      </c>
      <c r="I180" t="b">
        <v>0</v>
      </c>
      <c r="J180" t="b">
        <v>0</v>
      </c>
      <c r="L180" t="b">
        <f t="shared" si="6"/>
        <v>0</v>
      </c>
      <c r="R180" s="3">
        <f t="shared" si="7"/>
        <v>43799.5</v>
      </c>
      <c r="T180" s="3">
        <v>43631.5</v>
      </c>
      <c r="U180" t="b">
        <v>0</v>
      </c>
      <c r="V180">
        <f t="shared" si="8"/>
        <v>0</v>
      </c>
    </row>
    <row r="181" spans="1:22" x14ac:dyDescent="0.25">
      <c r="A181" t="s">
        <v>52</v>
      </c>
      <c r="B181" t="s">
        <v>177</v>
      </c>
      <c r="C181" s="3">
        <v>43891</v>
      </c>
      <c r="D181" s="3">
        <v>43982</v>
      </c>
      <c r="E181" s="6">
        <v>4666.666666666667</v>
      </c>
      <c r="F181" t="s">
        <v>191</v>
      </c>
      <c r="G181" t="b">
        <v>1</v>
      </c>
      <c r="H181" t="b">
        <v>0</v>
      </c>
      <c r="I181" t="b">
        <v>0</v>
      </c>
      <c r="J181" t="b">
        <v>0</v>
      </c>
      <c r="L181" t="b">
        <f t="shared" si="6"/>
        <v>0</v>
      </c>
      <c r="R181" s="3">
        <f t="shared" si="7"/>
        <v>43936.5</v>
      </c>
      <c r="T181" s="3">
        <v>43631.5</v>
      </c>
      <c r="U181" t="b">
        <v>0</v>
      </c>
      <c r="V181">
        <f t="shared" si="8"/>
        <v>0</v>
      </c>
    </row>
    <row r="182" spans="1:22" x14ac:dyDescent="0.25">
      <c r="A182" t="s">
        <v>52</v>
      </c>
      <c r="B182" t="s">
        <v>177</v>
      </c>
      <c r="C182" s="3">
        <v>43983</v>
      </c>
      <c r="D182" s="3">
        <v>44165</v>
      </c>
      <c r="E182" s="6">
        <v>2333.333333333333</v>
      </c>
      <c r="F182" t="s">
        <v>191</v>
      </c>
      <c r="G182" t="b">
        <v>0</v>
      </c>
      <c r="H182" t="b">
        <v>1</v>
      </c>
      <c r="I182" t="b">
        <v>1</v>
      </c>
      <c r="J182" t="b">
        <v>0</v>
      </c>
      <c r="L182" t="b">
        <f t="shared" si="6"/>
        <v>1</v>
      </c>
      <c r="R182" s="3">
        <f t="shared" si="7"/>
        <v>44074</v>
      </c>
      <c r="T182" s="3">
        <v>43631.5</v>
      </c>
      <c r="U182" t="b">
        <v>0</v>
      </c>
      <c r="V182">
        <f t="shared" si="8"/>
        <v>0</v>
      </c>
    </row>
    <row r="183" spans="1:22" x14ac:dyDescent="0.25">
      <c r="A183" t="s">
        <v>53</v>
      </c>
      <c r="B183" t="s">
        <v>179</v>
      </c>
      <c r="C183" s="3">
        <v>44013</v>
      </c>
      <c r="D183" s="3">
        <v>44469</v>
      </c>
      <c r="E183" s="6">
        <v>400</v>
      </c>
      <c r="F183" t="s">
        <v>191</v>
      </c>
      <c r="G183" t="b">
        <v>0</v>
      </c>
      <c r="H183" t="b">
        <v>1</v>
      </c>
      <c r="I183" t="b">
        <v>0</v>
      </c>
      <c r="J183" t="b">
        <v>0</v>
      </c>
      <c r="L183" t="b">
        <f t="shared" si="6"/>
        <v>0</v>
      </c>
      <c r="R183" s="3">
        <f t="shared" si="7"/>
        <v>44241</v>
      </c>
      <c r="T183" s="3">
        <v>43631.5</v>
      </c>
      <c r="U183" t="b">
        <v>0</v>
      </c>
      <c r="V183">
        <f t="shared" si="8"/>
        <v>0</v>
      </c>
    </row>
    <row r="184" spans="1:22" x14ac:dyDescent="0.25">
      <c r="A184" t="s">
        <v>54</v>
      </c>
      <c r="B184" t="s">
        <v>178</v>
      </c>
      <c r="C184" s="3">
        <v>43497</v>
      </c>
      <c r="D184" s="3">
        <v>43524</v>
      </c>
      <c r="E184" s="6">
        <v>1000</v>
      </c>
      <c r="F184" t="s">
        <v>191</v>
      </c>
      <c r="G184" t="b">
        <v>1</v>
      </c>
      <c r="H184" t="b">
        <v>0</v>
      </c>
      <c r="I184" t="b">
        <v>0</v>
      </c>
      <c r="J184" t="b">
        <v>0</v>
      </c>
      <c r="L184" t="b">
        <f t="shared" si="6"/>
        <v>0</v>
      </c>
      <c r="R184" s="3">
        <f t="shared" si="7"/>
        <v>43510.5</v>
      </c>
      <c r="T184" s="3">
        <v>43631.5</v>
      </c>
      <c r="U184" t="b">
        <v>0</v>
      </c>
      <c r="V184">
        <f t="shared" si="8"/>
        <v>0</v>
      </c>
    </row>
    <row r="185" spans="1:22" x14ac:dyDescent="0.25">
      <c r="A185" t="s">
        <v>54</v>
      </c>
      <c r="B185" t="s">
        <v>178</v>
      </c>
      <c r="C185" s="3">
        <v>43525</v>
      </c>
      <c r="D185" s="3">
        <v>43555</v>
      </c>
      <c r="E185" s="6">
        <v>1000</v>
      </c>
      <c r="F185" t="s">
        <v>191</v>
      </c>
      <c r="G185" t="b">
        <v>1</v>
      </c>
      <c r="H185" t="b">
        <v>0</v>
      </c>
      <c r="I185" t="b">
        <v>0</v>
      </c>
      <c r="J185" t="b">
        <v>0</v>
      </c>
      <c r="L185" t="b">
        <f t="shared" si="6"/>
        <v>0</v>
      </c>
      <c r="R185" s="3">
        <f t="shared" si="7"/>
        <v>43540</v>
      </c>
      <c r="T185" s="3">
        <v>43631.5</v>
      </c>
      <c r="U185" t="b">
        <v>0</v>
      </c>
      <c r="V185">
        <f t="shared" si="8"/>
        <v>0</v>
      </c>
    </row>
    <row r="186" spans="1:22" x14ac:dyDescent="0.25">
      <c r="A186" t="s">
        <v>54</v>
      </c>
      <c r="B186" t="s">
        <v>178</v>
      </c>
      <c r="C186" s="3">
        <v>43556</v>
      </c>
      <c r="D186" s="3">
        <v>43585</v>
      </c>
      <c r="E186" s="6">
        <v>1000</v>
      </c>
      <c r="F186" t="s">
        <v>191</v>
      </c>
      <c r="G186" t="b">
        <v>1</v>
      </c>
      <c r="H186" t="b">
        <v>0</v>
      </c>
      <c r="I186" t="b">
        <v>0</v>
      </c>
      <c r="J186" t="b">
        <v>0</v>
      </c>
      <c r="L186" t="b">
        <f t="shared" si="6"/>
        <v>0</v>
      </c>
      <c r="R186" s="3">
        <f t="shared" si="7"/>
        <v>43570.5</v>
      </c>
      <c r="T186" s="3">
        <v>43631.5</v>
      </c>
      <c r="U186" t="b">
        <v>0</v>
      </c>
      <c r="V186">
        <f t="shared" si="8"/>
        <v>0</v>
      </c>
    </row>
    <row r="187" spans="1:22" x14ac:dyDescent="0.25">
      <c r="A187" t="s">
        <v>54</v>
      </c>
      <c r="B187" t="s">
        <v>178</v>
      </c>
      <c r="C187" s="3">
        <v>43586</v>
      </c>
      <c r="D187" s="3">
        <v>43616</v>
      </c>
      <c r="E187" s="6">
        <v>1000</v>
      </c>
      <c r="F187" t="s">
        <v>191</v>
      </c>
      <c r="G187" t="b">
        <v>1</v>
      </c>
      <c r="H187" t="b">
        <v>0</v>
      </c>
      <c r="I187" t="b">
        <v>0</v>
      </c>
      <c r="J187" t="b">
        <v>0</v>
      </c>
      <c r="L187" t="b">
        <f t="shared" si="6"/>
        <v>0</v>
      </c>
      <c r="R187" s="3">
        <f t="shared" si="7"/>
        <v>43601</v>
      </c>
      <c r="T187" s="3">
        <v>43631.5</v>
      </c>
      <c r="U187" t="b">
        <v>0</v>
      </c>
      <c r="V187">
        <f t="shared" si="8"/>
        <v>0</v>
      </c>
    </row>
    <row r="188" spans="1:22" x14ac:dyDescent="0.25">
      <c r="A188" t="s">
        <v>54</v>
      </c>
      <c r="B188" t="s">
        <v>178</v>
      </c>
      <c r="C188" s="3">
        <v>43617</v>
      </c>
      <c r="D188" s="3">
        <v>43646</v>
      </c>
      <c r="E188" s="6">
        <v>10233.16</v>
      </c>
      <c r="F188" t="s">
        <v>191</v>
      </c>
      <c r="G188" t="b">
        <v>1</v>
      </c>
      <c r="H188" t="b">
        <v>0</v>
      </c>
      <c r="I188" t="b">
        <v>0</v>
      </c>
      <c r="J188" t="b">
        <v>0</v>
      </c>
      <c r="L188" t="b">
        <f t="shared" si="6"/>
        <v>0</v>
      </c>
      <c r="R188" s="3">
        <f t="shared" si="7"/>
        <v>43631.5</v>
      </c>
      <c r="T188" s="3">
        <v>43631.5</v>
      </c>
      <c r="U188" t="b">
        <v>0</v>
      </c>
      <c r="V188">
        <f t="shared" si="8"/>
        <v>0</v>
      </c>
    </row>
    <row r="189" spans="1:22" x14ac:dyDescent="0.25">
      <c r="A189" t="s">
        <v>54</v>
      </c>
      <c r="B189" t="s">
        <v>178</v>
      </c>
      <c r="C189" s="3">
        <v>43647</v>
      </c>
      <c r="D189" s="3">
        <v>43677</v>
      </c>
      <c r="E189" s="6">
        <v>1000</v>
      </c>
      <c r="F189" t="s">
        <v>191</v>
      </c>
      <c r="G189" t="b">
        <v>1</v>
      </c>
      <c r="H189" t="b">
        <v>0</v>
      </c>
      <c r="I189" t="b">
        <v>0</v>
      </c>
      <c r="J189" t="b">
        <v>0</v>
      </c>
      <c r="L189" t="b">
        <f t="shared" si="6"/>
        <v>0</v>
      </c>
      <c r="R189" s="3">
        <f t="shared" si="7"/>
        <v>43662</v>
      </c>
      <c r="T189" s="3">
        <v>43631.5</v>
      </c>
      <c r="U189" t="b">
        <v>0</v>
      </c>
      <c r="V189">
        <f t="shared" si="8"/>
        <v>0</v>
      </c>
    </row>
    <row r="190" spans="1:22" x14ac:dyDescent="0.25">
      <c r="A190" t="s">
        <v>54</v>
      </c>
      <c r="B190" t="s">
        <v>178</v>
      </c>
      <c r="C190" s="3">
        <v>43678</v>
      </c>
      <c r="D190" s="3">
        <v>43708</v>
      </c>
      <c r="E190" s="6">
        <v>1000</v>
      </c>
      <c r="F190" t="s">
        <v>191</v>
      </c>
      <c r="G190" t="b">
        <v>1</v>
      </c>
      <c r="H190" t="b">
        <v>0</v>
      </c>
      <c r="I190" t="b">
        <v>0</v>
      </c>
      <c r="J190" t="b">
        <v>0</v>
      </c>
      <c r="L190" t="b">
        <f t="shared" si="6"/>
        <v>0</v>
      </c>
      <c r="R190" s="3">
        <f t="shared" si="7"/>
        <v>43693</v>
      </c>
      <c r="T190" s="3">
        <v>43631.5</v>
      </c>
      <c r="U190" t="b">
        <v>0</v>
      </c>
      <c r="V190">
        <f t="shared" si="8"/>
        <v>0</v>
      </c>
    </row>
    <row r="191" spans="1:22" x14ac:dyDescent="0.25">
      <c r="A191" t="s">
        <v>54</v>
      </c>
      <c r="B191" t="s">
        <v>178</v>
      </c>
      <c r="C191" s="3">
        <v>43709</v>
      </c>
      <c r="D191" s="3">
        <v>43738</v>
      </c>
      <c r="E191" s="6">
        <v>1000</v>
      </c>
      <c r="F191" t="s">
        <v>191</v>
      </c>
      <c r="G191" t="b">
        <v>1</v>
      </c>
      <c r="H191" t="b">
        <v>0</v>
      </c>
      <c r="I191" t="b">
        <v>0</v>
      </c>
      <c r="J191" t="b">
        <v>0</v>
      </c>
      <c r="L191" t="b">
        <f t="shared" si="6"/>
        <v>0</v>
      </c>
      <c r="R191" s="3">
        <f t="shared" si="7"/>
        <v>43723.5</v>
      </c>
      <c r="T191" s="3">
        <v>43631.5</v>
      </c>
      <c r="U191" t="b">
        <v>1</v>
      </c>
      <c r="V191">
        <f t="shared" si="8"/>
        <v>1</v>
      </c>
    </row>
    <row r="192" spans="1:22" x14ac:dyDescent="0.25">
      <c r="A192" t="s">
        <v>54</v>
      </c>
      <c r="B192" t="s">
        <v>178</v>
      </c>
      <c r="C192" s="3">
        <v>43739</v>
      </c>
      <c r="D192" s="3">
        <v>43769</v>
      </c>
      <c r="E192" s="6">
        <v>1000</v>
      </c>
      <c r="F192" t="s">
        <v>191</v>
      </c>
      <c r="G192" t="b">
        <v>1</v>
      </c>
      <c r="H192" t="b">
        <v>0</v>
      </c>
      <c r="I192" t="b">
        <v>0</v>
      </c>
      <c r="J192" t="b">
        <v>0</v>
      </c>
      <c r="L192" t="b">
        <f t="shared" si="6"/>
        <v>0</v>
      </c>
      <c r="R192" s="3">
        <f t="shared" si="7"/>
        <v>43754</v>
      </c>
      <c r="T192" s="3">
        <v>43631.5</v>
      </c>
      <c r="U192" t="b">
        <v>0</v>
      </c>
      <c r="V192">
        <f t="shared" si="8"/>
        <v>0</v>
      </c>
    </row>
    <row r="193" spans="1:22" x14ac:dyDescent="0.25">
      <c r="A193" t="s">
        <v>54</v>
      </c>
      <c r="B193" t="s">
        <v>178</v>
      </c>
      <c r="C193" s="3">
        <v>43770</v>
      </c>
      <c r="D193" s="3">
        <v>43799</v>
      </c>
      <c r="E193" s="6">
        <v>1000</v>
      </c>
      <c r="F193" t="s">
        <v>191</v>
      </c>
      <c r="G193" t="b">
        <v>1</v>
      </c>
      <c r="H193" t="b">
        <v>0</v>
      </c>
      <c r="I193" t="b">
        <v>0</v>
      </c>
      <c r="J193" t="b">
        <v>0</v>
      </c>
      <c r="L193" t="b">
        <f t="shared" si="6"/>
        <v>0</v>
      </c>
      <c r="R193" s="3">
        <f t="shared" si="7"/>
        <v>43784.5</v>
      </c>
      <c r="T193" s="3">
        <v>43631.5</v>
      </c>
      <c r="U193" t="b">
        <v>0</v>
      </c>
      <c r="V193">
        <f t="shared" si="8"/>
        <v>0</v>
      </c>
    </row>
    <row r="194" spans="1:22" x14ac:dyDescent="0.25">
      <c r="A194" t="s">
        <v>54</v>
      </c>
      <c r="B194" t="s">
        <v>178</v>
      </c>
      <c r="C194" s="3">
        <v>43800</v>
      </c>
      <c r="D194" s="3">
        <v>43830</v>
      </c>
      <c r="E194" s="6">
        <v>1000</v>
      </c>
      <c r="F194" t="s">
        <v>191</v>
      </c>
      <c r="G194" t="b">
        <v>1</v>
      </c>
      <c r="H194" t="b">
        <v>0</v>
      </c>
      <c r="I194" t="b">
        <v>0</v>
      </c>
      <c r="J194" t="b">
        <v>0</v>
      </c>
      <c r="L194" t="b">
        <f t="shared" si="6"/>
        <v>0</v>
      </c>
      <c r="R194" s="3">
        <f t="shared" si="7"/>
        <v>43815</v>
      </c>
      <c r="T194" s="3">
        <v>43647</v>
      </c>
      <c r="U194" t="b">
        <v>0</v>
      </c>
      <c r="V194">
        <f t="shared" si="8"/>
        <v>0</v>
      </c>
    </row>
    <row r="195" spans="1:22" x14ac:dyDescent="0.25">
      <c r="A195" t="s">
        <v>54</v>
      </c>
      <c r="B195" t="s">
        <v>178</v>
      </c>
      <c r="C195" s="3">
        <v>43831</v>
      </c>
      <c r="D195" s="3">
        <v>43861</v>
      </c>
      <c r="E195" s="6">
        <v>5640</v>
      </c>
      <c r="F195" t="s">
        <v>191</v>
      </c>
      <c r="G195" t="b">
        <v>1</v>
      </c>
      <c r="H195" t="b">
        <v>0</v>
      </c>
      <c r="I195" t="b">
        <v>0</v>
      </c>
      <c r="J195" t="b">
        <v>0</v>
      </c>
      <c r="L195" t="b">
        <f t="shared" ref="L195:L258" si="9">OR(I195,J195)</f>
        <v>0</v>
      </c>
      <c r="R195" s="3">
        <f t="shared" ref="R195:R258" si="10">(D195-C195)/2+C195</f>
        <v>43846</v>
      </c>
      <c r="T195" s="3">
        <v>43648</v>
      </c>
      <c r="U195" t="b">
        <v>0</v>
      </c>
      <c r="V195">
        <f t="shared" ref="V195:V258" si="11">IF(U195,1,0)</f>
        <v>0</v>
      </c>
    </row>
    <row r="196" spans="1:22" x14ac:dyDescent="0.25">
      <c r="A196" t="s">
        <v>54</v>
      </c>
      <c r="B196" t="s">
        <v>178</v>
      </c>
      <c r="C196" s="3">
        <v>43862</v>
      </c>
      <c r="D196" s="3">
        <v>43890</v>
      </c>
      <c r="E196" s="6">
        <v>1000</v>
      </c>
      <c r="F196" t="s">
        <v>191</v>
      </c>
      <c r="G196" t="b">
        <v>1</v>
      </c>
      <c r="H196" t="b">
        <v>0</v>
      </c>
      <c r="I196" t="b">
        <v>0</v>
      </c>
      <c r="J196" t="b">
        <v>0</v>
      </c>
      <c r="L196" t="b">
        <f t="shared" si="9"/>
        <v>0</v>
      </c>
      <c r="R196" s="3">
        <f t="shared" si="10"/>
        <v>43876</v>
      </c>
      <c r="T196" s="3">
        <v>43648</v>
      </c>
      <c r="U196" t="b">
        <v>0</v>
      </c>
      <c r="V196">
        <f t="shared" si="11"/>
        <v>0</v>
      </c>
    </row>
    <row r="197" spans="1:22" x14ac:dyDescent="0.25">
      <c r="A197" t="s">
        <v>54</v>
      </c>
      <c r="B197" t="s">
        <v>178</v>
      </c>
      <c r="C197" s="3">
        <v>43891</v>
      </c>
      <c r="D197" s="3">
        <v>43921</v>
      </c>
      <c r="E197" s="6">
        <v>1000</v>
      </c>
      <c r="F197" t="s">
        <v>191</v>
      </c>
      <c r="G197" t="b">
        <v>1</v>
      </c>
      <c r="H197" t="b">
        <v>0</v>
      </c>
      <c r="I197" t="b">
        <v>0</v>
      </c>
      <c r="J197" t="b">
        <v>0</v>
      </c>
      <c r="L197" t="b">
        <f t="shared" si="9"/>
        <v>0</v>
      </c>
      <c r="R197" s="3">
        <f t="shared" si="10"/>
        <v>43906</v>
      </c>
      <c r="T197" s="3">
        <v>43648</v>
      </c>
      <c r="U197" t="b">
        <v>0</v>
      </c>
      <c r="V197">
        <f t="shared" si="11"/>
        <v>0</v>
      </c>
    </row>
    <row r="198" spans="1:22" x14ac:dyDescent="0.25">
      <c r="A198" t="s">
        <v>54</v>
      </c>
      <c r="B198" t="s">
        <v>178</v>
      </c>
      <c r="C198" s="3">
        <v>43922</v>
      </c>
      <c r="D198" s="3">
        <v>43951</v>
      </c>
      <c r="E198" s="6">
        <v>1000</v>
      </c>
      <c r="F198" t="s">
        <v>191</v>
      </c>
      <c r="G198" t="b">
        <v>1</v>
      </c>
      <c r="H198" t="b">
        <v>0</v>
      </c>
      <c r="I198" t="b">
        <v>0</v>
      </c>
      <c r="J198" t="b">
        <v>0</v>
      </c>
      <c r="L198" t="b">
        <f t="shared" si="9"/>
        <v>0</v>
      </c>
      <c r="R198" s="3">
        <f t="shared" si="10"/>
        <v>43936.5</v>
      </c>
      <c r="T198" s="3">
        <v>43648</v>
      </c>
      <c r="U198" t="b">
        <v>0</v>
      </c>
      <c r="V198">
        <f t="shared" si="11"/>
        <v>0</v>
      </c>
    </row>
    <row r="199" spans="1:22" x14ac:dyDescent="0.25">
      <c r="A199" t="s">
        <v>54</v>
      </c>
      <c r="B199" t="s">
        <v>178</v>
      </c>
      <c r="C199" s="3">
        <v>43952</v>
      </c>
      <c r="D199" s="3">
        <v>43982</v>
      </c>
      <c r="E199" s="6">
        <v>1000</v>
      </c>
      <c r="F199" t="s">
        <v>191</v>
      </c>
      <c r="G199" t="b">
        <v>1</v>
      </c>
      <c r="H199" t="b">
        <v>0</v>
      </c>
      <c r="I199" t="b">
        <v>0</v>
      </c>
      <c r="J199" t="b">
        <v>0</v>
      </c>
      <c r="L199" t="b">
        <f t="shared" si="9"/>
        <v>0</v>
      </c>
      <c r="R199" s="3">
        <f t="shared" si="10"/>
        <v>43967</v>
      </c>
      <c r="T199" s="3">
        <v>43648</v>
      </c>
      <c r="U199" t="b">
        <v>0</v>
      </c>
      <c r="V199">
        <f t="shared" si="11"/>
        <v>0</v>
      </c>
    </row>
    <row r="200" spans="1:22" x14ac:dyDescent="0.25">
      <c r="A200" t="s">
        <v>54</v>
      </c>
      <c r="B200" t="s">
        <v>178</v>
      </c>
      <c r="C200" s="3">
        <v>43983</v>
      </c>
      <c r="D200" s="3">
        <v>44012</v>
      </c>
      <c r="E200" s="6">
        <v>1000</v>
      </c>
      <c r="F200" t="s">
        <v>191</v>
      </c>
      <c r="G200" t="b">
        <v>1</v>
      </c>
      <c r="H200" t="b">
        <v>0</v>
      </c>
      <c r="I200" t="b">
        <v>0</v>
      </c>
      <c r="J200" t="b">
        <v>0</v>
      </c>
      <c r="L200" t="b">
        <f t="shared" si="9"/>
        <v>0</v>
      </c>
      <c r="R200" s="3">
        <f t="shared" si="10"/>
        <v>43997.5</v>
      </c>
      <c r="T200" s="3">
        <v>43648</v>
      </c>
      <c r="U200" t="b">
        <v>1</v>
      </c>
      <c r="V200">
        <f t="shared" si="11"/>
        <v>1</v>
      </c>
    </row>
    <row r="201" spans="1:22" x14ac:dyDescent="0.25">
      <c r="A201" t="s">
        <v>54</v>
      </c>
      <c r="B201" t="s">
        <v>178</v>
      </c>
      <c r="C201" s="3">
        <v>44013</v>
      </c>
      <c r="D201" s="3">
        <v>44043</v>
      </c>
      <c r="E201" s="6">
        <v>1850</v>
      </c>
      <c r="F201" t="s">
        <v>191</v>
      </c>
      <c r="G201" t="b">
        <v>1</v>
      </c>
      <c r="H201" t="b">
        <v>0</v>
      </c>
      <c r="I201" t="b">
        <v>0</v>
      </c>
      <c r="J201" t="b">
        <v>0</v>
      </c>
      <c r="L201" t="b">
        <f t="shared" si="9"/>
        <v>0</v>
      </c>
      <c r="R201" s="3">
        <f t="shared" si="10"/>
        <v>44028</v>
      </c>
      <c r="T201" s="3">
        <v>43648</v>
      </c>
      <c r="U201" t="b">
        <v>0</v>
      </c>
      <c r="V201">
        <f t="shared" si="11"/>
        <v>0</v>
      </c>
    </row>
    <row r="202" spans="1:22" x14ac:dyDescent="0.25">
      <c r="A202" t="s">
        <v>54</v>
      </c>
      <c r="B202" t="s">
        <v>178</v>
      </c>
      <c r="C202" s="3">
        <v>44044</v>
      </c>
      <c r="D202" s="3">
        <v>44074</v>
      </c>
      <c r="E202" s="6">
        <v>1850</v>
      </c>
      <c r="F202" t="s">
        <v>191</v>
      </c>
      <c r="G202" t="b">
        <v>1</v>
      </c>
      <c r="H202" t="b">
        <v>0</v>
      </c>
      <c r="I202" t="b">
        <v>0</v>
      </c>
      <c r="J202" t="b">
        <v>0</v>
      </c>
      <c r="L202" t="b">
        <f t="shared" si="9"/>
        <v>0</v>
      </c>
      <c r="R202" s="3">
        <f t="shared" si="10"/>
        <v>44059</v>
      </c>
      <c r="T202" s="3">
        <v>43648</v>
      </c>
      <c r="U202" t="b">
        <v>1</v>
      </c>
      <c r="V202">
        <f t="shared" si="11"/>
        <v>1</v>
      </c>
    </row>
    <row r="203" spans="1:22" x14ac:dyDescent="0.25">
      <c r="A203" t="s">
        <v>54</v>
      </c>
      <c r="B203" t="s">
        <v>178</v>
      </c>
      <c r="C203" s="3">
        <v>44075</v>
      </c>
      <c r="D203" s="3">
        <v>44104</v>
      </c>
      <c r="E203" s="6">
        <v>1850</v>
      </c>
      <c r="F203" t="s">
        <v>191</v>
      </c>
      <c r="G203" t="b">
        <v>1</v>
      </c>
      <c r="H203" t="b">
        <v>0</v>
      </c>
      <c r="I203" t="b">
        <v>0</v>
      </c>
      <c r="J203" t="b">
        <v>0</v>
      </c>
      <c r="L203" t="b">
        <f t="shared" si="9"/>
        <v>0</v>
      </c>
      <c r="R203" s="3">
        <f t="shared" si="10"/>
        <v>44089.5</v>
      </c>
      <c r="T203" s="3">
        <v>43648</v>
      </c>
      <c r="U203" t="b">
        <v>1</v>
      </c>
      <c r="V203">
        <f t="shared" si="11"/>
        <v>1</v>
      </c>
    </row>
    <row r="204" spans="1:22" x14ac:dyDescent="0.25">
      <c r="A204" t="s">
        <v>54</v>
      </c>
      <c r="B204" t="s">
        <v>178</v>
      </c>
      <c r="C204" s="3">
        <v>44105</v>
      </c>
      <c r="D204" s="3">
        <v>44135</v>
      </c>
      <c r="E204" s="6">
        <v>1950</v>
      </c>
      <c r="F204" t="s">
        <v>191</v>
      </c>
      <c r="G204" t="b">
        <v>1</v>
      </c>
      <c r="H204" t="b">
        <v>0</v>
      </c>
      <c r="I204" t="b">
        <v>0</v>
      </c>
      <c r="J204" t="b">
        <v>0</v>
      </c>
      <c r="L204" t="b">
        <f t="shared" si="9"/>
        <v>0</v>
      </c>
      <c r="R204" s="3">
        <f t="shared" si="10"/>
        <v>44120</v>
      </c>
      <c r="T204" s="3">
        <v>43648</v>
      </c>
      <c r="U204" t="b">
        <v>0</v>
      </c>
      <c r="V204">
        <f t="shared" si="11"/>
        <v>0</v>
      </c>
    </row>
    <row r="205" spans="1:22" x14ac:dyDescent="0.25">
      <c r="A205" t="s">
        <v>54</v>
      </c>
      <c r="B205" t="s">
        <v>178</v>
      </c>
      <c r="C205" s="3">
        <v>44136</v>
      </c>
      <c r="D205" s="3">
        <v>44165</v>
      </c>
      <c r="E205" s="6">
        <v>2040</v>
      </c>
      <c r="F205" t="s">
        <v>191</v>
      </c>
      <c r="G205" t="b">
        <v>1</v>
      </c>
      <c r="H205" t="b">
        <v>0</v>
      </c>
      <c r="I205" t="b">
        <v>0</v>
      </c>
      <c r="J205" t="b">
        <v>0</v>
      </c>
      <c r="L205" t="b">
        <f t="shared" si="9"/>
        <v>0</v>
      </c>
      <c r="R205" s="3">
        <f t="shared" si="10"/>
        <v>44150.5</v>
      </c>
      <c r="T205" s="3">
        <v>43648</v>
      </c>
      <c r="U205" t="b">
        <v>0</v>
      </c>
      <c r="V205">
        <f t="shared" si="11"/>
        <v>0</v>
      </c>
    </row>
    <row r="206" spans="1:22" x14ac:dyDescent="0.25">
      <c r="A206" t="s">
        <v>54</v>
      </c>
      <c r="B206" t="s">
        <v>178</v>
      </c>
      <c r="C206" s="3">
        <v>44166</v>
      </c>
      <c r="D206" s="3">
        <v>44196</v>
      </c>
      <c r="E206" s="6">
        <v>2080</v>
      </c>
      <c r="F206" t="s">
        <v>191</v>
      </c>
      <c r="G206" t="b">
        <v>1</v>
      </c>
      <c r="H206" t="b">
        <v>0</v>
      </c>
      <c r="I206" t="b">
        <v>0</v>
      </c>
      <c r="J206" t="b">
        <v>0</v>
      </c>
      <c r="L206" t="b">
        <f t="shared" si="9"/>
        <v>0</v>
      </c>
      <c r="R206" s="3">
        <f t="shared" si="10"/>
        <v>44181</v>
      </c>
      <c r="T206" s="3">
        <v>43648</v>
      </c>
      <c r="U206" t="b">
        <v>0</v>
      </c>
      <c r="V206">
        <f t="shared" si="11"/>
        <v>0</v>
      </c>
    </row>
    <row r="207" spans="1:22" x14ac:dyDescent="0.25">
      <c r="A207" t="s">
        <v>54</v>
      </c>
      <c r="B207" t="s">
        <v>178</v>
      </c>
      <c r="C207" s="3">
        <v>44197</v>
      </c>
      <c r="D207" s="3">
        <v>44227</v>
      </c>
      <c r="E207" s="6">
        <v>2120</v>
      </c>
      <c r="F207" t="s">
        <v>191</v>
      </c>
      <c r="G207" t="b">
        <v>0</v>
      </c>
      <c r="H207" t="b">
        <v>1</v>
      </c>
      <c r="I207" t="b">
        <v>0</v>
      </c>
      <c r="J207" t="b">
        <v>0</v>
      </c>
      <c r="L207" t="b">
        <f t="shared" si="9"/>
        <v>0</v>
      </c>
      <c r="R207" s="3">
        <f t="shared" si="10"/>
        <v>44212</v>
      </c>
      <c r="T207" s="3">
        <v>43648</v>
      </c>
      <c r="U207" t="b">
        <v>0</v>
      </c>
      <c r="V207">
        <f t="shared" si="11"/>
        <v>0</v>
      </c>
    </row>
    <row r="208" spans="1:22" x14ac:dyDescent="0.25">
      <c r="A208" t="s">
        <v>54</v>
      </c>
      <c r="B208" t="s">
        <v>179</v>
      </c>
      <c r="C208" s="3">
        <v>43617</v>
      </c>
      <c r="D208" s="3">
        <v>43646</v>
      </c>
      <c r="E208" s="6">
        <v>2362.3000000000002</v>
      </c>
      <c r="F208" t="s">
        <v>191</v>
      </c>
      <c r="G208" t="b">
        <v>1</v>
      </c>
      <c r="H208" t="b">
        <v>0</v>
      </c>
      <c r="I208" t="b">
        <v>0</v>
      </c>
      <c r="J208" t="b">
        <v>0</v>
      </c>
      <c r="L208" t="b">
        <f t="shared" si="9"/>
        <v>0</v>
      </c>
      <c r="R208" s="3">
        <f t="shared" si="10"/>
        <v>43631.5</v>
      </c>
      <c r="T208" s="3">
        <v>43648</v>
      </c>
      <c r="U208" t="b">
        <v>0</v>
      </c>
      <c r="V208">
        <f t="shared" si="11"/>
        <v>0</v>
      </c>
    </row>
    <row r="209" spans="1:22" x14ac:dyDescent="0.25">
      <c r="A209" t="s">
        <v>54</v>
      </c>
      <c r="B209" t="s">
        <v>179</v>
      </c>
      <c r="C209" s="3">
        <v>43647</v>
      </c>
      <c r="D209" s="3">
        <v>43677</v>
      </c>
      <c r="E209" s="6">
        <v>4920.1499999999996</v>
      </c>
      <c r="F209" t="s">
        <v>191</v>
      </c>
      <c r="G209" t="b">
        <v>1</v>
      </c>
      <c r="H209" t="b">
        <v>0</v>
      </c>
      <c r="I209" t="b">
        <v>0</v>
      </c>
      <c r="J209" t="b">
        <v>0</v>
      </c>
      <c r="L209" t="b">
        <f t="shared" si="9"/>
        <v>0</v>
      </c>
      <c r="R209" s="3">
        <f t="shared" si="10"/>
        <v>43662</v>
      </c>
      <c r="T209" s="3">
        <v>43648</v>
      </c>
      <c r="U209" t="b">
        <v>0</v>
      </c>
      <c r="V209">
        <f t="shared" si="11"/>
        <v>0</v>
      </c>
    </row>
    <row r="210" spans="1:22" x14ac:dyDescent="0.25">
      <c r="A210" t="s">
        <v>54</v>
      </c>
      <c r="B210" t="s">
        <v>179</v>
      </c>
      <c r="C210" s="3">
        <v>43678</v>
      </c>
      <c r="D210" s="3">
        <v>43708</v>
      </c>
      <c r="E210" s="6">
        <v>4845.4399999999996</v>
      </c>
      <c r="F210" t="s">
        <v>191</v>
      </c>
      <c r="G210" t="b">
        <v>1</v>
      </c>
      <c r="H210" t="b">
        <v>0</v>
      </c>
      <c r="I210" t="b">
        <v>0</v>
      </c>
      <c r="J210" t="b">
        <v>0</v>
      </c>
      <c r="L210" t="b">
        <f t="shared" si="9"/>
        <v>0</v>
      </c>
      <c r="R210" s="3">
        <f t="shared" si="10"/>
        <v>43693</v>
      </c>
      <c r="T210" s="3">
        <v>43648</v>
      </c>
      <c r="U210" t="b">
        <v>0</v>
      </c>
      <c r="V210">
        <f t="shared" si="11"/>
        <v>0</v>
      </c>
    </row>
    <row r="211" spans="1:22" x14ac:dyDescent="0.25">
      <c r="A211" t="s">
        <v>54</v>
      </c>
      <c r="B211" t="s">
        <v>179</v>
      </c>
      <c r="C211" s="3">
        <v>43709</v>
      </c>
      <c r="D211" s="3">
        <v>43738</v>
      </c>
      <c r="E211" s="6">
        <v>3404.48</v>
      </c>
      <c r="F211" t="s">
        <v>191</v>
      </c>
      <c r="G211" t="b">
        <v>1</v>
      </c>
      <c r="H211" t="b">
        <v>0</v>
      </c>
      <c r="I211" t="b">
        <v>0</v>
      </c>
      <c r="J211" t="b">
        <v>0</v>
      </c>
      <c r="L211" t="b">
        <f t="shared" si="9"/>
        <v>0</v>
      </c>
      <c r="R211" s="3">
        <f t="shared" si="10"/>
        <v>43723.5</v>
      </c>
      <c r="T211" s="3">
        <v>43648</v>
      </c>
      <c r="U211" t="b">
        <v>0</v>
      </c>
      <c r="V211">
        <f t="shared" si="11"/>
        <v>0</v>
      </c>
    </row>
    <row r="212" spans="1:22" x14ac:dyDescent="0.25">
      <c r="A212" t="s">
        <v>54</v>
      </c>
      <c r="B212" t="s">
        <v>179</v>
      </c>
      <c r="C212" s="3">
        <v>43739</v>
      </c>
      <c r="D212" s="3">
        <v>43769</v>
      </c>
      <c r="E212" s="6">
        <v>400</v>
      </c>
      <c r="F212" t="s">
        <v>191</v>
      </c>
      <c r="G212" t="b">
        <v>1</v>
      </c>
      <c r="H212" t="b">
        <v>0</v>
      </c>
      <c r="I212" t="b">
        <v>0</v>
      </c>
      <c r="J212" t="b">
        <v>0</v>
      </c>
      <c r="L212" t="b">
        <f t="shared" si="9"/>
        <v>0</v>
      </c>
      <c r="R212" s="3">
        <f t="shared" si="10"/>
        <v>43754</v>
      </c>
      <c r="T212" s="3">
        <v>43648</v>
      </c>
      <c r="U212" t="b">
        <v>0</v>
      </c>
      <c r="V212">
        <f t="shared" si="11"/>
        <v>0</v>
      </c>
    </row>
    <row r="213" spans="1:22" x14ac:dyDescent="0.25">
      <c r="A213" t="s">
        <v>54</v>
      </c>
      <c r="B213" t="s">
        <v>179</v>
      </c>
      <c r="C213" s="3">
        <v>43770</v>
      </c>
      <c r="D213" s="3">
        <v>43799</v>
      </c>
      <c r="E213" s="6">
        <v>600</v>
      </c>
      <c r="F213" t="s">
        <v>191</v>
      </c>
      <c r="G213" t="b">
        <v>1</v>
      </c>
      <c r="H213" t="b">
        <v>0</v>
      </c>
      <c r="I213" t="b">
        <v>0</v>
      </c>
      <c r="J213" t="b">
        <v>0</v>
      </c>
      <c r="L213" t="b">
        <f t="shared" si="9"/>
        <v>0</v>
      </c>
      <c r="R213" s="3">
        <f t="shared" si="10"/>
        <v>43784.5</v>
      </c>
      <c r="T213" s="3">
        <v>43648</v>
      </c>
      <c r="U213" t="b">
        <v>0</v>
      </c>
      <c r="V213">
        <f t="shared" si="11"/>
        <v>0</v>
      </c>
    </row>
    <row r="214" spans="1:22" x14ac:dyDescent="0.25">
      <c r="A214" t="s">
        <v>54</v>
      </c>
      <c r="B214" t="s">
        <v>179</v>
      </c>
      <c r="C214" s="3">
        <v>43800</v>
      </c>
      <c r="D214" s="3">
        <v>43830</v>
      </c>
      <c r="E214" s="6">
        <v>600</v>
      </c>
      <c r="F214" t="s">
        <v>191</v>
      </c>
      <c r="G214" t="b">
        <v>1</v>
      </c>
      <c r="H214" t="b">
        <v>0</v>
      </c>
      <c r="I214" t="b">
        <v>0</v>
      </c>
      <c r="J214" t="b">
        <v>0</v>
      </c>
      <c r="L214" t="b">
        <f t="shared" si="9"/>
        <v>0</v>
      </c>
      <c r="R214" s="3">
        <f t="shared" si="10"/>
        <v>43815</v>
      </c>
      <c r="T214" s="3">
        <v>43662</v>
      </c>
      <c r="U214" t="b">
        <v>0</v>
      </c>
      <c r="V214">
        <f t="shared" si="11"/>
        <v>0</v>
      </c>
    </row>
    <row r="215" spans="1:22" x14ac:dyDescent="0.25">
      <c r="A215" t="s">
        <v>54</v>
      </c>
      <c r="B215" t="s">
        <v>179</v>
      </c>
      <c r="C215" s="3">
        <v>43831</v>
      </c>
      <c r="D215" s="3">
        <v>43861</v>
      </c>
      <c r="E215" s="6">
        <v>700</v>
      </c>
      <c r="F215" t="s">
        <v>191</v>
      </c>
      <c r="G215" t="b">
        <v>1</v>
      </c>
      <c r="H215" t="b">
        <v>0</v>
      </c>
      <c r="I215" t="b">
        <v>0</v>
      </c>
      <c r="J215" t="b">
        <v>0</v>
      </c>
      <c r="L215" t="b">
        <f t="shared" si="9"/>
        <v>0</v>
      </c>
      <c r="R215" s="3">
        <f t="shared" si="10"/>
        <v>43846</v>
      </c>
      <c r="T215" s="3">
        <v>43662</v>
      </c>
      <c r="U215" t="b">
        <v>0</v>
      </c>
      <c r="V215">
        <f t="shared" si="11"/>
        <v>0</v>
      </c>
    </row>
    <row r="216" spans="1:22" x14ac:dyDescent="0.25">
      <c r="A216" t="s">
        <v>54</v>
      </c>
      <c r="B216" t="s">
        <v>179</v>
      </c>
      <c r="C216" s="3">
        <v>43862</v>
      </c>
      <c r="D216" s="3">
        <v>43890</v>
      </c>
      <c r="E216" s="6">
        <v>950</v>
      </c>
      <c r="F216" t="s">
        <v>191</v>
      </c>
      <c r="G216" t="b">
        <v>1</v>
      </c>
      <c r="H216" t="b">
        <v>0</v>
      </c>
      <c r="I216" t="b">
        <v>0</v>
      </c>
      <c r="J216" t="b">
        <v>0</v>
      </c>
      <c r="L216" t="b">
        <f t="shared" si="9"/>
        <v>0</v>
      </c>
      <c r="R216" s="3">
        <f t="shared" si="10"/>
        <v>43876</v>
      </c>
      <c r="T216" s="3">
        <v>43662</v>
      </c>
      <c r="U216" t="b">
        <v>0</v>
      </c>
      <c r="V216">
        <f t="shared" si="11"/>
        <v>0</v>
      </c>
    </row>
    <row r="217" spans="1:22" x14ac:dyDescent="0.25">
      <c r="A217" t="s">
        <v>54</v>
      </c>
      <c r="B217" t="s">
        <v>179</v>
      </c>
      <c r="C217" s="3">
        <v>43891</v>
      </c>
      <c r="D217" s="3">
        <v>43921</v>
      </c>
      <c r="E217" s="6">
        <v>850</v>
      </c>
      <c r="F217" t="s">
        <v>191</v>
      </c>
      <c r="G217" t="b">
        <v>1</v>
      </c>
      <c r="H217" t="b">
        <v>0</v>
      </c>
      <c r="I217" t="b">
        <v>0</v>
      </c>
      <c r="J217" t="b">
        <v>0</v>
      </c>
      <c r="L217" t="b">
        <f t="shared" si="9"/>
        <v>0</v>
      </c>
      <c r="R217" s="3">
        <f t="shared" si="10"/>
        <v>43906</v>
      </c>
      <c r="T217" s="3">
        <v>43662</v>
      </c>
      <c r="U217" t="b">
        <v>0</v>
      </c>
      <c r="V217">
        <f t="shared" si="11"/>
        <v>0</v>
      </c>
    </row>
    <row r="218" spans="1:22" x14ac:dyDescent="0.25">
      <c r="A218" t="s">
        <v>54</v>
      </c>
      <c r="B218" t="s">
        <v>179</v>
      </c>
      <c r="C218" s="3">
        <v>43922</v>
      </c>
      <c r="D218" s="3">
        <v>43951</v>
      </c>
      <c r="E218" s="6">
        <v>900</v>
      </c>
      <c r="F218" t="s">
        <v>191</v>
      </c>
      <c r="G218" t="b">
        <v>1</v>
      </c>
      <c r="H218" t="b">
        <v>0</v>
      </c>
      <c r="I218" t="b">
        <v>0</v>
      </c>
      <c r="J218" t="b">
        <v>0</v>
      </c>
      <c r="L218" t="b">
        <f t="shared" si="9"/>
        <v>0</v>
      </c>
      <c r="R218" s="3">
        <f t="shared" si="10"/>
        <v>43936.5</v>
      </c>
      <c r="T218" s="3">
        <v>43662</v>
      </c>
      <c r="U218" t="b">
        <v>0</v>
      </c>
      <c r="V218">
        <f t="shared" si="11"/>
        <v>0</v>
      </c>
    </row>
    <row r="219" spans="1:22" x14ac:dyDescent="0.25">
      <c r="A219" t="s">
        <v>54</v>
      </c>
      <c r="B219" t="s">
        <v>179</v>
      </c>
      <c r="C219" s="3">
        <v>43952</v>
      </c>
      <c r="D219" s="3">
        <v>43982</v>
      </c>
      <c r="E219" s="6">
        <v>850</v>
      </c>
      <c r="F219" t="s">
        <v>191</v>
      </c>
      <c r="G219" t="b">
        <v>1</v>
      </c>
      <c r="H219" t="b">
        <v>0</v>
      </c>
      <c r="I219" t="b">
        <v>0</v>
      </c>
      <c r="J219" t="b">
        <v>0</v>
      </c>
      <c r="L219" t="b">
        <f t="shared" si="9"/>
        <v>0</v>
      </c>
      <c r="R219" s="3">
        <f t="shared" si="10"/>
        <v>43967</v>
      </c>
      <c r="T219" s="3">
        <v>43662</v>
      </c>
      <c r="U219" t="b">
        <v>1</v>
      </c>
      <c r="V219">
        <f t="shared" si="11"/>
        <v>1</v>
      </c>
    </row>
    <row r="220" spans="1:22" x14ac:dyDescent="0.25">
      <c r="A220" t="s">
        <v>54</v>
      </c>
      <c r="B220" t="s">
        <v>179</v>
      </c>
      <c r="C220" s="3">
        <v>43983</v>
      </c>
      <c r="D220" s="3">
        <v>44012</v>
      </c>
      <c r="E220" s="6">
        <v>850</v>
      </c>
      <c r="F220" t="s">
        <v>191</v>
      </c>
      <c r="G220" t="b">
        <v>0</v>
      </c>
      <c r="H220" t="b">
        <v>1</v>
      </c>
      <c r="I220" t="b">
        <v>1</v>
      </c>
      <c r="J220" t="b">
        <v>0</v>
      </c>
      <c r="L220" t="b">
        <f t="shared" si="9"/>
        <v>1</v>
      </c>
      <c r="R220" s="3">
        <f t="shared" si="10"/>
        <v>43997.5</v>
      </c>
      <c r="T220" s="3">
        <v>43662</v>
      </c>
      <c r="U220" t="b">
        <v>0</v>
      </c>
      <c r="V220">
        <f t="shared" si="11"/>
        <v>0</v>
      </c>
    </row>
    <row r="221" spans="1:22" x14ac:dyDescent="0.25">
      <c r="A221" t="s">
        <v>55</v>
      </c>
      <c r="B221" t="s">
        <v>181</v>
      </c>
      <c r="C221" s="3">
        <v>43738</v>
      </c>
      <c r="D221" s="3">
        <v>43830</v>
      </c>
      <c r="E221" s="6">
        <v>379.80500000000001</v>
      </c>
      <c r="F221" t="s">
        <v>191</v>
      </c>
      <c r="G221" t="b">
        <v>1</v>
      </c>
      <c r="H221" t="b">
        <v>0</v>
      </c>
      <c r="I221" t="b">
        <v>0</v>
      </c>
      <c r="J221" t="b">
        <v>0</v>
      </c>
      <c r="L221" t="b">
        <f t="shared" si="9"/>
        <v>0</v>
      </c>
      <c r="R221" s="3">
        <f t="shared" si="10"/>
        <v>43784</v>
      </c>
      <c r="T221" s="3">
        <v>43662</v>
      </c>
      <c r="U221" t="b">
        <v>0</v>
      </c>
      <c r="V221">
        <f t="shared" si="11"/>
        <v>0</v>
      </c>
    </row>
    <row r="222" spans="1:22" x14ac:dyDescent="0.25">
      <c r="A222" t="s">
        <v>55</v>
      </c>
      <c r="B222" t="s">
        <v>181</v>
      </c>
      <c r="C222" s="3">
        <v>43831</v>
      </c>
      <c r="D222" s="3">
        <v>43921</v>
      </c>
      <c r="E222" s="6">
        <v>517.18666666666661</v>
      </c>
      <c r="F222" t="s">
        <v>191</v>
      </c>
      <c r="G222" t="b">
        <v>1</v>
      </c>
      <c r="H222" t="b">
        <v>0</v>
      </c>
      <c r="I222" t="b">
        <v>0</v>
      </c>
      <c r="J222" t="b">
        <v>1</v>
      </c>
      <c r="L222" t="b">
        <f t="shared" si="9"/>
        <v>1</v>
      </c>
      <c r="N222" t="s">
        <v>193</v>
      </c>
      <c r="R222" s="3">
        <f t="shared" si="10"/>
        <v>43876</v>
      </c>
      <c r="T222" s="3">
        <v>43662</v>
      </c>
      <c r="U222" t="b">
        <v>0</v>
      </c>
      <c r="V222">
        <f t="shared" si="11"/>
        <v>0</v>
      </c>
    </row>
    <row r="223" spans="1:22" x14ac:dyDescent="0.25">
      <c r="A223" t="s">
        <v>55</v>
      </c>
      <c r="B223" t="s">
        <v>181</v>
      </c>
      <c r="C223" s="3">
        <v>43952</v>
      </c>
      <c r="D223" s="3">
        <v>44043</v>
      </c>
      <c r="E223" s="6">
        <v>516.91666666666663</v>
      </c>
      <c r="F223" t="s">
        <v>191</v>
      </c>
      <c r="G223" t="b">
        <v>1</v>
      </c>
      <c r="H223" t="b">
        <v>0</v>
      </c>
      <c r="I223" t="b">
        <v>0</v>
      </c>
      <c r="J223" t="b">
        <v>0</v>
      </c>
      <c r="L223" t="b">
        <f t="shared" si="9"/>
        <v>0</v>
      </c>
      <c r="R223" s="3">
        <f t="shared" si="10"/>
        <v>43997.5</v>
      </c>
      <c r="T223" s="3">
        <v>43662</v>
      </c>
      <c r="U223" t="b">
        <v>0</v>
      </c>
      <c r="V223">
        <f t="shared" si="11"/>
        <v>0</v>
      </c>
    </row>
    <row r="224" spans="1:22" x14ac:dyDescent="0.25">
      <c r="A224" t="s">
        <v>55</v>
      </c>
      <c r="B224" t="s">
        <v>181</v>
      </c>
      <c r="C224" s="3">
        <v>44044</v>
      </c>
      <c r="D224" s="3">
        <v>44135</v>
      </c>
      <c r="E224" s="6">
        <v>516.91666666666663</v>
      </c>
      <c r="F224" t="s">
        <v>191</v>
      </c>
      <c r="G224" t="b">
        <v>0</v>
      </c>
      <c r="H224" t="b">
        <v>1</v>
      </c>
      <c r="I224" t="b">
        <v>1</v>
      </c>
      <c r="J224" t="b">
        <v>0</v>
      </c>
      <c r="L224" t="b">
        <f t="shared" si="9"/>
        <v>1</v>
      </c>
      <c r="R224" s="3">
        <f t="shared" si="10"/>
        <v>44089.5</v>
      </c>
      <c r="T224" s="3">
        <v>43662.5</v>
      </c>
      <c r="U224" t="b">
        <v>0</v>
      </c>
      <c r="V224">
        <f t="shared" si="11"/>
        <v>0</v>
      </c>
    </row>
    <row r="225" spans="1:22" x14ac:dyDescent="0.25">
      <c r="A225" t="s">
        <v>56</v>
      </c>
      <c r="B225" t="s">
        <v>180</v>
      </c>
      <c r="C225" s="3">
        <v>43282</v>
      </c>
      <c r="D225" s="3">
        <v>43646</v>
      </c>
      <c r="E225" s="6">
        <v>2250</v>
      </c>
      <c r="F225" t="s">
        <v>191</v>
      </c>
      <c r="G225" t="b">
        <v>1</v>
      </c>
      <c r="H225" t="b">
        <v>0</v>
      </c>
      <c r="I225" t="b">
        <v>0</v>
      </c>
      <c r="J225" t="b">
        <v>0</v>
      </c>
      <c r="L225" t="b">
        <f t="shared" si="9"/>
        <v>0</v>
      </c>
      <c r="R225" s="3">
        <f t="shared" si="10"/>
        <v>43464</v>
      </c>
      <c r="T225" s="3">
        <v>43662.5</v>
      </c>
      <c r="U225" t="b">
        <v>0</v>
      </c>
      <c r="V225">
        <f t="shared" si="11"/>
        <v>0</v>
      </c>
    </row>
    <row r="226" spans="1:22" x14ac:dyDescent="0.25">
      <c r="A226" t="s">
        <v>56</v>
      </c>
      <c r="B226" t="s">
        <v>180</v>
      </c>
      <c r="C226" s="3">
        <v>43647</v>
      </c>
      <c r="D226" s="3">
        <v>43830</v>
      </c>
      <c r="E226" s="6">
        <v>2250</v>
      </c>
      <c r="F226" t="s">
        <v>191</v>
      </c>
      <c r="G226" t="b">
        <v>1</v>
      </c>
      <c r="H226" t="b">
        <v>0</v>
      </c>
      <c r="I226" t="b">
        <v>0</v>
      </c>
      <c r="J226" t="b">
        <v>0</v>
      </c>
      <c r="L226" t="b">
        <f t="shared" si="9"/>
        <v>0</v>
      </c>
      <c r="R226" s="3">
        <f t="shared" si="10"/>
        <v>43738.5</v>
      </c>
      <c r="T226" s="3">
        <v>43662.5</v>
      </c>
      <c r="U226" t="b">
        <v>1</v>
      </c>
      <c r="V226">
        <f t="shared" si="11"/>
        <v>1</v>
      </c>
    </row>
    <row r="227" spans="1:22" x14ac:dyDescent="0.25">
      <c r="A227" t="s">
        <v>56</v>
      </c>
      <c r="B227" t="s">
        <v>180</v>
      </c>
      <c r="C227" s="3">
        <v>43831</v>
      </c>
      <c r="D227" s="3">
        <v>44012</v>
      </c>
      <c r="E227" s="6">
        <v>2250</v>
      </c>
      <c r="F227" t="s">
        <v>191</v>
      </c>
      <c r="G227" t="b">
        <v>1</v>
      </c>
      <c r="H227" t="b">
        <v>0</v>
      </c>
      <c r="I227" t="b">
        <v>0</v>
      </c>
      <c r="J227" t="b">
        <v>0</v>
      </c>
      <c r="L227" t="b">
        <f t="shared" si="9"/>
        <v>0</v>
      </c>
      <c r="R227" s="3">
        <f t="shared" si="10"/>
        <v>43921.5</v>
      </c>
      <c r="T227" s="3">
        <v>43662.5</v>
      </c>
      <c r="U227" t="b">
        <v>1</v>
      </c>
      <c r="V227">
        <f t="shared" si="11"/>
        <v>1</v>
      </c>
    </row>
    <row r="228" spans="1:22" x14ac:dyDescent="0.25">
      <c r="A228" t="s">
        <v>56</v>
      </c>
      <c r="B228" t="s">
        <v>180</v>
      </c>
      <c r="C228" s="3">
        <v>44013</v>
      </c>
      <c r="D228" s="3">
        <v>44104</v>
      </c>
      <c r="E228" s="6">
        <v>2250</v>
      </c>
      <c r="F228" t="s">
        <v>191</v>
      </c>
      <c r="G228" t="b">
        <v>1</v>
      </c>
      <c r="H228" t="b">
        <v>0</v>
      </c>
      <c r="I228" t="b">
        <v>0</v>
      </c>
      <c r="J228" t="b">
        <v>0</v>
      </c>
      <c r="L228" t="b">
        <f t="shared" si="9"/>
        <v>0</v>
      </c>
      <c r="R228" s="3">
        <f t="shared" si="10"/>
        <v>44058.5</v>
      </c>
      <c r="T228" s="3">
        <v>43678.5</v>
      </c>
      <c r="U228" t="b">
        <v>0</v>
      </c>
      <c r="V228">
        <f t="shared" si="11"/>
        <v>0</v>
      </c>
    </row>
    <row r="229" spans="1:22" x14ac:dyDescent="0.25">
      <c r="A229" t="s">
        <v>56</v>
      </c>
      <c r="B229" t="s">
        <v>180</v>
      </c>
      <c r="C229" s="3">
        <v>44105</v>
      </c>
      <c r="D229" s="3">
        <v>44196</v>
      </c>
      <c r="E229" s="6">
        <v>2250</v>
      </c>
      <c r="F229" t="s">
        <v>191</v>
      </c>
      <c r="G229" t="b">
        <v>1</v>
      </c>
      <c r="H229" t="b">
        <v>0</v>
      </c>
      <c r="I229" t="b">
        <v>0</v>
      </c>
      <c r="J229" t="b">
        <v>0</v>
      </c>
      <c r="L229" t="b">
        <f t="shared" si="9"/>
        <v>0</v>
      </c>
      <c r="R229" s="3">
        <f t="shared" si="10"/>
        <v>44150.5</v>
      </c>
      <c r="T229" s="3">
        <v>43679</v>
      </c>
      <c r="U229" t="b">
        <v>0</v>
      </c>
      <c r="V229">
        <f t="shared" si="11"/>
        <v>0</v>
      </c>
    </row>
    <row r="230" spans="1:22" x14ac:dyDescent="0.25">
      <c r="A230" t="s">
        <v>56</v>
      </c>
      <c r="B230" t="s">
        <v>180</v>
      </c>
      <c r="C230" s="3">
        <v>44197</v>
      </c>
      <c r="D230" s="3">
        <v>44286</v>
      </c>
      <c r="E230" s="6">
        <v>2250</v>
      </c>
      <c r="F230" t="s">
        <v>191</v>
      </c>
      <c r="G230" t="b">
        <v>0</v>
      </c>
      <c r="H230" t="b">
        <v>1</v>
      </c>
      <c r="I230" t="b">
        <v>0</v>
      </c>
      <c r="J230" t="b">
        <v>0</v>
      </c>
      <c r="L230" t="b">
        <f t="shared" si="9"/>
        <v>0</v>
      </c>
      <c r="R230" s="3">
        <f t="shared" si="10"/>
        <v>44241.5</v>
      </c>
      <c r="T230" s="3">
        <v>43679</v>
      </c>
      <c r="U230" t="b">
        <v>0</v>
      </c>
      <c r="V230">
        <f t="shared" si="11"/>
        <v>0</v>
      </c>
    </row>
    <row r="231" spans="1:22" x14ac:dyDescent="0.25">
      <c r="A231" t="s">
        <v>56</v>
      </c>
      <c r="B231" t="s">
        <v>177</v>
      </c>
      <c r="C231" s="3">
        <v>44013</v>
      </c>
      <c r="D231" s="3">
        <v>44104</v>
      </c>
      <c r="E231" s="6">
        <v>791.66666666666663</v>
      </c>
      <c r="F231" t="s">
        <v>191</v>
      </c>
      <c r="G231" t="b">
        <v>1</v>
      </c>
      <c r="H231" t="b">
        <v>0</v>
      </c>
      <c r="I231" t="b">
        <v>0</v>
      </c>
      <c r="J231" t="b">
        <v>0</v>
      </c>
      <c r="L231" t="b">
        <f t="shared" si="9"/>
        <v>0</v>
      </c>
      <c r="R231" s="3">
        <f t="shared" si="10"/>
        <v>44058.5</v>
      </c>
      <c r="T231" s="3">
        <v>43679</v>
      </c>
      <c r="U231" t="b">
        <v>0</v>
      </c>
      <c r="V231">
        <f t="shared" si="11"/>
        <v>0</v>
      </c>
    </row>
    <row r="232" spans="1:22" x14ac:dyDescent="0.25">
      <c r="A232" t="s">
        <v>56</v>
      </c>
      <c r="B232" t="s">
        <v>177</v>
      </c>
      <c r="C232" s="3">
        <v>44105</v>
      </c>
      <c r="D232" s="3">
        <v>44196</v>
      </c>
      <c r="E232" s="6">
        <v>791.66666666666663</v>
      </c>
      <c r="F232" t="s">
        <v>191</v>
      </c>
      <c r="G232" t="b">
        <v>1</v>
      </c>
      <c r="H232" t="b">
        <v>0</v>
      </c>
      <c r="I232" t="b">
        <v>0</v>
      </c>
      <c r="J232" t="b">
        <v>0</v>
      </c>
      <c r="L232" t="b">
        <f t="shared" si="9"/>
        <v>0</v>
      </c>
      <c r="R232" s="3">
        <f t="shared" si="10"/>
        <v>44150.5</v>
      </c>
      <c r="T232" s="3">
        <v>43679</v>
      </c>
      <c r="U232" t="b">
        <v>1</v>
      </c>
      <c r="V232">
        <f t="shared" si="11"/>
        <v>1</v>
      </c>
    </row>
    <row r="233" spans="1:22" x14ac:dyDescent="0.25">
      <c r="A233" t="s">
        <v>56</v>
      </c>
      <c r="B233" t="s">
        <v>177</v>
      </c>
      <c r="C233" s="3">
        <v>44197</v>
      </c>
      <c r="D233" s="3">
        <v>44286</v>
      </c>
      <c r="E233" s="6">
        <v>791.66666666666663</v>
      </c>
      <c r="F233" t="s">
        <v>191</v>
      </c>
      <c r="G233" t="b">
        <v>0</v>
      </c>
      <c r="H233" t="b">
        <v>1</v>
      </c>
      <c r="I233" t="b">
        <v>0</v>
      </c>
      <c r="J233" t="b">
        <v>0</v>
      </c>
      <c r="L233" t="b">
        <f t="shared" si="9"/>
        <v>0</v>
      </c>
      <c r="R233" s="3">
        <f t="shared" si="10"/>
        <v>44241.5</v>
      </c>
      <c r="T233" s="3">
        <v>43679</v>
      </c>
      <c r="U233" t="b">
        <v>0</v>
      </c>
      <c r="V233">
        <f t="shared" si="11"/>
        <v>0</v>
      </c>
    </row>
    <row r="234" spans="1:22" x14ac:dyDescent="0.25">
      <c r="A234" t="s">
        <v>57</v>
      </c>
      <c r="B234" t="s">
        <v>179</v>
      </c>
      <c r="C234" s="3">
        <v>43435</v>
      </c>
      <c r="D234" s="3">
        <v>43524</v>
      </c>
      <c r="E234" s="6">
        <v>2658.753333333334</v>
      </c>
      <c r="F234" t="s">
        <v>191</v>
      </c>
      <c r="G234" t="b">
        <v>1</v>
      </c>
      <c r="H234" t="b">
        <v>0</v>
      </c>
      <c r="I234" t="b">
        <v>0</v>
      </c>
      <c r="J234" t="b">
        <v>0</v>
      </c>
      <c r="L234" t="b">
        <f t="shared" si="9"/>
        <v>0</v>
      </c>
      <c r="R234" s="3">
        <f t="shared" si="10"/>
        <v>43479.5</v>
      </c>
      <c r="T234" s="3">
        <v>43679</v>
      </c>
      <c r="U234" t="b">
        <v>0</v>
      </c>
      <c r="V234">
        <f t="shared" si="11"/>
        <v>0</v>
      </c>
    </row>
    <row r="235" spans="1:22" x14ac:dyDescent="0.25">
      <c r="A235" t="s">
        <v>57</v>
      </c>
      <c r="B235" t="s">
        <v>179</v>
      </c>
      <c r="C235" s="3">
        <v>43525</v>
      </c>
      <c r="D235" s="3">
        <v>43616</v>
      </c>
      <c r="E235" s="6">
        <v>2761.76</v>
      </c>
      <c r="F235" t="s">
        <v>191</v>
      </c>
      <c r="G235" t="b">
        <v>1</v>
      </c>
      <c r="H235" t="b">
        <v>0</v>
      </c>
      <c r="I235" t="b">
        <v>0</v>
      </c>
      <c r="J235" t="b">
        <v>0</v>
      </c>
      <c r="L235" t="b">
        <f t="shared" si="9"/>
        <v>0</v>
      </c>
      <c r="R235" s="3">
        <f t="shared" si="10"/>
        <v>43570.5</v>
      </c>
      <c r="T235" s="3">
        <v>43692.5</v>
      </c>
      <c r="U235" t="b">
        <v>0</v>
      </c>
      <c r="V235">
        <f t="shared" si="11"/>
        <v>0</v>
      </c>
    </row>
    <row r="236" spans="1:22" x14ac:dyDescent="0.25">
      <c r="A236" t="s">
        <v>57</v>
      </c>
      <c r="B236" t="s">
        <v>179</v>
      </c>
      <c r="C236" s="3">
        <v>43617</v>
      </c>
      <c r="D236" s="3">
        <v>43708</v>
      </c>
      <c r="E236" s="6">
        <v>2632.913333333333</v>
      </c>
      <c r="F236" t="s">
        <v>191</v>
      </c>
      <c r="G236" t="b">
        <v>1</v>
      </c>
      <c r="H236" t="b">
        <v>0</v>
      </c>
      <c r="I236" t="b">
        <v>0</v>
      </c>
      <c r="J236" t="b">
        <v>1</v>
      </c>
      <c r="L236" t="b">
        <f t="shared" si="9"/>
        <v>1</v>
      </c>
      <c r="N236" t="s">
        <v>194</v>
      </c>
      <c r="R236" s="3">
        <f t="shared" si="10"/>
        <v>43662.5</v>
      </c>
      <c r="T236" s="3">
        <v>43692.5</v>
      </c>
      <c r="U236" t="b">
        <v>0</v>
      </c>
      <c r="V236">
        <f t="shared" si="11"/>
        <v>0</v>
      </c>
    </row>
    <row r="237" spans="1:22" x14ac:dyDescent="0.25">
      <c r="A237" t="s">
        <v>57</v>
      </c>
      <c r="B237" t="s">
        <v>179</v>
      </c>
      <c r="C237" s="3">
        <v>43754</v>
      </c>
      <c r="D237" s="3">
        <v>44104</v>
      </c>
      <c r="E237" s="6">
        <v>1065.0550000000001</v>
      </c>
      <c r="F237" t="s">
        <v>191</v>
      </c>
      <c r="G237" t="b">
        <v>1</v>
      </c>
      <c r="H237" t="b">
        <v>0</v>
      </c>
      <c r="I237" t="b">
        <v>0</v>
      </c>
      <c r="J237" t="b">
        <v>1</v>
      </c>
      <c r="L237" t="b">
        <f t="shared" si="9"/>
        <v>1</v>
      </c>
      <c r="R237" s="3">
        <f t="shared" si="10"/>
        <v>43929</v>
      </c>
      <c r="T237" s="3">
        <v>43692.5</v>
      </c>
      <c r="U237" t="b">
        <v>0</v>
      </c>
      <c r="V237">
        <f t="shared" si="11"/>
        <v>0</v>
      </c>
    </row>
    <row r="238" spans="1:22" x14ac:dyDescent="0.25">
      <c r="A238" t="s">
        <v>57</v>
      </c>
      <c r="B238" t="s">
        <v>179</v>
      </c>
      <c r="C238" s="3">
        <v>44197</v>
      </c>
      <c r="D238" s="3">
        <v>44286</v>
      </c>
      <c r="E238" s="6">
        <v>4557.666666666667</v>
      </c>
      <c r="F238" t="s">
        <v>191</v>
      </c>
      <c r="G238" t="b">
        <v>0</v>
      </c>
      <c r="H238" t="b">
        <v>1</v>
      </c>
      <c r="I238" t="b">
        <v>0</v>
      </c>
      <c r="J238" t="b">
        <v>0</v>
      </c>
      <c r="L238" t="b">
        <f t="shared" si="9"/>
        <v>0</v>
      </c>
      <c r="R238" s="3">
        <f t="shared" si="10"/>
        <v>44241.5</v>
      </c>
      <c r="T238" s="3">
        <v>43692.5</v>
      </c>
      <c r="U238" t="b">
        <v>0</v>
      </c>
      <c r="V238">
        <f t="shared" si="11"/>
        <v>0</v>
      </c>
    </row>
    <row r="239" spans="1:22" x14ac:dyDescent="0.25">
      <c r="A239" t="s">
        <v>57</v>
      </c>
      <c r="B239" t="s">
        <v>181</v>
      </c>
      <c r="C239" s="3">
        <v>43525</v>
      </c>
      <c r="D239" s="3">
        <v>43769</v>
      </c>
      <c r="E239" s="6">
        <v>908.98874999999998</v>
      </c>
      <c r="F239" t="s">
        <v>191</v>
      </c>
      <c r="G239" t="b">
        <v>1</v>
      </c>
      <c r="H239" t="b">
        <v>0</v>
      </c>
      <c r="I239" t="b">
        <v>0</v>
      </c>
      <c r="J239" t="b">
        <v>0</v>
      </c>
      <c r="L239" t="b">
        <f t="shared" si="9"/>
        <v>0</v>
      </c>
      <c r="R239" s="3">
        <f t="shared" si="10"/>
        <v>43647</v>
      </c>
      <c r="T239" s="3">
        <v>43692.5</v>
      </c>
      <c r="U239" t="b">
        <v>0</v>
      </c>
      <c r="V239">
        <f t="shared" si="11"/>
        <v>0</v>
      </c>
    </row>
    <row r="240" spans="1:22" x14ac:dyDescent="0.25">
      <c r="A240" t="s">
        <v>57</v>
      </c>
      <c r="B240" t="s">
        <v>181</v>
      </c>
      <c r="C240" s="3">
        <v>43770</v>
      </c>
      <c r="D240" s="3">
        <v>44104</v>
      </c>
      <c r="E240" s="6">
        <v>1210.034545454545</v>
      </c>
      <c r="F240" t="s">
        <v>191</v>
      </c>
      <c r="G240" t="b">
        <v>1</v>
      </c>
      <c r="H240" t="b">
        <v>0</v>
      </c>
      <c r="I240" t="b">
        <v>0</v>
      </c>
      <c r="J240" t="b">
        <v>0</v>
      </c>
      <c r="L240" t="b">
        <f t="shared" si="9"/>
        <v>0</v>
      </c>
      <c r="R240" s="3">
        <f t="shared" si="10"/>
        <v>43937</v>
      </c>
      <c r="T240" s="3">
        <v>43692.5</v>
      </c>
      <c r="U240" t="b">
        <v>0</v>
      </c>
      <c r="V240">
        <f t="shared" si="11"/>
        <v>0</v>
      </c>
    </row>
    <row r="241" spans="1:22" x14ac:dyDescent="0.25">
      <c r="A241" t="s">
        <v>57</v>
      </c>
      <c r="B241" t="s">
        <v>181</v>
      </c>
      <c r="C241" s="3">
        <v>44105</v>
      </c>
      <c r="D241" s="3">
        <v>44196</v>
      </c>
      <c r="E241" s="6">
        <v>4397.9033333333327</v>
      </c>
      <c r="F241" t="s">
        <v>191</v>
      </c>
      <c r="G241" t="b">
        <v>0</v>
      </c>
      <c r="H241" t="b">
        <v>1</v>
      </c>
      <c r="I241" t="b">
        <v>0</v>
      </c>
      <c r="J241" t="b">
        <v>0</v>
      </c>
      <c r="L241" t="b">
        <f t="shared" si="9"/>
        <v>0</v>
      </c>
      <c r="R241" s="3">
        <f t="shared" si="10"/>
        <v>44150.5</v>
      </c>
      <c r="T241" s="3">
        <v>43692.5</v>
      </c>
      <c r="U241" t="b">
        <v>0</v>
      </c>
      <c r="V241">
        <f t="shared" si="11"/>
        <v>0</v>
      </c>
    </row>
    <row r="242" spans="1:22" x14ac:dyDescent="0.25">
      <c r="A242" t="s">
        <v>58</v>
      </c>
      <c r="B242" t="s">
        <v>177</v>
      </c>
      <c r="C242" s="3">
        <v>43313</v>
      </c>
      <c r="D242" s="3">
        <v>43524</v>
      </c>
      <c r="E242" s="6">
        <v>7142.8571428571431</v>
      </c>
      <c r="F242" t="s">
        <v>191</v>
      </c>
      <c r="G242" t="b">
        <v>1</v>
      </c>
      <c r="H242" t="b">
        <v>0</v>
      </c>
      <c r="I242" t="b">
        <v>0</v>
      </c>
      <c r="J242" t="b">
        <v>1</v>
      </c>
      <c r="L242" t="b">
        <f t="shared" si="9"/>
        <v>1</v>
      </c>
      <c r="R242" s="3">
        <f t="shared" si="10"/>
        <v>43418.5</v>
      </c>
      <c r="T242" s="3">
        <v>43693</v>
      </c>
      <c r="U242" t="b">
        <v>0</v>
      </c>
      <c r="V242">
        <f t="shared" si="11"/>
        <v>0</v>
      </c>
    </row>
    <row r="243" spans="1:22" x14ac:dyDescent="0.25">
      <c r="A243" t="s">
        <v>58</v>
      </c>
      <c r="B243" t="s">
        <v>177</v>
      </c>
      <c r="C243" s="3">
        <v>43678</v>
      </c>
      <c r="D243" s="3">
        <v>44043</v>
      </c>
      <c r="E243" s="6">
        <v>500</v>
      </c>
      <c r="F243" t="s">
        <v>191</v>
      </c>
      <c r="G243" t="b">
        <v>0</v>
      </c>
      <c r="H243" t="b">
        <v>1</v>
      </c>
      <c r="I243" t="b">
        <v>1</v>
      </c>
      <c r="J243" t="b">
        <v>0</v>
      </c>
      <c r="L243" t="b">
        <f t="shared" si="9"/>
        <v>1</v>
      </c>
      <c r="R243" s="3">
        <f t="shared" si="10"/>
        <v>43860.5</v>
      </c>
      <c r="T243" s="3">
        <v>43693</v>
      </c>
      <c r="U243" t="b">
        <v>0</v>
      </c>
      <c r="V243">
        <f t="shared" si="11"/>
        <v>0</v>
      </c>
    </row>
    <row r="244" spans="1:22" x14ac:dyDescent="0.25">
      <c r="A244" t="s">
        <v>59</v>
      </c>
      <c r="B244" t="s">
        <v>180</v>
      </c>
      <c r="C244" s="3">
        <v>43466</v>
      </c>
      <c r="D244" s="3">
        <v>43555</v>
      </c>
      <c r="E244" s="6">
        <v>1759.573333333333</v>
      </c>
      <c r="F244" t="s">
        <v>191</v>
      </c>
      <c r="G244" t="b">
        <v>1</v>
      </c>
      <c r="H244" t="b">
        <v>0</v>
      </c>
      <c r="I244" t="b">
        <v>0</v>
      </c>
      <c r="J244" t="b">
        <v>0</v>
      </c>
      <c r="L244" t="b">
        <f t="shared" si="9"/>
        <v>0</v>
      </c>
      <c r="R244" s="3">
        <f t="shared" si="10"/>
        <v>43510.5</v>
      </c>
      <c r="T244" s="3">
        <v>43693</v>
      </c>
      <c r="U244" t="b">
        <v>0</v>
      </c>
      <c r="V244">
        <f t="shared" si="11"/>
        <v>0</v>
      </c>
    </row>
    <row r="245" spans="1:22" x14ac:dyDescent="0.25">
      <c r="A245" t="s">
        <v>59</v>
      </c>
      <c r="B245" t="s">
        <v>180</v>
      </c>
      <c r="C245" s="3">
        <v>43556</v>
      </c>
      <c r="D245" s="3">
        <v>43646</v>
      </c>
      <c r="E245" s="6">
        <v>1770.2366666666669</v>
      </c>
      <c r="F245" t="s">
        <v>191</v>
      </c>
      <c r="G245" t="b">
        <v>1</v>
      </c>
      <c r="H245" t="b">
        <v>0</v>
      </c>
      <c r="I245" t="b">
        <v>0</v>
      </c>
      <c r="J245" t="b">
        <v>0</v>
      </c>
      <c r="L245" t="b">
        <f t="shared" si="9"/>
        <v>0</v>
      </c>
      <c r="R245" s="3">
        <f t="shared" si="10"/>
        <v>43601</v>
      </c>
      <c r="T245" s="3">
        <v>43693</v>
      </c>
      <c r="U245" t="b">
        <v>0</v>
      </c>
      <c r="V245">
        <f t="shared" si="11"/>
        <v>0</v>
      </c>
    </row>
    <row r="246" spans="1:22" x14ac:dyDescent="0.25">
      <c r="A246" t="s">
        <v>59</v>
      </c>
      <c r="B246" t="s">
        <v>180</v>
      </c>
      <c r="C246" s="3">
        <v>43647</v>
      </c>
      <c r="D246" s="3">
        <v>43738</v>
      </c>
      <c r="E246" s="6">
        <v>1738.15</v>
      </c>
      <c r="F246" t="s">
        <v>191</v>
      </c>
      <c r="G246" t="b">
        <v>1</v>
      </c>
      <c r="H246" t="b">
        <v>0</v>
      </c>
      <c r="I246" t="b">
        <v>0</v>
      </c>
      <c r="J246" t="b">
        <v>0</v>
      </c>
      <c r="L246" t="b">
        <f t="shared" si="9"/>
        <v>0</v>
      </c>
      <c r="R246" s="3">
        <f t="shared" si="10"/>
        <v>43692.5</v>
      </c>
      <c r="T246" s="3">
        <v>43693</v>
      </c>
      <c r="U246" t="b">
        <v>0</v>
      </c>
      <c r="V246">
        <f t="shared" si="11"/>
        <v>0</v>
      </c>
    </row>
    <row r="247" spans="1:22" x14ac:dyDescent="0.25">
      <c r="A247" t="s">
        <v>59</v>
      </c>
      <c r="B247" t="s">
        <v>180</v>
      </c>
      <c r="C247" s="3">
        <v>43739</v>
      </c>
      <c r="D247" s="3">
        <v>43830</v>
      </c>
      <c r="E247" s="6">
        <v>1678.2033333333329</v>
      </c>
      <c r="F247" t="s">
        <v>191</v>
      </c>
      <c r="G247" t="b">
        <v>1</v>
      </c>
      <c r="H247" t="b">
        <v>0</v>
      </c>
      <c r="I247" t="b">
        <v>0</v>
      </c>
      <c r="J247" t="b">
        <v>0</v>
      </c>
      <c r="L247" t="b">
        <f t="shared" si="9"/>
        <v>0</v>
      </c>
      <c r="R247" s="3">
        <f t="shared" si="10"/>
        <v>43784.5</v>
      </c>
      <c r="T247" s="3">
        <v>43693</v>
      </c>
      <c r="U247" t="b">
        <v>0</v>
      </c>
      <c r="V247">
        <f t="shared" si="11"/>
        <v>0</v>
      </c>
    </row>
    <row r="248" spans="1:22" x14ac:dyDescent="0.25">
      <c r="A248" t="s">
        <v>59</v>
      </c>
      <c r="B248" t="s">
        <v>180</v>
      </c>
      <c r="C248" s="3">
        <v>43831</v>
      </c>
      <c r="D248" s="3">
        <v>43921</v>
      </c>
      <c r="E248" s="6">
        <v>1691.25</v>
      </c>
      <c r="F248" t="s">
        <v>191</v>
      </c>
      <c r="G248" t="b">
        <v>0</v>
      </c>
      <c r="H248" t="b">
        <v>1</v>
      </c>
      <c r="I248" t="b">
        <v>1</v>
      </c>
      <c r="J248" t="b">
        <v>0</v>
      </c>
      <c r="L248" t="b">
        <f t="shared" si="9"/>
        <v>1</v>
      </c>
      <c r="R248" s="3">
        <f t="shared" si="10"/>
        <v>43876</v>
      </c>
      <c r="T248" s="3">
        <v>43693</v>
      </c>
      <c r="U248" t="b">
        <v>0</v>
      </c>
      <c r="V248">
        <f t="shared" si="11"/>
        <v>0</v>
      </c>
    </row>
    <row r="249" spans="1:22" x14ac:dyDescent="0.25">
      <c r="A249" t="s">
        <v>60</v>
      </c>
      <c r="B249" t="s">
        <v>177</v>
      </c>
      <c r="C249" s="3">
        <v>43160</v>
      </c>
      <c r="D249" s="3">
        <v>43524</v>
      </c>
      <c r="E249" s="6">
        <v>1420.575</v>
      </c>
      <c r="F249" t="s">
        <v>191</v>
      </c>
      <c r="G249" t="b">
        <v>0</v>
      </c>
      <c r="H249" t="b">
        <v>1</v>
      </c>
      <c r="I249" t="b">
        <v>1</v>
      </c>
      <c r="J249" t="b">
        <v>0</v>
      </c>
      <c r="L249" t="b">
        <f t="shared" si="9"/>
        <v>1</v>
      </c>
      <c r="R249" s="3">
        <f t="shared" si="10"/>
        <v>43342</v>
      </c>
      <c r="T249" s="3">
        <v>43693</v>
      </c>
      <c r="U249" t="b">
        <v>1</v>
      </c>
      <c r="V249">
        <f t="shared" si="11"/>
        <v>1</v>
      </c>
    </row>
    <row r="250" spans="1:22" x14ac:dyDescent="0.25">
      <c r="A250" t="s">
        <v>61</v>
      </c>
      <c r="B250" t="s">
        <v>178</v>
      </c>
      <c r="C250" s="3">
        <v>43831</v>
      </c>
      <c r="D250" s="3">
        <v>44196</v>
      </c>
      <c r="E250" s="6">
        <v>1000</v>
      </c>
      <c r="F250" t="s">
        <v>191</v>
      </c>
      <c r="G250" t="b">
        <v>0</v>
      </c>
      <c r="H250" t="b">
        <v>1</v>
      </c>
      <c r="I250" t="b">
        <v>0</v>
      </c>
      <c r="J250" t="b">
        <v>0</v>
      </c>
      <c r="L250" t="b">
        <f t="shared" si="9"/>
        <v>0</v>
      </c>
      <c r="R250" s="3">
        <f t="shared" si="10"/>
        <v>44013.5</v>
      </c>
      <c r="T250" s="3">
        <v>43693</v>
      </c>
      <c r="U250" t="b">
        <v>1</v>
      </c>
      <c r="V250">
        <f t="shared" si="11"/>
        <v>1</v>
      </c>
    </row>
    <row r="251" spans="1:22" x14ac:dyDescent="0.25">
      <c r="A251" t="s">
        <v>62</v>
      </c>
      <c r="B251" t="s">
        <v>178</v>
      </c>
      <c r="C251" s="3">
        <v>43191</v>
      </c>
      <c r="D251" s="3">
        <v>43555</v>
      </c>
      <c r="E251" s="6">
        <v>2078.8049999999998</v>
      </c>
      <c r="F251" t="s">
        <v>191</v>
      </c>
      <c r="G251" t="b">
        <v>1</v>
      </c>
      <c r="H251" t="b">
        <v>0</v>
      </c>
      <c r="I251" t="b">
        <v>0</v>
      </c>
      <c r="J251" t="b">
        <v>0</v>
      </c>
      <c r="L251" t="b">
        <f t="shared" si="9"/>
        <v>0</v>
      </c>
      <c r="R251" s="3">
        <f t="shared" si="10"/>
        <v>43373</v>
      </c>
      <c r="T251" s="3">
        <v>43693</v>
      </c>
      <c r="U251" t="b">
        <v>0</v>
      </c>
      <c r="V251">
        <f t="shared" si="11"/>
        <v>0</v>
      </c>
    </row>
    <row r="252" spans="1:22" x14ac:dyDescent="0.25">
      <c r="A252" t="s">
        <v>62</v>
      </c>
      <c r="B252" t="s">
        <v>178</v>
      </c>
      <c r="C252" s="3">
        <v>43556</v>
      </c>
      <c r="D252" s="3">
        <v>43921</v>
      </c>
      <c r="E252" s="6">
        <v>443.18416666666673</v>
      </c>
      <c r="F252" t="s">
        <v>191</v>
      </c>
      <c r="G252" t="b">
        <v>1</v>
      </c>
      <c r="H252" t="b">
        <v>0</v>
      </c>
      <c r="I252" t="b">
        <v>0</v>
      </c>
      <c r="J252" t="b">
        <v>0</v>
      </c>
      <c r="L252" t="b">
        <f t="shared" si="9"/>
        <v>0</v>
      </c>
      <c r="R252" s="3">
        <f t="shared" si="10"/>
        <v>43738.5</v>
      </c>
      <c r="T252" s="3">
        <v>43693</v>
      </c>
      <c r="U252" t="b">
        <v>0</v>
      </c>
      <c r="V252">
        <f t="shared" si="11"/>
        <v>0</v>
      </c>
    </row>
    <row r="253" spans="1:22" x14ac:dyDescent="0.25">
      <c r="A253" t="s">
        <v>62</v>
      </c>
      <c r="B253" t="s">
        <v>178</v>
      </c>
      <c r="C253" s="3">
        <v>43922</v>
      </c>
      <c r="D253" s="3">
        <v>44286</v>
      </c>
      <c r="E253" s="6">
        <v>173.63583333333341</v>
      </c>
      <c r="F253" t="s">
        <v>191</v>
      </c>
      <c r="G253" t="b">
        <v>0</v>
      </c>
      <c r="H253" t="b">
        <v>1</v>
      </c>
      <c r="I253" t="b">
        <v>0</v>
      </c>
      <c r="J253" t="b">
        <v>0</v>
      </c>
      <c r="L253" t="b">
        <f t="shared" si="9"/>
        <v>0</v>
      </c>
      <c r="R253" s="3">
        <f t="shared" si="10"/>
        <v>44104</v>
      </c>
      <c r="T253" s="3">
        <v>43707.5</v>
      </c>
      <c r="U253" t="b">
        <v>1</v>
      </c>
      <c r="V253">
        <f t="shared" si="11"/>
        <v>1</v>
      </c>
    </row>
    <row r="254" spans="1:22" x14ac:dyDescent="0.25">
      <c r="A254" t="s">
        <v>62</v>
      </c>
      <c r="B254" t="s">
        <v>177</v>
      </c>
      <c r="C254" s="3">
        <v>43191</v>
      </c>
      <c r="D254" s="3">
        <v>43555</v>
      </c>
      <c r="E254" s="6">
        <v>2169.830833333333</v>
      </c>
      <c r="F254" t="s">
        <v>191</v>
      </c>
      <c r="G254" t="b">
        <v>1</v>
      </c>
      <c r="H254" t="b">
        <v>0</v>
      </c>
      <c r="I254" t="b">
        <v>0</v>
      </c>
      <c r="J254" t="b">
        <v>0</v>
      </c>
      <c r="L254" t="b">
        <f t="shared" si="9"/>
        <v>0</v>
      </c>
      <c r="R254" s="3">
        <f t="shared" si="10"/>
        <v>43373</v>
      </c>
      <c r="T254" s="3">
        <v>43707.5</v>
      </c>
      <c r="U254" t="b">
        <v>0</v>
      </c>
      <c r="V254">
        <f t="shared" si="11"/>
        <v>0</v>
      </c>
    </row>
    <row r="255" spans="1:22" x14ac:dyDescent="0.25">
      <c r="A255" t="s">
        <v>62</v>
      </c>
      <c r="B255" t="s">
        <v>177</v>
      </c>
      <c r="C255" s="3">
        <v>43556</v>
      </c>
      <c r="D255" s="3">
        <v>43921</v>
      </c>
      <c r="E255" s="6">
        <v>1772.7358333333329</v>
      </c>
      <c r="F255" t="s">
        <v>191</v>
      </c>
      <c r="G255" t="b">
        <v>1</v>
      </c>
      <c r="H255" t="b">
        <v>0</v>
      </c>
      <c r="I255" t="b">
        <v>0</v>
      </c>
      <c r="J255" t="b">
        <v>0</v>
      </c>
      <c r="L255" t="b">
        <f t="shared" si="9"/>
        <v>0</v>
      </c>
      <c r="R255" s="3">
        <f t="shared" si="10"/>
        <v>43738.5</v>
      </c>
      <c r="T255" s="3">
        <v>43707.5</v>
      </c>
      <c r="U255" t="b">
        <v>1</v>
      </c>
      <c r="V255">
        <f t="shared" si="11"/>
        <v>1</v>
      </c>
    </row>
    <row r="256" spans="1:22" x14ac:dyDescent="0.25">
      <c r="A256" t="s">
        <v>62</v>
      </c>
      <c r="B256" t="s">
        <v>177</v>
      </c>
      <c r="C256" s="3">
        <v>43922</v>
      </c>
      <c r="D256" s="3">
        <v>44286</v>
      </c>
      <c r="E256" s="6">
        <v>147.7283333333333</v>
      </c>
      <c r="F256" t="s">
        <v>191</v>
      </c>
      <c r="G256" t="b">
        <v>0</v>
      </c>
      <c r="H256" t="b">
        <v>1</v>
      </c>
      <c r="I256" t="b">
        <v>0</v>
      </c>
      <c r="J256" t="b">
        <v>0</v>
      </c>
      <c r="L256" t="b">
        <f t="shared" si="9"/>
        <v>0</v>
      </c>
      <c r="R256" s="3">
        <f t="shared" si="10"/>
        <v>44104</v>
      </c>
      <c r="T256" s="3">
        <v>43707.5</v>
      </c>
      <c r="U256" t="b">
        <v>0</v>
      </c>
      <c r="V256">
        <f t="shared" si="11"/>
        <v>0</v>
      </c>
    </row>
    <row r="257" spans="1:22" x14ac:dyDescent="0.25">
      <c r="A257" t="s">
        <v>63</v>
      </c>
      <c r="B257" t="s">
        <v>181</v>
      </c>
      <c r="C257" s="3">
        <v>44197</v>
      </c>
      <c r="D257" s="3">
        <v>44561</v>
      </c>
      <c r="E257" s="6">
        <v>2083.333333333333</v>
      </c>
      <c r="F257" t="s">
        <v>191</v>
      </c>
      <c r="G257" t="b">
        <v>0</v>
      </c>
      <c r="H257" t="b">
        <v>1</v>
      </c>
      <c r="I257" t="b">
        <v>0</v>
      </c>
      <c r="J257" t="b">
        <v>0</v>
      </c>
      <c r="L257" t="b">
        <f t="shared" si="9"/>
        <v>0</v>
      </c>
      <c r="R257" s="3">
        <f t="shared" si="10"/>
        <v>44379</v>
      </c>
      <c r="T257" s="3">
        <v>43707.5</v>
      </c>
      <c r="U257" t="b">
        <v>0</v>
      </c>
      <c r="V257">
        <f t="shared" si="11"/>
        <v>0</v>
      </c>
    </row>
    <row r="258" spans="1:22" x14ac:dyDescent="0.25">
      <c r="A258" t="s">
        <v>64</v>
      </c>
      <c r="B258" t="s">
        <v>178</v>
      </c>
      <c r="C258" s="3">
        <v>43466</v>
      </c>
      <c r="D258" s="3">
        <v>43830</v>
      </c>
      <c r="E258" s="6">
        <v>416.66666666666669</v>
      </c>
      <c r="F258" t="s">
        <v>191</v>
      </c>
      <c r="G258" t="b">
        <v>0</v>
      </c>
      <c r="H258" t="b">
        <v>1</v>
      </c>
      <c r="I258" t="b">
        <v>1</v>
      </c>
      <c r="J258" t="b">
        <v>0</v>
      </c>
      <c r="L258" t="b">
        <f t="shared" si="9"/>
        <v>1</v>
      </c>
      <c r="R258" s="3">
        <f t="shared" si="10"/>
        <v>43648</v>
      </c>
      <c r="T258" s="3">
        <v>43707.5</v>
      </c>
      <c r="U258" t="b">
        <v>0</v>
      </c>
      <c r="V258">
        <f t="shared" si="11"/>
        <v>0</v>
      </c>
    </row>
    <row r="259" spans="1:22" x14ac:dyDescent="0.25">
      <c r="A259" t="s">
        <v>65</v>
      </c>
      <c r="B259" t="s">
        <v>177</v>
      </c>
      <c r="C259" s="3">
        <v>43800</v>
      </c>
      <c r="D259" s="3">
        <v>44165</v>
      </c>
      <c r="E259" s="6">
        <v>1916.666666666667</v>
      </c>
      <c r="F259" t="s">
        <v>191</v>
      </c>
      <c r="G259" t="b">
        <v>1</v>
      </c>
      <c r="H259" t="b">
        <v>0</v>
      </c>
      <c r="I259" t="b">
        <v>0</v>
      </c>
      <c r="J259" t="b">
        <v>0</v>
      </c>
      <c r="L259" t="b">
        <f t="shared" ref="L259:L322" si="12">OR(I259,J259)</f>
        <v>0</v>
      </c>
      <c r="R259" s="3">
        <f t="shared" ref="R259:R322" si="13">(D259-C259)/2+C259</f>
        <v>43982.5</v>
      </c>
      <c r="T259" s="3">
        <v>43707.5</v>
      </c>
      <c r="U259" t="b">
        <v>1</v>
      </c>
      <c r="V259">
        <f t="shared" ref="V259:V322" si="14">IF(U259,1,0)</f>
        <v>1</v>
      </c>
    </row>
    <row r="260" spans="1:22" x14ac:dyDescent="0.25">
      <c r="A260" t="s">
        <v>65</v>
      </c>
      <c r="B260" t="s">
        <v>177</v>
      </c>
      <c r="C260" s="3">
        <v>44166</v>
      </c>
      <c r="D260" s="3">
        <v>44530</v>
      </c>
      <c r="E260" s="6">
        <v>1916.666666666667</v>
      </c>
      <c r="F260" t="s">
        <v>191</v>
      </c>
      <c r="G260" t="b">
        <v>0</v>
      </c>
      <c r="H260" t="b">
        <v>1</v>
      </c>
      <c r="I260" t="b">
        <v>0</v>
      </c>
      <c r="J260" t="b">
        <v>0</v>
      </c>
      <c r="L260" t="b">
        <f t="shared" si="12"/>
        <v>0</v>
      </c>
      <c r="R260" s="3">
        <f t="shared" si="13"/>
        <v>44348</v>
      </c>
      <c r="T260" s="3">
        <v>43707.5</v>
      </c>
      <c r="U260" t="b">
        <v>0</v>
      </c>
      <c r="V260">
        <f t="shared" si="14"/>
        <v>0</v>
      </c>
    </row>
    <row r="261" spans="1:22" x14ac:dyDescent="0.25">
      <c r="A261" t="s">
        <v>66</v>
      </c>
      <c r="B261" t="s">
        <v>177</v>
      </c>
      <c r="C261" s="3">
        <v>43497</v>
      </c>
      <c r="D261" s="3">
        <v>43861</v>
      </c>
      <c r="E261" s="6">
        <v>2083.333333333333</v>
      </c>
      <c r="F261" t="s">
        <v>191</v>
      </c>
      <c r="G261" t="b">
        <v>0</v>
      </c>
      <c r="H261" t="b">
        <v>1</v>
      </c>
      <c r="I261" t="b">
        <v>1</v>
      </c>
      <c r="J261" t="b">
        <v>0</v>
      </c>
      <c r="L261" t="b">
        <f t="shared" si="12"/>
        <v>1</v>
      </c>
      <c r="R261" s="3">
        <f t="shared" si="13"/>
        <v>43679</v>
      </c>
      <c r="T261" s="3">
        <v>43723.5</v>
      </c>
      <c r="U261" t="b">
        <v>0</v>
      </c>
      <c r="V261">
        <f t="shared" si="14"/>
        <v>0</v>
      </c>
    </row>
    <row r="262" spans="1:22" x14ac:dyDescent="0.25">
      <c r="A262" t="s">
        <v>67</v>
      </c>
      <c r="B262" t="s">
        <v>178</v>
      </c>
      <c r="C262" s="3">
        <v>43435</v>
      </c>
      <c r="D262" s="3">
        <v>43616</v>
      </c>
      <c r="E262" s="6">
        <v>3328.29</v>
      </c>
      <c r="F262" t="s">
        <v>191</v>
      </c>
      <c r="G262" t="b">
        <v>1</v>
      </c>
      <c r="H262" t="b">
        <v>0</v>
      </c>
      <c r="I262" t="b">
        <v>0</v>
      </c>
      <c r="J262" t="b">
        <v>1</v>
      </c>
      <c r="L262" t="b">
        <f t="shared" si="12"/>
        <v>1</v>
      </c>
      <c r="R262" s="3">
        <f t="shared" si="13"/>
        <v>43525.5</v>
      </c>
      <c r="T262" s="3">
        <v>43723.5</v>
      </c>
      <c r="U262" t="b">
        <v>0</v>
      </c>
      <c r="V262">
        <f t="shared" si="14"/>
        <v>0</v>
      </c>
    </row>
    <row r="263" spans="1:22" x14ac:dyDescent="0.25">
      <c r="A263" t="s">
        <v>67</v>
      </c>
      <c r="B263" t="s">
        <v>178</v>
      </c>
      <c r="C263" s="3">
        <v>43800</v>
      </c>
      <c r="D263" s="3">
        <v>43982</v>
      </c>
      <c r="E263" s="6">
        <v>3646.95</v>
      </c>
      <c r="F263" t="s">
        <v>191</v>
      </c>
      <c r="G263" t="b">
        <v>1</v>
      </c>
      <c r="H263" t="b">
        <v>0</v>
      </c>
      <c r="I263" t="b">
        <v>0</v>
      </c>
      <c r="J263" t="b">
        <v>1</v>
      </c>
      <c r="L263" t="b">
        <f t="shared" si="12"/>
        <v>1</v>
      </c>
      <c r="R263" s="3">
        <f t="shared" si="13"/>
        <v>43891</v>
      </c>
      <c r="T263" s="3">
        <v>43723.5</v>
      </c>
      <c r="U263" t="b">
        <v>0</v>
      </c>
      <c r="V263">
        <f t="shared" si="14"/>
        <v>0</v>
      </c>
    </row>
    <row r="264" spans="1:22" x14ac:dyDescent="0.25">
      <c r="A264" t="s">
        <v>67</v>
      </c>
      <c r="B264" t="s">
        <v>178</v>
      </c>
      <c r="C264" s="3">
        <v>44166</v>
      </c>
      <c r="D264" s="3">
        <v>44347</v>
      </c>
      <c r="E264" s="6">
        <v>5072.4883333333337</v>
      </c>
      <c r="F264" t="s">
        <v>191</v>
      </c>
      <c r="G264" t="b">
        <v>0</v>
      </c>
      <c r="H264" t="b">
        <v>1</v>
      </c>
      <c r="I264" t="b">
        <v>0</v>
      </c>
      <c r="J264" t="b">
        <v>0</v>
      </c>
      <c r="L264" t="b">
        <f t="shared" si="12"/>
        <v>0</v>
      </c>
      <c r="R264" s="3">
        <f t="shared" si="13"/>
        <v>44256.5</v>
      </c>
      <c r="T264" s="3">
        <v>43723.5</v>
      </c>
      <c r="U264" t="b">
        <v>0</v>
      </c>
      <c r="V264">
        <f t="shared" si="14"/>
        <v>0</v>
      </c>
    </row>
    <row r="265" spans="1:22" x14ac:dyDescent="0.25">
      <c r="A265" t="s">
        <v>67</v>
      </c>
      <c r="B265" t="s">
        <v>181</v>
      </c>
      <c r="C265" s="3">
        <v>43800</v>
      </c>
      <c r="D265" s="3">
        <v>43982</v>
      </c>
      <c r="E265" s="6">
        <v>6353.5966666666673</v>
      </c>
      <c r="F265" t="s">
        <v>191</v>
      </c>
      <c r="G265" t="b">
        <v>1</v>
      </c>
      <c r="H265" t="b">
        <v>0</v>
      </c>
      <c r="I265" t="b">
        <v>0</v>
      </c>
      <c r="J265" t="b">
        <v>1</v>
      </c>
      <c r="L265" t="b">
        <f t="shared" si="12"/>
        <v>1</v>
      </c>
      <c r="R265" s="3">
        <f t="shared" si="13"/>
        <v>43891</v>
      </c>
      <c r="T265" s="3">
        <v>43723.5</v>
      </c>
      <c r="U265" t="b">
        <v>0</v>
      </c>
      <c r="V265">
        <f t="shared" si="14"/>
        <v>0</v>
      </c>
    </row>
    <row r="266" spans="1:22" x14ac:dyDescent="0.25">
      <c r="A266" t="s">
        <v>67</v>
      </c>
      <c r="B266" t="s">
        <v>181</v>
      </c>
      <c r="C266" s="3">
        <v>44166</v>
      </c>
      <c r="D266" s="3">
        <v>44347</v>
      </c>
      <c r="E266" s="6">
        <v>5072.4883333333337</v>
      </c>
      <c r="F266" t="s">
        <v>191</v>
      </c>
      <c r="G266" t="b">
        <v>0</v>
      </c>
      <c r="H266" t="b">
        <v>1</v>
      </c>
      <c r="I266" t="b">
        <v>0</v>
      </c>
      <c r="J266" t="b">
        <v>0</v>
      </c>
      <c r="L266" t="b">
        <f t="shared" si="12"/>
        <v>0</v>
      </c>
      <c r="R266" s="3">
        <f t="shared" si="13"/>
        <v>44256.5</v>
      </c>
      <c r="T266" s="3">
        <v>43723.5</v>
      </c>
      <c r="U266" t="b">
        <v>0</v>
      </c>
      <c r="V266">
        <f t="shared" si="14"/>
        <v>0</v>
      </c>
    </row>
    <row r="267" spans="1:22" x14ac:dyDescent="0.25">
      <c r="A267" t="s">
        <v>67</v>
      </c>
      <c r="B267" t="s">
        <v>177</v>
      </c>
      <c r="C267" s="3">
        <v>43435</v>
      </c>
      <c r="D267" s="3">
        <v>43616</v>
      </c>
      <c r="E267" s="6">
        <v>1144.5</v>
      </c>
      <c r="F267" t="s">
        <v>191</v>
      </c>
      <c r="G267" t="b">
        <v>1</v>
      </c>
      <c r="H267" t="b">
        <v>0</v>
      </c>
      <c r="I267" t="b">
        <v>0</v>
      </c>
      <c r="J267" t="b">
        <v>1</v>
      </c>
      <c r="L267" t="b">
        <f t="shared" si="12"/>
        <v>1</v>
      </c>
      <c r="R267" s="3">
        <f t="shared" si="13"/>
        <v>43525.5</v>
      </c>
      <c r="T267" s="3">
        <v>43723.5</v>
      </c>
      <c r="U267" t="b">
        <v>0</v>
      </c>
      <c r="V267">
        <f t="shared" si="14"/>
        <v>0</v>
      </c>
    </row>
    <row r="268" spans="1:22" x14ac:dyDescent="0.25">
      <c r="A268" t="s">
        <v>67</v>
      </c>
      <c r="B268" t="s">
        <v>177</v>
      </c>
      <c r="C268" s="3">
        <v>43800</v>
      </c>
      <c r="D268" s="3">
        <v>43982</v>
      </c>
      <c r="E268" s="6">
        <v>3695.6916666666671</v>
      </c>
      <c r="F268" t="s">
        <v>191</v>
      </c>
      <c r="G268" t="b">
        <v>1</v>
      </c>
      <c r="H268" t="b">
        <v>0</v>
      </c>
      <c r="I268" t="b">
        <v>0</v>
      </c>
      <c r="J268" t="b">
        <v>1</v>
      </c>
      <c r="L268" t="b">
        <f t="shared" si="12"/>
        <v>1</v>
      </c>
      <c r="R268" s="3">
        <f t="shared" si="13"/>
        <v>43891</v>
      </c>
      <c r="T268" s="3">
        <v>43723.5</v>
      </c>
      <c r="U268" t="b">
        <v>0</v>
      </c>
      <c r="V268">
        <f t="shared" si="14"/>
        <v>0</v>
      </c>
    </row>
    <row r="269" spans="1:22" x14ac:dyDescent="0.25">
      <c r="A269" t="s">
        <v>67</v>
      </c>
      <c r="B269" t="s">
        <v>177</v>
      </c>
      <c r="C269" s="3">
        <v>44166</v>
      </c>
      <c r="D269" s="3">
        <v>44347</v>
      </c>
      <c r="E269" s="6">
        <v>5072.4883333333337</v>
      </c>
      <c r="F269" t="s">
        <v>191</v>
      </c>
      <c r="G269" t="b">
        <v>0</v>
      </c>
      <c r="H269" t="b">
        <v>1</v>
      </c>
      <c r="I269" t="b">
        <v>0</v>
      </c>
      <c r="J269" t="b">
        <v>0</v>
      </c>
      <c r="L269" t="b">
        <f t="shared" si="12"/>
        <v>0</v>
      </c>
      <c r="R269" s="3">
        <f t="shared" si="13"/>
        <v>44256.5</v>
      </c>
      <c r="T269" s="3">
        <v>43723.5</v>
      </c>
      <c r="U269" t="b">
        <v>0</v>
      </c>
      <c r="V269">
        <f t="shared" si="14"/>
        <v>0</v>
      </c>
    </row>
    <row r="270" spans="1:22" x14ac:dyDescent="0.25">
      <c r="A270" t="s">
        <v>68</v>
      </c>
      <c r="B270" t="s">
        <v>178</v>
      </c>
      <c r="C270" s="3">
        <v>43497</v>
      </c>
      <c r="D270" s="3">
        <v>43861</v>
      </c>
      <c r="E270" s="6">
        <v>1204.426666666667</v>
      </c>
      <c r="F270" t="s">
        <v>191</v>
      </c>
      <c r="G270" t="b">
        <v>1</v>
      </c>
      <c r="H270" t="b">
        <v>0</v>
      </c>
      <c r="I270" t="b">
        <v>0</v>
      </c>
      <c r="J270" t="b">
        <v>0</v>
      </c>
      <c r="L270" t="b">
        <f t="shared" si="12"/>
        <v>0</v>
      </c>
      <c r="R270" s="3">
        <f t="shared" si="13"/>
        <v>43679</v>
      </c>
      <c r="T270" s="3">
        <v>43723.5</v>
      </c>
      <c r="U270" t="b">
        <v>0</v>
      </c>
      <c r="V270">
        <f t="shared" si="14"/>
        <v>0</v>
      </c>
    </row>
    <row r="271" spans="1:22" x14ac:dyDescent="0.25">
      <c r="A271" t="s">
        <v>68</v>
      </c>
      <c r="B271" t="s">
        <v>178</v>
      </c>
      <c r="C271" s="3">
        <v>43862</v>
      </c>
      <c r="D271" s="3">
        <v>43951</v>
      </c>
      <c r="E271" s="6">
        <v>3155.2</v>
      </c>
      <c r="F271" t="s">
        <v>191</v>
      </c>
      <c r="G271" t="b">
        <v>1</v>
      </c>
      <c r="H271" t="b">
        <v>0</v>
      </c>
      <c r="I271" t="b">
        <v>0</v>
      </c>
      <c r="J271" t="b">
        <v>0</v>
      </c>
      <c r="L271" t="b">
        <f t="shared" si="12"/>
        <v>0</v>
      </c>
      <c r="R271" s="3">
        <f t="shared" si="13"/>
        <v>43906.5</v>
      </c>
      <c r="T271" s="3">
        <v>43723.5</v>
      </c>
      <c r="U271" t="b">
        <v>1</v>
      </c>
      <c r="V271">
        <f t="shared" si="14"/>
        <v>1</v>
      </c>
    </row>
    <row r="272" spans="1:22" x14ac:dyDescent="0.25">
      <c r="A272" t="s">
        <v>68</v>
      </c>
      <c r="B272" t="s">
        <v>178</v>
      </c>
      <c r="C272" s="3">
        <v>43952</v>
      </c>
      <c r="D272" s="3">
        <v>44043</v>
      </c>
      <c r="E272" s="6">
        <v>3117.5</v>
      </c>
      <c r="F272" t="s">
        <v>191</v>
      </c>
      <c r="G272" t="b">
        <v>1</v>
      </c>
      <c r="H272" t="b">
        <v>0</v>
      </c>
      <c r="I272" t="b">
        <v>0</v>
      </c>
      <c r="J272" t="b">
        <v>0</v>
      </c>
      <c r="L272" t="b">
        <f t="shared" si="12"/>
        <v>0</v>
      </c>
      <c r="R272" s="3">
        <f t="shared" si="13"/>
        <v>43997.5</v>
      </c>
      <c r="T272" s="3">
        <v>43723.5</v>
      </c>
      <c r="U272" t="b">
        <v>0</v>
      </c>
      <c r="V272">
        <f t="shared" si="14"/>
        <v>0</v>
      </c>
    </row>
    <row r="273" spans="1:22" x14ac:dyDescent="0.25">
      <c r="A273" t="s">
        <v>68</v>
      </c>
      <c r="B273" t="s">
        <v>178</v>
      </c>
      <c r="C273" s="3">
        <v>44044</v>
      </c>
      <c r="D273" s="3">
        <v>44135</v>
      </c>
      <c r="E273" s="6">
        <v>3452.86</v>
      </c>
      <c r="F273" t="s">
        <v>191</v>
      </c>
      <c r="G273" t="b">
        <v>1</v>
      </c>
      <c r="H273" t="b">
        <v>0</v>
      </c>
      <c r="I273" t="b">
        <v>0</v>
      </c>
      <c r="J273" t="b">
        <v>0</v>
      </c>
      <c r="L273" t="b">
        <f t="shared" si="12"/>
        <v>0</v>
      </c>
      <c r="R273" s="3">
        <f t="shared" si="13"/>
        <v>44089.5</v>
      </c>
      <c r="T273" s="3">
        <v>43723.5</v>
      </c>
      <c r="U273" t="b">
        <v>0</v>
      </c>
      <c r="V273">
        <f t="shared" si="14"/>
        <v>0</v>
      </c>
    </row>
    <row r="274" spans="1:22" x14ac:dyDescent="0.25">
      <c r="A274" t="s">
        <v>68</v>
      </c>
      <c r="B274" t="s">
        <v>178</v>
      </c>
      <c r="C274" s="3">
        <v>44136</v>
      </c>
      <c r="D274" s="3">
        <v>44227</v>
      </c>
      <c r="E274" s="6">
        <v>3397.35</v>
      </c>
      <c r="F274" t="s">
        <v>191</v>
      </c>
      <c r="G274" t="b">
        <v>0</v>
      </c>
      <c r="H274" t="b">
        <v>1</v>
      </c>
      <c r="I274" t="b">
        <v>0</v>
      </c>
      <c r="J274" t="b">
        <v>0</v>
      </c>
      <c r="L274" t="b">
        <f t="shared" si="12"/>
        <v>0</v>
      </c>
      <c r="R274" s="3">
        <f t="shared" si="13"/>
        <v>44181.5</v>
      </c>
      <c r="T274" s="3">
        <v>43724</v>
      </c>
      <c r="U274" t="b">
        <v>1</v>
      </c>
      <c r="V274">
        <f t="shared" si="14"/>
        <v>1</v>
      </c>
    </row>
    <row r="275" spans="1:22" x14ac:dyDescent="0.25">
      <c r="A275" t="s">
        <v>69</v>
      </c>
      <c r="B275" t="s">
        <v>178</v>
      </c>
      <c r="C275" s="3">
        <v>44203</v>
      </c>
      <c r="D275" s="3">
        <v>44561</v>
      </c>
      <c r="E275" s="6">
        <v>250</v>
      </c>
      <c r="F275" t="s">
        <v>191</v>
      </c>
      <c r="G275" t="b">
        <v>0</v>
      </c>
      <c r="H275" t="b">
        <v>1</v>
      </c>
      <c r="I275" t="b">
        <v>0</v>
      </c>
      <c r="J275" t="b">
        <v>0</v>
      </c>
      <c r="L275" t="b">
        <f t="shared" si="12"/>
        <v>0</v>
      </c>
      <c r="R275" s="3">
        <f t="shared" si="13"/>
        <v>44382</v>
      </c>
      <c r="T275" s="3">
        <v>43724</v>
      </c>
      <c r="U275" t="b">
        <v>1</v>
      </c>
      <c r="V275">
        <f t="shared" si="14"/>
        <v>1</v>
      </c>
    </row>
    <row r="276" spans="1:22" x14ac:dyDescent="0.25">
      <c r="A276" t="s">
        <v>70</v>
      </c>
      <c r="B276" t="s">
        <v>181</v>
      </c>
      <c r="C276" s="3">
        <v>43435</v>
      </c>
      <c r="D276" s="3">
        <v>43799</v>
      </c>
      <c r="E276" s="6">
        <v>3250</v>
      </c>
      <c r="F276" t="s">
        <v>191</v>
      </c>
      <c r="G276" t="b">
        <v>0</v>
      </c>
      <c r="H276" t="b">
        <v>1</v>
      </c>
      <c r="I276" t="b">
        <v>1</v>
      </c>
      <c r="J276" t="b">
        <v>0</v>
      </c>
      <c r="L276" t="b">
        <f t="shared" si="12"/>
        <v>1</v>
      </c>
      <c r="R276" s="3">
        <f t="shared" si="13"/>
        <v>43617</v>
      </c>
      <c r="T276" s="3">
        <v>43738.5</v>
      </c>
      <c r="U276" t="b">
        <v>0</v>
      </c>
      <c r="V276">
        <f t="shared" si="14"/>
        <v>0</v>
      </c>
    </row>
    <row r="277" spans="1:22" x14ac:dyDescent="0.25">
      <c r="A277" t="s">
        <v>71</v>
      </c>
      <c r="B277" t="s">
        <v>179</v>
      </c>
      <c r="C277" s="3">
        <v>44136</v>
      </c>
      <c r="D277" s="3">
        <v>44500</v>
      </c>
      <c r="E277" s="6">
        <v>184.08250000000001</v>
      </c>
      <c r="F277" t="s">
        <v>191</v>
      </c>
      <c r="G277" t="b">
        <v>0</v>
      </c>
      <c r="H277" t="b">
        <v>1</v>
      </c>
      <c r="I277" t="b">
        <v>0</v>
      </c>
      <c r="J277" t="b">
        <v>0</v>
      </c>
      <c r="L277" t="b">
        <f t="shared" si="12"/>
        <v>0</v>
      </c>
      <c r="R277" s="3">
        <f t="shared" si="13"/>
        <v>44318</v>
      </c>
      <c r="T277" s="3">
        <v>43738.5</v>
      </c>
      <c r="U277" t="b">
        <v>0</v>
      </c>
      <c r="V277">
        <f t="shared" si="14"/>
        <v>0</v>
      </c>
    </row>
    <row r="278" spans="1:22" x14ac:dyDescent="0.25">
      <c r="A278" t="s">
        <v>71</v>
      </c>
      <c r="B278" t="s">
        <v>181</v>
      </c>
      <c r="C278" s="3">
        <v>43709</v>
      </c>
      <c r="D278" s="3">
        <v>44074</v>
      </c>
      <c r="E278" s="6">
        <v>685.07166666666672</v>
      </c>
      <c r="F278" t="s">
        <v>191</v>
      </c>
      <c r="G278" t="b">
        <v>1</v>
      </c>
      <c r="H278" t="b">
        <v>0</v>
      </c>
      <c r="I278" t="b">
        <v>0</v>
      </c>
      <c r="J278" t="b">
        <v>0</v>
      </c>
      <c r="L278" t="b">
        <f t="shared" si="12"/>
        <v>0</v>
      </c>
      <c r="R278" s="3">
        <f t="shared" si="13"/>
        <v>43891.5</v>
      </c>
      <c r="T278" s="3">
        <v>43738.5</v>
      </c>
      <c r="U278" t="b">
        <v>0</v>
      </c>
      <c r="V278">
        <f t="shared" si="14"/>
        <v>0</v>
      </c>
    </row>
    <row r="279" spans="1:22" x14ac:dyDescent="0.25">
      <c r="A279" t="s">
        <v>71</v>
      </c>
      <c r="B279" t="s">
        <v>181</v>
      </c>
      <c r="C279" s="3">
        <v>44075</v>
      </c>
      <c r="D279" s="3">
        <v>44439</v>
      </c>
      <c r="E279" s="6">
        <v>915.0625</v>
      </c>
      <c r="F279" t="s">
        <v>191</v>
      </c>
      <c r="G279" t="b">
        <v>0</v>
      </c>
      <c r="H279" t="b">
        <v>1</v>
      </c>
      <c r="I279" t="b">
        <v>0</v>
      </c>
      <c r="J279" t="b">
        <v>0</v>
      </c>
      <c r="L279" t="b">
        <f t="shared" si="12"/>
        <v>0</v>
      </c>
      <c r="R279" s="3">
        <f t="shared" si="13"/>
        <v>44257</v>
      </c>
      <c r="T279" s="3">
        <v>43738.5</v>
      </c>
      <c r="U279" t="b">
        <v>0</v>
      </c>
      <c r="V279">
        <f t="shared" si="14"/>
        <v>0</v>
      </c>
    </row>
    <row r="280" spans="1:22" x14ac:dyDescent="0.25">
      <c r="A280" t="s">
        <v>72</v>
      </c>
      <c r="B280" t="s">
        <v>177</v>
      </c>
      <c r="C280" s="3">
        <v>43556</v>
      </c>
      <c r="D280" s="3">
        <v>43646</v>
      </c>
      <c r="E280" s="6">
        <v>500</v>
      </c>
      <c r="F280" t="s">
        <v>191</v>
      </c>
      <c r="G280" t="b">
        <v>1</v>
      </c>
      <c r="H280" t="b">
        <v>0</v>
      </c>
      <c r="I280" t="b">
        <v>0</v>
      </c>
      <c r="J280" t="b">
        <v>0</v>
      </c>
      <c r="L280" t="b">
        <f t="shared" si="12"/>
        <v>0</v>
      </c>
      <c r="R280" s="3">
        <f t="shared" si="13"/>
        <v>43601</v>
      </c>
      <c r="T280" s="3">
        <v>43738.5</v>
      </c>
      <c r="U280" t="b">
        <v>0</v>
      </c>
      <c r="V280">
        <f t="shared" si="14"/>
        <v>0</v>
      </c>
    </row>
    <row r="281" spans="1:22" x14ac:dyDescent="0.25">
      <c r="A281" t="s">
        <v>72</v>
      </c>
      <c r="B281" t="s">
        <v>177</v>
      </c>
      <c r="C281" s="3">
        <v>43647</v>
      </c>
      <c r="D281" s="3">
        <v>43738</v>
      </c>
      <c r="E281" s="6">
        <v>500</v>
      </c>
      <c r="F281" t="s">
        <v>191</v>
      </c>
      <c r="G281" t="b">
        <v>1</v>
      </c>
      <c r="H281" t="b">
        <v>0</v>
      </c>
      <c r="I281" t="b">
        <v>0</v>
      </c>
      <c r="J281" t="b">
        <v>0</v>
      </c>
      <c r="L281" t="b">
        <f t="shared" si="12"/>
        <v>0</v>
      </c>
      <c r="R281" s="3">
        <f t="shared" si="13"/>
        <v>43692.5</v>
      </c>
      <c r="T281" s="3">
        <v>43738.5</v>
      </c>
      <c r="U281" t="b">
        <v>0</v>
      </c>
      <c r="V281">
        <f t="shared" si="14"/>
        <v>0</v>
      </c>
    </row>
    <row r="282" spans="1:22" x14ac:dyDescent="0.25">
      <c r="A282" t="s">
        <v>72</v>
      </c>
      <c r="B282" t="s">
        <v>177</v>
      </c>
      <c r="C282" s="3">
        <v>43739</v>
      </c>
      <c r="D282" s="3">
        <v>43830</v>
      </c>
      <c r="E282" s="6">
        <v>500</v>
      </c>
      <c r="F282" t="s">
        <v>191</v>
      </c>
      <c r="G282" t="b">
        <v>1</v>
      </c>
      <c r="H282" t="b">
        <v>0</v>
      </c>
      <c r="I282" t="b">
        <v>0</v>
      </c>
      <c r="J282" t="b">
        <v>0</v>
      </c>
      <c r="L282" t="b">
        <f t="shared" si="12"/>
        <v>0</v>
      </c>
      <c r="R282" s="3">
        <f t="shared" si="13"/>
        <v>43784.5</v>
      </c>
      <c r="T282" s="3">
        <v>43738.5</v>
      </c>
      <c r="U282" t="b">
        <v>0</v>
      </c>
      <c r="V282">
        <f t="shared" si="14"/>
        <v>0</v>
      </c>
    </row>
    <row r="283" spans="1:22" x14ac:dyDescent="0.25">
      <c r="A283" t="s">
        <v>72</v>
      </c>
      <c r="B283" t="s">
        <v>177</v>
      </c>
      <c r="C283" s="3">
        <v>43831</v>
      </c>
      <c r="D283" s="3">
        <v>43921</v>
      </c>
      <c r="E283" s="6">
        <v>500</v>
      </c>
      <c r="F283" t="s">
        <v>191</v>
      </c>
      <c r="G283" t="b">
        <v>1</v>
      </c>
      <c r="H283" t="b">
        <v>0</v>
      </c>
      <c r="I283" t="b">
        <v>0</v>
      </c>
      <c r="J283" t="b">
        <v>0</v>
      </c>
      <c r="L283" t="b">
        <f t="shared" si="12"/>
        <v>0</v>
      </c>
      <c r="R283" s="3">
        <f t="shared" si="13"/>
        <v>43876</v>
      </c>
      <c r="T283" s="3">
        <v>43738.5</v>
      </c>
      <c r="U283" t="b">
        <v>0</v>
      </c>
      <c r="V283">
        <f t="shared" si="14"/>
        <v>0</v>
      </c>
    </row>
    <row r="284" spans="1:22" x14ac:dyDescent="0.25">
      <c r="A284" t="s">
        <v>72</v>
      </c>
      <c r="B284" t="s">
        <v>177</v>
      </c>
      <c r="C284" s="3">
        <v>43922</v>
      </c>
      <c r="D284" s="3">
        <v>44012</v>
      </c>
      <c r="E284" s="6">
        <v>500</v>
      </c>
      <c r="F284" t="s">
        <v>191</v>
      </c>
      <c r="G284" t="b">
        <v>1</v>
      </c>
      <c r="H284" t="b">
        <v>0</v>
      </c>
      <c r="I284" t="b">
        <v>0</v>
      </c>
      <c r="J284" t="b">
        <v>0</v>
      </c>
      <c r="L284" t="b">
        <f t="shared" si="12"/>
        <v>0</v>
      </c>
      <c r="R284" s="3">
        <f t="shared" si="13"/>
        <v>43967</v>
      </c>
      <c r="T284" s="3">
        <v>43738.5</v>
      </c>
      <c r="U284" t="b">
        <v>1</v>
      </c>
      <c r="V284">
        <f t="shared" si="14"/>
        <v>1</v>
      </c>
    </row>
    <row r="285" spans="1:22" x14ac:dyDescent="0.25">
      <c r="A285" t="s">
        <v>72</v>
      </c>
      <c r="B285" t="s">
        <v>177</v>
      </c>
      <c r="C285" s="3">
        <v>44013</v>
      </c>
      <c r="D285" s="3">
        <v>44104</v>
      </c>
      <c r="E285" s="6">
        <v>500</v>
      </c>
      <c r="F285" t="s">
        <v>191</v>
      </c>
      <c r="G285" t="b">
        <v>1</v>
      </c>
      <c r="H285" t="b">
        <v>0</v>
      </c>
      <c r="I285" t="b">
        <v>0</v>
      </c>
      <c r="J285" t="b">
        <v>0</v>
      </c>
      <c r="L285" t="b">
        <f t="shared" si="12"/>
        <v>0</v>
      </c>
      <c r="R285" s="3">
        <f t="shared" si="13"/>
        <v>44058.5</v>
      </c>
      <c r="T285" s="3">
        <v>43738.5</v>
      </c>
      <c r="U285" t="b">
        <v>0</v>
      </c>
      <c r="V285">
        <f t="shared" si="14"/>
        <v>0</v>
      </c>
    </row>
    <row r="286" spans="1:22" x14ac:dyDescent="0.25">
      <c r="A286" t="s">
        <v>72</v>
      </c>
      <c r="B286" t="s">
        <v>177</v>
      </c>
      <c r="C286" s="3">
        <v>44105</v>
      </c>
      <c r="D286" s="3">
        <v>44286</v>
      </c>
      <c r="E286" s="6">
        <v>166.66666666666671</v>
      </c>
      <c r="F286" t="s">
        <v>191</v>
      </c>
      <c r="G286" t="b">
        <v>0</v>
      </c>
      <c r="H286" t="b">
        <v>1</v>
      </c>
      <c r="I286" t="b">
        <v>0</v>
      </c>
      <c r="J286" t="b">
        <v>0</v>
      </c>
      <c r="L286" t="b">
        <f t="shared" si="12"/>
        <v>0</v>
      </c>
      <c r="R286" s="3">
        <f t="shared" si="13"/>
        <v>44195.5</v>
      </c>
      <c r="T286" s="3">
        <v>43738.5</v>
      </c>
      <c r="U286" t="b">
        <v>1</v>
      </c>
      <c r="V286">
        <f t="shared" si="14"/>
        <v>1</v>
      </c>
    </row>
    <row r="287" spans="1:22" x14ac:dyDescent="0.25">
      <c r="A287" t="s">
        <v>73</v>
      </c>
      <c r="B287" t="s">
        <v>178</v>
      </c>
      <c r="C287" s="3">
        <v>43466</v>
      </c>
      <c r="D287" s="3">
        <v>43496</v>
      </c>
      <c r="E287" s="6">
        <v>2000</v>
      </c>
      <c r="F287" t="s">
        <v>191</v>
      </c>
      <c r="G287" t="b">
        <v>1</v>
      </c>
      <c r="H287" t="b">
        <v>0</v>
      </c>
      <c r="I287" t="b">
        <v>0</v>
      </c>
      <c r="J287" t="b">
        <v>0</v>
      </c>
      <c r="L287" t="b">
        <f t="shared" si="12"/>
        <v>0</v>
      </c>
      <c r="R287" s="3">
        <f t="shared" si="13"/>
        <v>43481</v>
      </c>
      <c r="T287" s="3">
        <v>43738.5</v>
      </c>
      <c r="U287" t="b">
        <v>0</v>
      </c>
      <c r="V287">
        <f t="shared" si="14"/>
        <v>0</v>
      </c>
    </row>
    <row r="288" spans="1:22" x14ac:dyDescent="0.25">
      <c r="A288" t="s">
        <v>73</v>
      </c>
      <c r="B288" t="s">
        <v>178</v>
      </c>
      <c r="C288" s="3">
        <v>43497</v>
      </c>
      <c r="D288" s="3">
        <v>43524</v>
      </c>
      <c r="E288" s="6">
        <v>2000</v>
      </c>
      <c r="F288" t="s">
        <v>191</v>
      </c>
      <c r="G288" t="b">
        <v>1</v>
      </c>
      <c r="H288" t="b">
        <v>0</v>
      </c>
      <c r="I288" t="b">
        <v>0</v>
      </c>
      <c r="J288" t="b">
        <v>0</v>
      </c>
      <c r="L288" t="b">
        <f t="shared" si="12"/>
        <v>0</v>
      </c>
      <c r="R288" s="3">
        <f t="shared" si="13"/>
        <v>43510.5</v>
      </c>
      <c r="T288" s="3">
        <v>43738.5</v>
      </c>
      <c r="U288" t="b">
        <v>0</v>
      </c>
      <c r="V288">
        <f t="shared" si="14"/>
        <v>0</v>
      </c>
    </row>
    <row r="289" spans="1:22" x14ac:dyDescent="0.25">
      <c r="A289" t="s">
        <v>73</v>
      </c>
      <c r="B289" t="s">
        <v>178</v>
      </c>
      <c r="C289" s="3">
        <v>43525</v>
      </c>
      <c r="D289" s="3">
        <v>43555</v>
      </c>
      <c r="E289" s="6">
        <v>2000</v>
      </c>
      <c r="F289" t="s">
        <v>191</v>
      </c>
      <c r="G289" t="b">
        <v>1</v>
      </c>
      <c r="H289" t="b">
        <v>0</v>
      </c>
      <c r="I289" t="b">
        <v>0</v>
      </c>
      <c r="J289" t="b">
        <v>0</v>
      </c>
      <c r="L289" t="b">
        <f t="shared" si="12"/>
        <v>0</v>
      </c>
      <c r="R289" s="3">
        <f t="shared" si="13"/>
        <v>43540</v>
      </c>
      <c r="T289" s="3">
        <v>43738.5</v>
      </c>
      <c r="U289" t="b">
        <v>0</v>
      </c>
      <c r="V289">
        <f t="shared" si="14"/>
        <v>0</v>
      </c>
    </row>
    <row r="290" spans="1:22" x14ac:dyDescent="0.25">
      <c r="A290" t="s">
        <v>73</v>
      </c>
      <c r="B290" t="s">
        <v>178</v>
      </c>
      <c r="C290" s="3">
        <v>43556</v>
      </c>
      <c r="D290" s="3">
        <v>43585</v>
      </c>
      <c r="E290" s="6">
        <v>2000</v>
      </c>
      <c r="F290" t="s">
        <v>191</v>
      </c>
      <c r="G290" t="b">
        <v>1</v>
      </c>
      <c r="H290" t="b">
        <v>0</v>
      </c>
      <c r="I290" t="b">
        <v>0</v>
      </c>
      <c r="J290" t="b">
        <v>0</v>
      </c>
      <c r="L290" t="b">
        <f t="shared" si="12"/>
        <v>0</v>
      </c>
      <c r="R290" s="3">
        <f t="shared" si="13"/>
        <v>43570.5</v>
      </c>
      <c r="T290" s="3">
        <v>43738.5</v>
      </c>
      <c r="U290" t="b">
        <v>0</v>
      </c>
      <c r="V290">
        <f t="shared" si="14"/>
        <v>0</v>
      </c>
    </row>
    <row r="291" spans="1:22" x14ac:dyDescent="0.25">
      <c r="A291" t="s">
        <v>73</v>
      </c>
      <c r="B291" t="s">
        <v>178</v>
      </c>
      <c r="C291" s="3">
        <v>43586</v>
      </c>
      <c r="D291" s="3">
        <v>43616</v>
      </c>
      <c r="E291" s="6">
        <v>2000</v>
      </c>
      <c r="F291" t="s">
        <v>191</v>
      </c>
      <c r="G291" t="b">
        <v>1</v>
      </c>
      <c r="H291" t="b">
        <v>0</v>
      </c>
      <c r="I291" t="b">
        <v>0</v>
      </c>
      <c r="J291" t="b">
        <v>0</v>
      </c>
      <c r="L291" t="b">
        <f t="shared" si="12"/>
        <v>0</v>
      </c>
      <c r="R291" s="3">
        <f t="shared" si="13"/>
        <v>43601</v>
      </c>
      <c r="T291" s="3">
        <v>43738.5</v>
      </c>
      <c r="U291" t="b">
        <v>0</v>
      </c>
      <c r="V291">
        <f t="shared" si="14"/>
        <v>0</v>
      </c>
    </row>
    <row r="292" spans="1:22" x14ac:dyDescent="0.25">
      <c r="A292" t="s">
        <v>73</v>
      </c>
      <c r="B292" t="s">
        <v>178</v>
      </c>
      <c r="C292" s="3">
        <v>43617</v>
      </c>
      <c r="D292" s="3">
        <v>43646</v>
      </c>
      <c r="E292" s="6">
        <v>2000</v>
      </c>
      <c r="F292" t="s">
        <v>191</v>
      </c>
      <c r="G292" t="b">
        <v>1</v>
      </c>
      <c r="H292" t="b">
        <v>0</v>
      </c>
      <c r="I292" t="b">
        <v>0</v>
      </c>
      <c r="J292" t="b">
        <v>0</v>
      </c>
      <c r="L292" t="b">
        <f t="shared" si="12"/>
        <v>0</v>
      </c>
      <c r="R292" s="3">
        <f t="shared" si="13"/>
        <v>43631.5</v>
      </c>
      <c r="T292" s="3">
        <v>43738.5</v>
      </c>
      <c r="U292" t="b">
        <v>0</v>
      </c>
      <c r="V292">
        <f t="shared" si="14"/>
        <v>0</v>
      </c>
    </row>
    <row r="293" spans="1:22" x14ac:dyDescent="0.25">
      <c r="A293" t="s">
        <v>73</v>
      </c>
      <c r="B293" t="s">
        <v>178</v>
      </c>
      <c r="C293" s="3">
        <v>43647</v>
      </c>
      <c r="D293" s="3">
        <v>43677</v>
      </c>
      <c r="E293" s="6">
        <v>2000</v>
      </c>
      <c r="F293" t="s">
        <v>191</v>
      </c>
      <c r="G293" t="b">
        <v>1</v>
      </c>
      <c r="H293" t="b">
        <v>0</v>
      </c>
      <c r="I293" t="b">
        <v>0</v>
      </c>
      <c r="J293" t="b">
        <v>0</v>
      </c>
      <c r="L293" t="b">
        <f t="shared" si="12"/>
        <v>0</v>
      </c>
      <c r="R293" s="3">
        <f t="shared" si="13"/>
        <v>43662</v>
      </c>
      <c r="T293" s="3">
        <v>43739.5</v>
      </c>
      <c r="U293" t="b">
        <v>0</v>
      </c>
      <c r="V293">
        <f t="shared" si="14"/>
        <v>0</v>
      </c>
    </row>
    <row r="294" spans="1:22" x14ac:dyDescent="0.25">
      <c r="A294" t="s">
        <v>73</v>
      </c>
      <c r="B294" t="s">
        <v>178</v>
      </c>
      <c r="C294" s="3">
        <v>43678</v>
      </c>
      <c r="D294" s="3">
        <v>43708</v>
      </c>
      <c r="E294" s="6">
        <v>2000</v>
      </c>
      <c r="F294" t="s">
        <v>191</v>
      </c>
      <c r="G294" t="b">
        <v>1</v>
      </c>
      <c r="H294" t="b">
        <v>0</v>
      </c>
      <c r="I294" t="b">
        <v>0</v>
      </c>
      <c r="J294" t="b">
        <v>0</v>
      </c>
      <c r="L294" t="b">
        <f t="shared" si="12"/>
        <v>0</v>
      </c>
      <c r="R294" s="3">
        <f t="shared" si="13"/>
        <v>43693</v>
      </c>
      <c r="T294" s="3">
        <v>43753.5</v>
      </c>
      <c r="U294" t="b">
        <v>1</v>
      </c>
      <c r="V294">
        <f t="shared" si="14"/>
        <v>1</v>
      </c>
    </row>
    <row r="295" spans="1:22" x14ac:dyDescent="0.25">
      <c r="A295" t="s">
        <v>73</v>
      </c>
      <c r="B295" t="s">
        <v>178</v>
      </c>
      <c r="C295" s="3">
        <v>43709</v>
      </c>
      <c r="D295" s="3">
        <v>43738</v>
      </c>
      <c r="E295" s="6">
        <v>2000</v>
      </c>
      <c r="F295" t="s">
        <v>191</v>
      </c>
      <c r="G295" t="b">
        <v>1</v>
      </c>
      <c r="H295" t="b">
        <v>0</v>
      </c>
      <c r="I295" t="b">
        <v>0</v>
      </c>
      <c r="J295" t="b">
        <v>0</v>
      </c>
      <c r="L295" t="b">
        <f t="shared" si="12"/>
        <v>0</v>
      </c>
      <c r="R295" s="3">
        <f t="shared" si="13"/>
        <v>43723.5</v>
      </c>
      <c r="T295" s="3">
        <v>43754</v>
      </c>
      <c r="U295" t="b">
        <v>0</v>
      </c>
      <c r="V295">
        <f t="shared" si="14"/>
        <v>0</v>
      </c>
    </row>
    <row r="296" spans="1:22" x14ac:dyDescent="0.25">
      <c r="A296" t="s">
        <v>73</v>
      </c>
      <c r="B296" t="s">
        <v>178</v>
      </c>
      <c r="C296" s="3">
        <v>43739</v>
      </c>
      <c r="D296" s="3">
        <v>43769</v>
      </c>
      <c r="E296" s="6">
        <v>2000</v>
      </c>
      <c r="F296" t="s">
        <v>191</v>
      </c>
      <c r="G296" t="b">
        <v>1</v>
      </c>
      <c r="H296" t="b">
        <v>0</v>
      </c>
      <c r="I296" t="b">
        <v>0</v>
      </c>
      <c r="J296" t="b">
        <v>0</v>
      </c>
      <c r="L296" t="b">
        <f t="shared" si="12"/>
        <v>0</v>
      </c>
      <c r="R296" s="3">
        <f t="shared" si="13"/>
        <v>43754</v>
      </c>
      <c r="T296" s="3">
        <v>43754</v>
      </c>
      <c r="U296" t="b">
        <v>0</v>
      </c>
      <c r="V296">
        <f t="shared" si="14"/>
        <v>0</v>
      </c>
    </row>
    <row r="297" spans="1:22" x14ac:dyDescent="0.25">
      <c r="A297" t="s">
        <v>73</v>
      </c>
      <c r="B297" t="s">
        <v>178</v>
      </c>
      <c r="C297" s="3">
        <v>43770</v>
      </c>
      <c r="D297" s="3">
        <v>43799</v>
      </c>
      <c r="E297" s="6">
        <v>2000</v>
      </c>
      <c r="F297" t="s">
        <v>191</v>
      </c>
      <c r="G297" t="b">
        <v>1</v>
      </c>
      <c r="H297" t="b">
        <v>0</v>
      </c>
      <c r="I297" t="b">
        <v>0</v>
      </c>
      <c r="J297" t="b">
        <v>0</v>
      </c>
      <c r="L297" t="b">
        <f t="shared" si="12"/>
        <v>0</v>
      </c>
      <c r="R297" s="3">
        <f t="shared" si="13"/>
        <v>43784.5</v>
      </c>
      <c r="T297" s="3">
        <v>43754</v>
      </c>
      <c r="U297" t="b">
        <v>0</v>
      </c>
      <c r="V297">
        <f t="shared" si="14"/>
        <v>0</v>
      </c>
    </row>
    <row r="298" spans="1:22" x14ac:dyDescent="0.25">
      <c r="A298" t="s">
        <v>73</v>
      </c>
      <c r="B298" t="s">
        <v>178</v>
      </c>
      <c r="C298" s="3">
        <v>43800</v>
      </c>
      <c r="D298" s="3">
        <v>43830</v>
      </c>
      <c r="E298" s="6">
        <v>2000</v>
      </c>
      <c r="F298" t="s">
        <v>191</v>
      </c>
      <c r="G298" t="b">
        <v>1</v>
      </c>
      <c r="H298" t="b">
        <v>0</v>
      </c>
      <c r="I298" t="b">
        <v>0</v>
      </c>
      <c r="J298" t="b">
        <v>0</v>
      </c>
      <c r="L298" t="b">
        <f t="shared" si="12"/>
        <v>0</v>
      </c>
      <c r="R298" s="3">
        <f t="shared" si="13"/>
        <v>43815</v>
      </c>
      <c r="T298" s="3">
        <v>43754</v>
      </c>
      <c r="U298" t="b">
        <v>0</v>
      </c>
      <c r="V298">
        <f t="shared" si="14"/>
        <v>0</v>
      </c>
    </row>
    <row r="299" spans="1:22" x14ac:dyDescent="0.25">
      <c r="A299" t="s">
        <v>73</v>
      </c>
      <c r="B299" t="s">
        <v>178</v>
      </c>
      <c r="C299" s="3">
        <v>43831</v>
      </c>
      <c r="D299" s="3">
        <v>43861</v>
      </c>
      <c r="E299" s="6">
        <v>2000</v>
      </c>
      <c r="F299" t="s">
        <v>191</v>
      </c>
      <c r="G299" t="b">
        <v>1</v>
      </c>
      <c r="H299" t="b">
        <v>0</v>
      </c>
      <c r="I299" t="b">
        <v>0</v>
      </c>
      <c r="J299" t="b">
        <v>0</v>
      </c>
      <c r="L299" t="b">
        <f t="shared" si="12"/>
        <v>0</v>
      </c>
      <c r="R299" s="3">
        <f t="shared" si="13"/>
        <v>43846</v>
      </c>
      <c r="T299" s="3">
        <v>43754</v>
      </c>
      <c r="U299" t="b">
        <v>0</v>
      </c>
      <c r="V299">
        <f t="shared" si="14"/>
        <v>0</v>
      </c>
    </row>
    <row r="300" spans="1:22" x14ac:dyDescent="0.25">
      <c r="A300" t="s">
        <v>73</v>
      </c>
      <c r="B300" t="s">
        <v>178</v>
      </c>
      <c r="C300" s="3">
        <v>43862</v>
      </c>
      <c r="D300" s="3">
        <v>43890</v>
      </c>
      <c r="E300" s="6">
        <v>2000</v>
      </c>
      <c r="F300" t="s">
        <v>191</v>
      </c>
      <c r="G300" t="b">
        <v>1</v>
      </c>
      <c r="H300" t="b">
        <v>0</v>
      </c>
      <c r="I300" t="b">
        <v>0</v>
      </c>
      <c r="J300" t="b">
        <v>0</v>
      </c>
      <c r="L300" t="b">
        <f t="shared" si="12"/>
        <v>0</v>
      </c>
      <c r="R300" s="3">
        <f t="shared" si="13"/>
        <v>43876</v>
      </c>
      <c r="T300" s="3">
        <v>43754</v>
      </c>
      <c r="U300" t="b">
        <v>0</v>
      </c>
      <c r="V300">
        <f t="shared" si="14"/>
        <v>0</v>
      </c>
    </row>
    <row r="301" spans="1:22" x14ac:dyDescent="0.25">
      <c r="A301" t="s">
        <v>73</v>
      </c>
      <c r="B301" t="s">
        <v>178</v>
      </c>
      <c r="C301" s="3">
        <v>43891</v>
      </c>
      <c r="D301" s="3">
        <v>43921</v>
      </c>
      <c r="E301" s="6">
        <v>2000</v>
      </c>
      <c r="F301" t="s">
        <v>191</v>
      </c>
      <c r="G301" t="b">
        <v>1</v>
      </c>
      <c r="H301" t="b">
        <v>0</v>
      </c>
      <c r="I301" t="b">
        <v>0</v>
      </c>
      <c r="J301" t="b">
        <v>0</v>
      </c>
      <c r="L301" t="b">
        <f t="shared" si="12"/>
        <v>0</v>
      </c>
      <c r="R301" s="3">
        <f t="shared" si="13"/>
        <v>43906</v>
      </c>
      <c r="T301" s="3">
        <v>43754</v>
      </c>
      <c r="U301" t="b">
        <v>1</v>
      </c>
      <c r="V301">
        <f t="shared" si="14"/>
        <v>1</v>
      </c>
    </row>
    <row r="302" spans="1:22" x14ac:dyDescent="0.25">
      <c r="A302" t="s">
        <v>73</v>
      </c>
      <c r="B302" t="s">
        <v>178</v>
      </c>
      <c r="C302" s="3">
        <v>43922</v>
      </c>
      <c r="D302" s="3">
        <v>43951</v>
      </c>
      <c r="E302" s="6">
        <v>2000</v>
      </c>
      <c r="F302" t="s">
        <v>191</v>
      </c>
      <c r="G302" t="b">
        <v>1</v>
      </c>
      <c r="H302" t="b">
        <v>0</v>
      </c>
      <c r="I302" t="b">
        <v>0</v>
      </c>
      <c r="J302" t="b">
        <v>0</v>
      </c>
      <c r="L302" t="b">
        <f t="shared" si="12"/>
        <v>0</v>
      </c>
      <c r="R302" s="3">
        <f t="shared" si="13"/>
        <v>43936.5</v>
      </c>
      <c r="T302" s="3">
        <v>43754</v>
      </c>
      <c r="U302" t="b">
        <v>0</v>
      </c>
      <c r="V302">
        <f t="shared" si="14"/>
        <v>0</v>
      </c>
    </row>
    <row r="303" spans="1:22" x14ac:dyDescent="0.25">
      <c r="A303" t="s">
        <v>73</v>
      </c>
      <c r="B303" t="s">
        <v>178</v>
      </c>
      <c r="C303" s="3">
        <v>43952</v>
      </c>
      <c r="D303" s="3">
        <v>43982</v>
      </c>
      <c r="E303" s="6">
        <v>2000</v>
      </c>
      <c r="F303" t="s">
        <v>191</v>
      </c>
      <c r="G303" t="b">
        <v>1</v>
      </c>
      <c r="H303" t="b">
        <v>0</v>
      </c>
      <c r="I303" t="b">
        <v>0</v>
      </c>
      <c r="J303" t="b">
        <v>0</v>
      </c>
      <c r="L303" t="b">
        <f t="shared" si="12"/>
        <v>0</v>
      </c>
      <c r="R303" s="3">
        <f t="shared" si="13"/>
        <v>43967</v>
      </c>
      <c r="T303" s="3">
        <v>43754</v>
      </c>
      <c r="U303" t="b">
        <v>0</v>
      </c>
      <c r="V303">
        <f t="shared" si="14"/>
        <v>0</v>
      </c>
    </row>
    <row r="304" spans="1:22" x14ac:dyDescent="0.25">
      <c r="A304" t="s">
        <v>73</v>
      </c>
      <c r="B304" t="s">
        <v>178</v>
      </c>
      <c r="C304" s="3">
        <v>43983</v>
      </c>
      <c r="D304" s="3">
        <v>44012</v>
      </c>
      <c r="E304" s="6">
        <v>2000</v>
      </c>
      <c r="F304" t="s">
        <v>191</v>
      </c>
      <c r="G304" t="b">
        <v>1</v>
      </c>
      <c r="H304" t="b">
        <v>0</v>
      </c>
      <c r="I304" t="b">
        <v>0</v>
      </c>
      <c r="J304" t="b">
        <v>0</v>
      </c>
      <c r="L304" t="b">
        <f t="shared" si="12"/>
        <v>0</v>
      </c>
      <c r="R304" s="3">
        <f t="shared" si="13"/>
        <v>43997.5</v>
      </c>
      <c r="T304" s="3">
        <v>43754.5</v>
      </c>
      <c r="U304" t="b">
        <v>0</v>
      </c>
      <c r="V304">
        <f t="shared" si="14"/>
        <v>0</v>
      </c>
    </row>
    <row r="305" spans="1:22" x14ac:dyDescent="0.25">
      <c r="A305" t="s">
        <v>73</v>
      </c>
      <c r="B305" t="s">
        <v>178</v>
      </c>
      <c r="C305" s="3">
        <v>44013</v>
      </c>
      <c r="D305" s="3">
        <v>44043</v>
      </c>
      <c r="E305" s="6">
        <v>2000</v>
      </c>
      <c r="F305" t="s">
        <v>191</v>
      </c>
      <c r="G305" t="b">
        <v>1</v>
      </c>
      <c r="H305" t="b">
        <v>0</v>
      </c>
      <c r="I305" t="b">
        <v>0</v>
      </c>
      <c r="J305" t="b">
        <v>0</v>
      </c>
      <c r="L305" t="b">
        <f t="shared" si="12"/>
        <v>0</v>
      </c>
      <c r="R305" s="3">
        <f t="shared" si="13"/>
        <v>44028</v>
      </c>
      <c r="T305" s="3">
        <v>43768.5</v>
      </c>
      <c r="U305" t="b">
        <v>0</v>
      </c>
      <c r="V305">
        <f t="shared" si="14"/>
        <v>0</v>
      </c>
    </row>
    <row r="306" spans="1:22" x14ac:dyDescent="0.25">
      <c r="A306" t="s">
        <v>73</v>
      </c>
      <c r="B306" t="s">
        <v>178</v>
      </c>
      <c r="C306" s="3">
        <v>44044</v>
      </c>
      <c r="D306" s="3">
        <v>44074</v>
      </c>
      <c r="E306" s="6">
        <v>2000</v>
      </c>
      <c r="F306" t="s">
        <v>191</v>
      </c>
      <c r="G306" t="b">
        <v>1</v>
      </c>
      <c r="H306" t="b">
        <v>0</v>
      </c>
      <c r="I306" t="b">
        <v>0</v>
      </c>
      <c r="J306" t="b">
        <v>0</v>
      </c>
      <c r="L306" t="b">
        <f t="shared" si="12"/>
        <v>0</v>
      </c>
      <c r="R306" s="3">
        <f t="shared" si="13"/>
        <v>44059</v>
      </c>
      <c r="T306" s="3">
        <v>43768.5</v>
      </c>
      <c r="U306" t="b">
        <v>0</v>
      </c>
      <c r="V306">
        <f t="shared" si="14"/>
        <v>0</v>
      </c>
    </row>
    <row r="307" spans="1:22" x14ac:dyDescent="0.25">
      <c r="A307" t="s">
        <v>73</v>
      </c>
      <c r="B307" t="s">
        <v>178</v>
      </c>
      <c r="C307" s="3">
        <v>44075</v>
      </c>
      <c r="D307" s="3">
        <v>44104</v>
      </c>
      <c r="E307" s="6">
        <v>2000</v>
      </c>
      <c r="F307" t="s">
        <v>191</v>
      </c>
      <c r="G307" t="b">
        <v>1</v>
      </c>
      <c r="H307" t="b">
        <v>0</v>
      </c>
      <c r="I307" t="b">
        <v>0</v>
      </c>
      <c r="J307" t="b">
        <v>0</v>
      </c>
      <c r="L307" t="b">
        <f t="shared" si="12"/>
        <v>0</v>
      </c>
      <c r="R307" s="3">
        <f t="shared" si="13"/>
        <v>44089.5</v>
      </c>
      <c r="T307" s="3">
        <v>43768.5</v>
      </c>
      <c r="U307" t="b">
        <v>0</v>
      </c>
      <c r="V307">
        <f t="shared" si="14"/>
        <v>0</v>
      </c>
    </row>
    <row r="308" spans="1:22" x14ac:dyDescent="0.25">
      <c r="A308" t="s">
        <v>73</v>
      </c>
      <c r="B308" t="s">
        <v>178</v>
      </c>
      <c r="C308" s="3">
        <v>44105</v>
      </c>
      <c r="D308" s="3">
        <v>44135</v>
      </c>
      <c r="E308" s="6">
        <v>2000</v>
      </c>
      <c r="F308" t="s">
        <v>191</v>
      </c>
      <c r="G308" t="b">
        <v>1</v>
      </c>
      <c r="H308" t="b">
        <v>0</v>
      </c>
      <c r="I308" t="b">
        <v>0</v>
      </c>
      <c r="J308" t="b">
        <v>0</v>
      </c>
      <c r="L308" t="b">
        <f t="shared" si="12"/>
        <v>0</v>
      </c>
      <c r="R308" s="3">
        <f t="shared" si="13"/>
        <v>44120</v>
      </c>
      <c r="T308" s="3">
        <v>43784</v>
      </c>
      <c r="U308" t="b">
        <v>0</v>
      </c>
      <c r="V308">
        <f t="shared" si="14"/>
        <v>0</v>
      </c>
    </row>
    <row r="309" spans="1:22" x14ac:dyDescent="0.25">
      <c r="A309" t="s">
        <v>73</v>
      </c>
      <c r="B309" t="s">
        <v>178</v>
      </c>
      <c r="C309" s="3">
        <v>44136</v>
      </c>
      <c r="D309" s="3">
        <v>44165</v>
      </c>
      <c r="E309" s="6">
        <v>2000</v>
      </c>
      <c r="F309" t="s">
        <v>191</v>
      </c>
      <c r="G309" t="b">
        <v>1</v>
      </c>
      <c r="H309" t="b">
        <v>0</v>
      </c>
      <c r="I309" t="b">
        <v>0</v>
      </c>
      <c r="J309" t="b">
        <v>0</v>
      </c>
      <c r="L309" t="b">
        <f t="shared" si="12"/>
        <v>0</v>
      </c>
      <c r="R309" s="3">
        <f t="shared" si="13"/>
        <v>44150.5</v>
      </c>
      <c r="T309" s="3">
        <v>43784.5</v>
      </c>
      <c r="U309" t="b">
        <v>0</v>
      </c>
      <c r="V309">
        <f t="shared" si="14"/>
        <v>0</v>
      </c>
    </row>
    <row r="310" spans="1:22" x14ac:dyDescent="0.25">
      <c r="A310" t="s">
        <v>73</v>
      </c>
      <c r="B310" t="s">
        <v>178</v>
      </c>
      <c r="C310" s="3">
        <v>44166</v>
      </c>
      <c r="D310" s="3">
        <v>44196</v>
      </c>
      <c r="E310" s="6">
        <v>2000</v>
      </c>
      <c r="F310" t="s">
        <v>191</v>
      </c>
      <c r="G310" t="b">
        <v>0</v>
      </c>
      <c r="H310" t="b">
        <v>1</v>
      </c>
      <c r="I310" t="b">
        <v>0</v>
      </c>
      <c r="J310" t="b">
        <v>0</v>
      </c>
      <c r="L310" t="b">
        <f t="shared" si="12"/>
        <v>0</v>
      </c>
      <c r="R310" s="3">
        <f t="shared" si="13"/>
        <v>44181</v>
      </c>
      <c r="T310" s="3">
        <v>43784.5</v>
      </c>
      <c r="U310" t="b">
        <v>0</v>
      </c>
      <c r="V310">
        <f t="shared" si="14"/>
        <v>0</v>
      </c>
    </row>
    <row r="311" spans="1:22" x14ac:dyDescent="0.25">
      <c r="A311" t="s">
        <v>74</v>
      </c>
      <c r="B311" t="s">
        <v>179</v>
      </c>
      <c r="C311" s="3">
        <v>43191</v>
      </c>
      <c r="D311" s="3">
        <v>43555</v>
      </c>
      <c r="E311" s="6">
        <v>1666.666666666667</v>
      </c>
      <c r="F311" t="s">
        <v>191</v>
      </c>
      <c r="G311" t="b">
        <v>1</v>
      </c>
      <c r="H311" t="b">
        <v>0</v>
      </c>
      <c r="I311" t="b">
        <v>0</v>
      </c>
      <c r="J311" t="b">
        <v>0</v>
      </c>
      <c r="L311" t="b">
        <f t="shared" si="12"/>
        <v>0</v>
      </c>
      <c r="R311" s="3">
        <f t="shared" si="13"/>
        <v>43373</v>
      </c>
      <c r="T311" s="3">
        <v>43784.5</v>
      </c>
      <c r="U311" t="b">
        <v>0</v>
      </c>
      <c r="V311">
        <f t="shared" si="14"/>
        <v>0</v>
      </c>
    </row>
    <row r="312" spans="1:22" x14ac:dyDescent="0.25">
      <c r="A312" t="s">
        <v>74</v>
      </c>
      <c r="B312" t="s">
        <v>179</v>
      </c>
      <c r="C312" s="3">
        <v>43556</v>
      </c>
      <c r="D312" s="3">
        <v>43921</v>
      </c>
      <c r="E312" s="6">
        <v>1666.666666666667</v>
      </c>
      <c r="F312" t="s">
        <v>191</v>
      </c>
      <c r="G312" t="b">
        <v>1</v>
      </c>
      <c r="H312" t="b">
        <v>0</v>
      </c>
      <c r="I312" t="b">
        <v>0</v>
      </c>
      <c r="J312" t="b">
        <v>0</v>
      </c>
      <c r="L312" t="b">
        <f t="shared" si="12"/>
        <v>0</v>
      </c>
      <c r="R312" s="3">
        <f t="shared" si="13"/>
        <v>43738.5</v>
      </c>
      <c r="T312" s="3">
        <v>43784.5</v>
      </c>
      <c r="U312" t="b">
        <v>0</v>
      </c>
      <c r="V312">
        <f t="shared" si="14"/>
        <v>0</v>
      </c>
    </row>
    <row r="313" spans="1:22" x14ac:dyDescent="0.25">
      <c r="A313" t="s">
        <v>74</v>
      </c>
      <c r="B313" t="s">
        <v>179</v>
      </c>
      <c r="C313" s="3">
        <v>43922</v>
      </c>
      <c r="D313" s="3">
        <v>44043</v>
      </c>
      <c r="E313" s="6">
        <v>425</v>
      </c>
      <c r="F313" t="s">
        <v>191</v>
      </c>
      <c r="G313" t="b">
        <v>0</v>
      </c>
      <c r="H313" t="b">
        <v>1</v>
      </c>
      <c r="I313" t="b">
        <v>1</v>
      </c>
      <c r="J313" t="b">
        <v>0</v>
      </c>
      <c r="L313" t="b">
        <f t="shared" si="12"/>
        <v>1</v>
      </c>
      <c r="R313" s="3">
        <f t="shared" si="13"/>
        <v>43982.5</v>
      </c>
      <c r="T313" s="3">
        <v>43784.5</v>
      </c>
      <c r="U313" t="b">
        <v>0</v>
      </c>
      <c r="V313">
        <f t="shared" si="14"/>
        <v>0</v>
      </c>
    </row>
    <row r="314" spans="1:22" x14ac:dyDescent="0.25">
      <c r="A314" t="s">
        <v>75</v>
      </c>
      <c r="B314" t="s">
        <v>180</v>
      </c>
      <c r="C314" s="3">
        <v>43374</v>
      </c>
      <c r="D314" s="3">
        <v>43738</v>
      </c>
      <c r="E314" s="6">
        <v>1953.9525000000001</v>
      </c>
      <c r="F314" t="s">
        <v>191</v>
      </c>
      <c r="G314" t="b">
        <v>0</v>
      </c>
      <c r="H314" t="b">
        <v>1</v>
      </c>
      <c r="I314" t="b">
        <v>1</v>
      </c>
      <c r="J314" t="b">
        <v>0</v>
      </c>
      <c r="L314" t="b">
        <f t="shared" si="12"/>
        <v>1</v>
      </c>
      <c r="R314" s="3">
        <f t="shared" si="13"/>
        <v>43556</v>
      </c>
      <c r="T314" s="3">
        <v>43784.5</v>
      </c>
      <c r="U314" t="b">
        <v>0</v>
      </c>
      <c r="V314">
        <f t="shared" si="14"/>
        <v>0</v>
      </c>
    </row>
    <row r="315" spans="1:22" x14ac:dyDescent="0.25">
      <c r="A315" t="s">
        <v>76</v>
      </c>
      <c r="B315" t="s">
        <v>178</v>
      </c>
      <c r="C315" s="3">
        <v>43313</v>
      </c>
      <c r="D315" s="3">
        <v>43677</v>
      </c>
      <c r="E315" s="6">
        <v>500</v>
      </c>
      <c r="F315" t="s">
        <v>191</v>
      </c>
      <c r="G315" t="b">
        <v>1</v>
      </c>
      <c r="H315" t="b">
        <v>0</v>
      </c>
      <c r="I315" t="b">
        <v>0</v>
      </c>
      <c r="J315" t="b">
        <v>0</v>
      </c>
      <c r="L315" t="b">
        <f t="shared" si="12"/>
        <v>0</v>
      </c>
      <c r="R315" s="3">
        <f t="shared" si="13"/>
        <v>43495</v>
      </c>
      <c r="T315" s="3">
        <v>43784.5</v>
      </c>
      <c r="U315" t="b">
        <v>0</v>
      </c>
      <c r="V315">
        <f t="shared" si="14"/>
        <v>0</v>
      </c>
    </row>
    <row r="316" spans="1:22" x14ac:dyDescent="0.25">
      <c r="A316" t="s">
        <v>76</v>
      </c>
      <c r="B316" t="s">
        <v>178</v>
      </c>
      <c r="C316" s="3">
        <v>43678</v>
      </c>
      <c r="D316" s="3">
        <v>43769</v>
      </c>
      <c r="E316" s="6">
        <v>737</v>
      </c>
      <c r="F316" t="s">
        <v>191</v>
      </c>
      <c r="G316" t="b">
        <v>1</v>
      </c>
      <c r="H316" t="b">
        <v>0</v>
      </c>
      <c r="I316" t="b">
        <v>0</v>
      </c>
      <c r="J316" t="b">
        <v>0</v>
      </c>
      <c r="L316" t="b">
        <f t="shared" si="12"/>
        <v>0</v>
      </c>
      <c r="R316" s="3">
        <f t="shared" si="13"/>
        <v>43723.5</v>
      </c>
      <c r="T316" s="3">
        <v>43784.5</v>
      </c>
      <c r="U316" t="b">
        <v>0</v>
      </c>
      <c r="V316">
        <f t="shared" si="14"/>
        <v>0</v>
      </c>
    </row>
    <row r="317" spans="1:22" x14ac:dyDescent="0.25">
      <c r="A317" t="s">
        <v>76</v>
      </c>
      <c r="B317" t="s">
        <v>178</v>
      </c>
      <c r="C317" s="3">
        <v>43770</v>
      </c>
      <c r="D317" s="3">
        <v>44135</v>
      </c>
      <c r="E317" s="6">
        <v>737</v>
      </c>
      <c r="F317" t="s">
        <v>191</v>
      </c>
      <c r="G317" t="b">
        <v>1</v>
      </c>
      <c r="H317" t="b">
        <v>0</v>
      </c>
      <c r="I317" t="b">
        <v>0</v>
      </c>
      <c r="J317" t="b">
        <v>0</v>
      </c>
      <c r="L317" t="b">
        <f t="shared" si="12"/>
        <v>0</v>
      </c>
      <c r="R317" s="3">
        <f t="shared" si="13"/>
        <v>43952.5</v>
      </c>
      <c r="T317" s="3">
        <v>43784.5</v>
      </c>
      <c r="U317" t="b">
        <v>0</v>
      </c>
      <c r="V317">
        <f t="shared" si="14"/>
        <v>0</v>
      </c>
    </row>
    <row r="318" spans="1:22" x14ac:dyDescent="0.25">
      <c r="A318" t="s">
        <v>76</v>
      </c>
      <c r="B318" t="s">
        <v>178</v>
      </c>
      <c r="C318" s="3">
        <v>44136</v>
      </c>
      <c r="D318" s="3">
        <v>44500</v>
      </c>
      <c r="E318" s="6">
        <v>737</v>
      </c>
      <c r="F318" t="s">
        <v>191</v>
      </c>
      <c r="G318" t="b">
        <v>0</v>
      </c>
      <c r="H318" t="b">
        <v>1</v>
      </c>
      <c r="I318" t="b">
        <v>0</v>
      </c>
      <c r="J318" t="b">
        <v>0</v>
      </c>
      <c r="L318" t="b">
        <f t="shared" si="12"/>
        <v>0</v>
      </c>
      <c r="R318" s="3">
        <f t="shared" si="13"/>
        <v>44318</v>
      </c>
      <c r="T318" s="3">
        <v>43784.5</v>
      </c>
      <c r="U318" t="b">
        <v>0</v>
      </c>
      <c r="V318">
        <f t="shared" si="14"/>
        <v>0</v>
      </c>
    </row>
    <row r="319" spans="1:22" x14ac:dyDescent="0.25">
      <c r="A319" t="s">
        <v>77</v>
      </c>
      <c r="B319" t="s">
        <v>181</v>
      </c>
      <c r="C319" s="3">
        <v>44136</v>
      </c>
      <c r="D319" s="3">
        <v>44500</v>
      </c>
      <c r="E319" s="6">
        <v>12500</v>
      </c>
      <c r="F319" t="s">
        <v>191</v>
      </c>
      <c r="G319" t="b">
        <v>0</v>
      </c>
      <c r="H319" t="b">
        <v>1</v>
      </c>
      <c r="I319" t="b">
        <v>0</v>
      </c>
      <c r="J319" t="b">
        <v>0</v>
      </c>
      <c r="L319" t="b">
        <f t="shared" si="12"/>
        <v>0</v>
      </c>
      <c r="R319" s="3">
        <f t="shared" si="13"/>
        <v>44318</v>
      </c>
      <c r="T319" s="3">
        <v>43784.5</v>
      </c>
      <c r="U319" t="b">
        <v>0</v>
      </c>
      <c r="V319">
        <f t="shared" si="14"/>
        <v>0</v>
      </c>
    </row>
    <row r="320" spans="1:22" x14ac:dyDescent="0.25">
      <c r="A320" t="s">
        <v>78</v>
      </c>
      <c r="B320" t="s">
        <v>177</v>
      </c>
      <c r="C320" s="3">
        <v>43525</v>
      </c>
      <c r="D320" s="3">
        <v>43890</v>
      </c>
      <c r="E320" s="6">
        <v>3250</v>
      </c>
      <c r="F320" t="s">
        <v>191</v>
      </c>
      <c r="G320" t="b">
        <v>1</v>
      </c>
      <c r="H320" t="b">
        <v>0</v>
      </c>
      <c r="I320" t="b">
        <v>0</v>
      </c>
      <c r="J320" t="b">
        <v>0</v>
      </c>
      <c r="L320" t="b">
        <f t="shared" si="12"/>
        <v>0</v>
      </c>
      <c r="R320" s="3">
        <f t="shared" si="13"/>
        <v>43707.5</v>
      </c>
      <c r="T320" s="3">
        <v>43784.5</v>
      </c>
      <c r="U320" t="b">
        <v>0</v>
      </c>
      <c r="V320">
        <f t="shared" si="14"/>
        <v>0</v>
      </c>
    </row>
    <row r="321" spans="1:22" x14ac:dyDescent="0.25">
      <c r="A321" t="s">
        <v>78</v>
      </c>
      <c r="B321" t="s">
        <v>177</v>
      </c>
      <c r="C321" s="3">
        <v>43891</v>
      </c>
      <c r="D321" s="3">
        <v>44255</v>
      </c>
      <c r="E321" s="6">
        <v>3250</v>
      </c>
      <c r="F321" t="s">
        <v>191</v>
      </c>
      <c r="G321" t="b">
        <v>0</v>
      </c>
      <c r="H321" t="b">
        <v>1</v>
      </c>
      <c r="I321" t="b">
        <v>0</v>
      </c>
      <c r="J321" t="b">
        <v>0</v>
      </c>
      <c r="L321" t="b">
        <f t="shared" si="12"/>
        <v>0</v>
      </c>
      <c r="R321" s="3">
        <f t="shared" si="13"/>
        <v>44073</v>
      </c>
      <c r="T321" s="3">
        <v>43784.5</v>
      </c>
      <c r="U321" t="b">
        <v>0</v>
      </c>
      <c r="V321">
        <f t="shared" si="14"/>
        <v>0</v>
      </c>
    </row>
    <row r="322" spans="1:22" x14ac:dyDescent="0.25">
      <c r="A322" t="s">
        <v>79</v>
      </c>
      <c r="B322" t="s">
        <v>178</v>
      </c>
      <c r="C322" s="3">
        <v>44105</v>
      </c>
      <c r="D322" s="3">
        <v>44135</v>
      </c>
      <c r="E322" s="6">
        <v>747.42</v>
      </c>
      <c r="F322" t="s">
        <v>191</v>
      </c>
      <c r="G322" t="b">
        <v>1</v>
      </c>
      <c r="H322" t="b">
        <v>0</v>
      </c>
      <c r="I322" t="b">
        <v>0</v>
      </c>
      <c r="J322" t="b">
        <v>1</v>
      </c>
      <c r="L322" t="b">
        <f t="shared" si="12"/>
        <v>1</v>
      </c>
      <c r="N322" t="s">
        <v>195</v>
      </c>
      <c r="R322" s="3">
        <f t="shared" si="13"/>
        <v>44120</v>
      </c>
      <c r="T322" s="3">
        <v>43784.5</v>
      </c>
      <c r="U322" t="b">
        <v>0</v>
      </c>
      <c r="V322">
        <f t="shared" si="14"/>
        <v>0</v>
      </c>
    </row>
    <row r="323" spans="1:22" x14ac:dyDescent="0.25">
      <c r="A323" t="s">
        <v>79</v>
      </c>
      <c r="B323" t="s">
        <v>178</v>
      </c>
      <c r="C323" s="3">
        <v>44197</v>
      </c>
      <c r="D323" s="3">
        <v>44286</v>
      </c>
      <c r="E323" s="6">
        <v>5691.96</v>
      </c>
      <c r="F323" t="s">
        <v>191</v>
      </c>
      <c r="G323" t="b">
        <v>0</v>
      </c>
      <c r="H323" t="b">
        <v>1</v>
      </c>
      <c r="I323" t="b">
        <v>0</v>
      </c>
      <c r="J323" t="b">
        <v>0</v>
      </c>
      <c r="L323" t="b">
        <f t="shared" ref="L323:L386" si="15">OR(I323,J323)</f>
        <v>0</v>
      </c>
      <c r="R323" s="3">
        <f t="shared" ref="R323:R386" si="16">(D323-C323)/2+C323</f>
        <v>44241.5</v>
      </c>
      <c r="T323" s="3">
        <v>43799.5</v>
      </c>
      <c r="U323" t="b">
        <v>1</v>
      </c>
      <c r="V323">
        <f t="shared" ref="V323:V386" si="17">IF(U323,1,0)</f>
        <v>1</v>
      </c>
    </row>
    <row r="324" spans="1:22" x14ac:dyDescent="0.25">
      <c r="A324" t="s">
        <v>80</v>
      </c>
      <c r="B324" t="s">
        <v>178</v>
      </c>
      <c r="C324" s="3">
        <v>43191</v>
      </c>
      <c r="D324" s="3">
        <v>43555</v>
      </c>
      <c r="E324" s="6">
        <v>2000</v>
      </c>
      <c r="F324" t="s">
        <v>191</v>
      </c>
      <c r="G324" t="b">
        <v>0</v>
      </c>
      <c r="H324" t="b">
        <v>1</v>
      </c>
      <c r="I324" t="b">
        <v>1</v>
      </c>
      <c r="J324" t="b">
        <v>0</v>
      </c>
      <c r="L324" t="b">
        <f t="shared" si="15"/>
        <v>1</v>
      </c>
      <c r="R324" s="3">
        <f t="shared" si="16"/>
        <v>43373</v>
      </c>
      <c r="T324" s="3">
        <v>43799.5</v>
      </c>
      <c r="U324" t="b">
        <v>0</v>
      </c>
      <c r="V324">
        <f t="shared" si="17"/>
        <v>0</v>
      </c>
    </row>
    <row r="325" spans="1:22" x14ac:dyDescent="0.25">
      <c r="A325" t="s">
        <v>81</v>
      </c>
      <c r="B325" t="s">
        <v>180</v>
      </c>
      <c r="C325" s="3">
        <v>43221</v>
      </c>
      <c r="D325" s="3">
        <v>43585</v>
      </c>
      <c r="E325" s="6">
        <v>2500</v>
      </c>
      <c r="F325" t="s">
        <v>191</v>
      </c>
      <c r="G325" t="b">
        <v>1</v>
      </c>
      <c r="H325" t="b">
        <v>0</v>
      </c>
      <c r="I325" t="b">
        <v>0</v>
      </c>
      <c r="J325" t="b">
        <v>0</v>
      </c>
      <c r="L325" t="b">
        <f t="shared" si="15"/>
        <v>0</v>
      </c>
      <c r="R325" s="3">
        <f t="shared" si="16"/>
        <v>43403</v>
      </c>
      <c r="T325" s="3">
        <v>43799.5</v>
      </c>
      <c r="U325" t="b">
        <v>0</v>
      </c>
      <c r="V325">
        <f t="shared" si="17"/>
        <v>0</v>
      </c>
    </row>
    <row r="326" spans="1:22" x14ac:dyDescent="0.25">
      <c r="A326" t="s">
        <v>81</v>
      </c>
      <c r="B326" t="s">
        <v>180</v>
      </c>
      <c r="C326" s="3">
        <v>43586</v>
      </c>
      <c r="D326" s="3">
        <v>43951</v>
      </c>
      <c r="E326" s="6">
        <v>2500</v>
      </c>
      <c r="F326" t="s">
        <v>191</v>
      </c>
      <c r="G326" t="b">
        <v>1</v>
      </c>
      <c r="H326" t="b">
        <v>0</v>
      </c>
      <c r="I326" t="b">
        <v>0</v>
      </c>
      <c r="J326" t="b">
        <v>0</v>
      </c>
      <c r="L326" t="b">
        <f t="shared" si="15"/>
        <v>0</v>
      </c>
      <c r="R326" s="3">
        <f t="shared" si="16"/>
        <v>43768.5</v>
      </c>
      <c r="T326" s="3">
        <v>43799.5</v>
      </c>
      <c r="U326" t="b">
        <v>0</v>
      </c>
      <c r="V326">
        <f t="shared" si="17"/>
        <v>0</v>
      </c>
    </row>
    <row r="327" spans="1:22" x14ac:dyDescent="0.25">
      <c r="A327" t="s">
        <v>81</v>
      </c>
      <c r="B327" t="s">
        <v>180</v>
      </c>
      <c r="C327" s="3">
        <v>43952</v>
      </c>
      <c r="D327" s="3">
        <v>44316</v>
      </c>
      <c r="E327" s="6">
        <v>2500</v>
      </c>
      <c r="F327" t="s">
        <v>191</v>
      </c>
      <c r="G327" t="b">
        <v>0</v>
      </c>
      <c r="H327" t="b">
        <v>1</v>
      </c>
      <c r="I327" t="b">
        <v>0</v>
      </c>
      <c r="J327" t="b">
        <v>0</v>
      </c>
      <c r="L327" t="b">
        <f t="shared" si="15"/>
        <v>0</v>
      </c>
      <c r="R327" s="3">
        <f t="shared" si="16"/>
        <v>44134</v>
      </c>
      <c r="T327" s="3">
        <v>43799.5</v>
      </c>
      <c r="U327" t="b">
        <v>0</v>
      </c>
      <c r="V327">
        <f t="shared" si="17"/>
        <v>0</v>
      </c>
    </row>
    <row r="328" spans="1:22" x14ac:dyDescent="0.25">
      <c r="A328" t="s">
        <v>82</v>
      </c>
      <c r="B328" t="s">
        <v>181</v>
      </c>
      <c r="C328" s="3">
        <v>43282</v>
      </c>
      <c r="D328" s="3">
        <v>43646</v>
      </c>
      <c r="E328" s="6">
        <v>1303.7983333333329</v>
      </c>
      <c r="F328" t="s">
        <v>191</v>
      </c>
      <c r="G328" t="b">
        <v>0</v>
      </c>
      <c r="H328" t="b">
        <v>1</v>
      </c>
      <c r="I328" t="b">
        <v>1</v>
      </c>
      <c r="J328" t="b">
        <v>0</v>
      </c>
      <c r="L328" t="b">
        <f t="shared" si="15"/>
        <v>1</v>
      </c>
      <c r="R328" s="3">
        <f t="shared" si="16"/>
        <v>43464</v>
      </c>
      <c r="T328" s="3">
        <v>43799.5</v>
      </c>
      <c r="U328" t="b">
        <v>0</v>
      </c>
      <c r="V328">
        <f t="shared" si="17"/>
        <v>0</v>
      </c>
    </row>
    <row r="329" spans="1:22" x14ac:dyDescent="0.25">
      <c r="A329" t="s">
        <v>83</v>
      </c>
      <c r="B329" t="s">
        <v>179</v>
      </c>
      <c r="C329" s="3">
        <v>43709</v>
      </c>
      <c r="D329" s="3">
        <v>44135</v>
      </c>
      <c r="E329" s="6">
        <v>242.69857142857151</v>
      </c>
      <c r="F329" t="s">
        <v>191</v>
      </c>
      <c r="G329" t="b">
        <v>1</v>
      </c>
      <c r="H329" t="b">
        <v>0</v>
      </c>
      <c r="I329" t="b">
        <v>0</v>
      </c>
      <c r="J329" t="b">
        <v>0</v>
      </c>
      <c r="L329" t="b">
        <f t="shared" si="15"/>
        <v>0</v>
      </c>
      <c r="R329" s="3">
        <f t="shared" si="16"/>
        <v>43922</v>
      </c>
      <c r="T329" s="3">
        <v>43799.5</v>
      </c>
      <c r="U329" t="b">
        <v>1</v>
      </c>
      <c r="V329">
        <f t="shared" si="17"/>
        <v>1</v>
      </c>
    </row>
    <row r="330" spans="1:22" x14ac:dyDescent="0.25">
      <c r="A330" t="s">
        <v>83</v>
      </c>
      <c r="B330" t="s">
        <v>179</v>
      </c>
      <c r="C330" s="3">
        <v>44136</v>
      </c>
      <c r="D330" s="3">
        <v>44500</v>
      </c>
      <c r="E330" s="6">
        <v>318.77833333333342</v>
      </c>
      <c r="F330" t="s">
        <v>191</v>
      </c>
      <c r="G330" t="b">
        <v>0</v>
      </c>
      <c r="H330" t="b">
        <v>1</v>
      </c>
      <c r="I330" t="b">
        <v>0</v>
      </c>
      <c r="J330" t="b">
        <v>0</v>
      </c>
      <c r="L330" t="b">
        <f t="shared" si="15"/>
        <v>0</v>
      </c>
      <c r="R330" s="3">
        <f t="shared" si="16"/>
        <v>44318</v>
      </c>
      <c r="T330" s="3">
        <v>43799.5</v>
      </c>
      <c r="U330" t="b">
        <v>0</v>
      </c>
      <c r="V330">
        <f t="shared" si="17"/>
        <v>0</v>
      </c>
    </row>
    <row r="331" spans="1:22" x14ac:dyDescent="0.25">
      <c r="A331" t="s">
        <v>84</v>
      </c>
      <c r="B331" t="s">
        <v>177</v>
      </c>
      <c r="C331" s="3">
        <v>44197</v>
      </c>
      <c r="D331" s="3">
        <v>44561</v>
      </c>
      <c r="E331" s="6">
        <v>1083.333333333333</v>
      </c>
      <c r="F331" t="s">
        <v>191</v>
      </c>
      <c r="G331" t="b">
        <v>0</v>
      </c>
      <c r="H331" t="b">
        <v>1</v>
      </c>
      <c r="I331" t="b">
        <v>0</v>
      </c>
      <c r="J331" t="b">
        <v>0</v>
      </c>
      <c r="L331" t="b">
        <f t="shared" si="15"/>
        <v>0</v>
      </c>
      <c r="R331" s="3">
        <f t="shared" si="16"/>
        <v>44379</v>
      </c>
      <c r="T331" s="3">
        <v>43799.5</v>
      </c>
      <c r="U331" t="b">
        <v>0</v>
      </c>
      <c r="V331">
        <f t="shared" si="17"/>
        <v>0</v>
      </c>
    </row>
    <row r="332" spans="1:22" x14ac:dyDescent="0.25">
      <c r="A332" t="s">
        <v>85</v>
      </c>
      <c r="B332" t="s">
        <v>177</v>
      </c>
      <c r="C332" s="3">
        <v>43466</v>
      </c>
      <c r="D332" s="3">
        <v>43496</v>
      </c>
      <c r="E332" s="6">
        <v>700</v>
      </c>
      <c r="F332" t="s">
        <v>191</v>
      </c>
      <c r="G332" t="b">
        <v>1</v>
      </c>
      <c r="H332" t="b">
        <v>0</v>
      </c>
      <c r="I332" t="b">
        <v>0</v>
      </c>
      <c r="J332" t="b">
        <v>0</v>
      </c>
      <c r="L332" t="b">
        <f t="shared" si="15"/>
        <v>0</v>
      </c>
      <c r="R332" s="3">
        <f t="shared" si="16"/>
        <v>43481</v>
      </c>
      <c r="T332" s="3">
        <v>43799.5</v>
      </c>
      <c r="U332" t="b">
        <v>0</v>
      </c>
      <c r="V332">
        <f t="shared" si="17"/>
        <v>0</v>
      </c>
    </row>
    <row r="333" spans="1:22" x14ac:dyDescent="0.25">
      <c r="A333" t="s">
        <v>85</v>
      </c>
      <c r="B333" t="s">
        <v>177</v>
      </c>
      <c r="C333" s="3">
        <v>43497</v>
      </c>
      <c r="D333" s="3">
        <v>43524</v>
      </c>
      <c r="E333" s="6">
        <v>700</v>
      </c>
      <c r="F333" t="s">
        <v>191</v>
      </c>
      <c r="G333" t="b">
        <v>1</v>
      </c>
      <c r="H333" t="b">
        <v>0</v>
      </c>
      <c r="I333" t="b">
        <v>0</v>
      </c>
      <c r="J333" t="b">
        <v>0</v>
      </c>
      <c r="L333" t="b">
        <f t="shared" si="15"/>
        <v>0</v>
      </c>
      <c r="R333" s="3">
        <f t="shared" si="16"/>
        <v>43510.5</v>
      </c>
      <c r="T333" s="3">
        <v>43799.5</v>
      </c>
      <c r="U333" t="b">
        <v>0</v>
      </c>
      <c r="V333">
        <f t="shared" si="17"/>
        <v>0</v>
      </c>
    </row>
    <row r="334" spans="1:22" x14ac:dyDescent="0.25">
      <c r="A334" t="s">
        <v>85</v>
      </c>
      <c r="B334" t="s">
        <v>177</v>
      </c>
      <c r="C334" s="3">
        <v>43525</v>
      </c>
      <c r="D334" s="3">
        <v>43555</v>
      </c>
      <c r="E334" s="6">
        <v>700</v>
      </c>
      <c r="F334" t="s">
        <v>191</v>
      </c>
      <c r="G334" t="b">
        <v>1</v>
      </c>
      <c r="H334" t="b">
        <v>0</v>
      </c>
      <c r="I334" t="b">
        <v>0</v>
      </c>
      <c r="J334" t="b">
        <v>0</v>
      </c>
      <c r="L334" t="b">
        <f t="shared" si="15"/>
        <v>0</v>
      </c>
      <c r="R334" s="3">
        <f t="shared" si="16"/>
        <v>43540</v>
      </c>
      <c r="T334" s="3">
        <v>43799.5</v>
      </c>
      <c r="U334" t="b">
        <v>0</v>
      </c>
      <c r="V334">
        <f t="shared" si="17"/>
        <v>0</v>
      </c>
    </row>
    <row r="335" spans="1:22" x14ac:dyDescent="0.25">
      <c r="A335" t="s">
        <v>85</v>
      </c>
      <c r="B335" t="s">
        <v>177</v>
      </c>
      <c r="C335" s="3">
        <v>43556</v>
      </c>
      <c r="D335" s="3">
        <v>43585</v>
      </c>
      <c r="E335" s="6">
        <v>700</v>
      </c>
      <c r="F335" t="s">
        <v>191</v>
      </c>
      <c r="G335" t="b">
        <v>1</v>
      </c>
      <c r="H335" t="b">
        <v>0</v>
      </c>
      <c r="I335" t="b">
        <v>0</v>
      </c>
      <c r="J335" t="b">
        <v>0</v>
      </c>
      <c r="L335" t="b">
        <f t="shared" si="15"/>
        <v>0</v>
      </c>
      <c r="R335" s="3">
        <f t="shared" si="16"/>
        <v>43570.5</v>
      </c>
      <c r="T335" s="3">
        <v>43801.5</v>
      </c>
      <c r="U335" t="b">
        <v>0</v>
      </c>
      <c r="V335">
        <f t="shared" si="17"/>
        <v>0</v>
      </c>
    </row>
    <row r="336" spans="1:22" x14ac:dyDescent="0.25">
      <c r="A336" t="s">
        <v>85</v>
      </c>
      <c r="B336" t="s">
        <v>177</v>
      </c>
      <c r="C336" s="3">
        <v>43586</v>
      </c>
      <c r="D336" s="3">
        <v>43616</v>
      </c>
      <c r="E336" s="6">
        <v>700</v>
      </c>
      <c r="F336" t="s">
        <v>191</v>
      </c>
      <c r="G336" t="b">
        <v>1</v>
      </c>
      <c r="H336" t="b">
        <v>0</v>
      </c>
      <c r="I336" t="b">
        <v>0</v>
      </c>
      <c r="J336" t="b">
        <v>0</v>
      </c>
      <c r="L336" t="b">
        <f t="shared" si="15"/>
        <v>0</v>
      </c>
      <c r="R336" s="3">
        <f t="shared" si="16"/>
        <v>43601</v>
      </c>
      <c r="T336" s="3">
        <v>43814.5</v>
      </c>
      <c r="U336" t="b">
        <v>0</v>
      </c>
      <c r="V336">
        <f t="shared" si="17"/>
        <v>0</v>
      </c>
    </row>
    <row r="337" spans="1:22" x14ac:dyDescent="0.25">
      <c r="A337" t="s">
        <v>85</v>
      </c>
      <c r="B337" t="s">
        <v>177</v>
      </c>
      <c r="C337" s="3">
        <v>43617</v>
      </c>
      <c r="D337" s="3">
        <v>43646</v>
      </c>
      <c r="E337" s="6">
        <v>700</v>
      </c>
      <c r="F337" t="s">
        <v>191</v>
      </c>
      <c r="G337" t="b">
        <v>1</v>
      </c>
      <c r="H337" t="b">
        <v>0</v>
      </c>
      <c r="I337" t="b">
        <v>0</v>
      </c>
      <c r="J337" t="b">
        <v>0</v>
      </c>
      <c r="L337" t="b">
        <f t="shared" si="15"/>
        <v>0</v>
      </c>
      <c r="R337" s="3">
        <f t="shared" si="16"/>
        <v>43631.5</v>
      </c>
      <c r="T337" s="3">
        <v>43815</v>
      </c>
      <c r="U337" t="b">
        <v>0</v>
      </c>
      <c r="V337">
        <f t="shared" si="17"/>
        <v>0</v>
      </c>
    </row>
    <row r="338" spans="1:22" x14ac:dyDescent="0.25">
      <c r="A338" t="s">
        <v>85</v>
      </c>
      <c r="B338" t="s">
        <v>177</v>
      </c>
      <c r="C338" s="3">
        <v>43647</v>
      </c>
      <c r="D338" s="3">
        <v>43677</v>
      </c>
      <c r="E338" s="6">
        <v>700</v>
      </c>
      <c r="F338" t="s">
        <v>191</v>
      </c>
      <c r="G338" t="b">
        <v>1</v>
      </c>
      <c r="H338" t="b">
        <v>0</v>
      </c>
      <c r="I338" t="b">
        <v>0</v>
      </c>
      <c r="J338" t="b">
        <v>0</v>
      </c>
      <c r="L338" t="b">
        <f t="shared" si="15"/>
        <v>0</v>
      </c>
      <c r="R338" s="3">
        <f t="shared" si="16"/>
        <v>43662</v>
      </c>
      <c r="T338" s="3">
        <v>43815</v>
      </c>
      <c r="U338" t="b">
        <v>0</v>
      </c>
      <c r="V338">
        <f t="shared" si="17"/>
        <v>0</v>
      </c>
    </row>
    <row r="339" spans="1:22" x14ac:dyDescent="0.25">
      <c r="A339" t="s">
        <v>85</v>
      </c>
      <c r="B339" t="s">
        <v>177</v>
      </c>
      <c r="C339" s="3">
        <v>43678</v>
      </c>
      <c r="D339" s="3">
        <v>43708</v>
      </c>
      <c r="E339" s="6">
        <v>700</v>
      </c>
      <c r="F339" t="s">
        <v>191</v>
      </c>
      <c r="G339" t="b">
        <v>1</v>
      </c>
      <c r="H339" t="b">
        <v>0</v>
      </c>
      <c r="I339" t="b">
        <v>0</v>
      </c>
      <c r="J339" t="b">
        <v>0</v>
      </c>
      <c r="L339" t="b">
        <f t="shared" si="15"/>
        <v>0</v>
      </c>
      <c r="R339" s="3">
        <f t="shared" si="16"/>
        <v>43693</v>
      </c>
      <c r="T339" s="3">
        <v>43815</v>
      </c>
      <c r="U339" t="b">
        <v>0</v>
      </c>
      <c r="V339">
        <f t="shared" si="17"/>
        <v>0</v>
      </c>
    </row>
    <row r="340" spans="1:22" x14ac:dyDescent="0.25">
      <c r="A340" t="s">
        <v>85</v>
      </c>
      <c r="B340" t="s">
        <v>177</v>
      </c>
      <c r="C340" s="3">
        <v>43709</v>
      </c>
      <c r="D340" s="3">
        <v>43738</v>
      </c>
      <c r="E340" s="6">
        <v>700</v>
      </c>
      <c r="F340" t="s">
        <v>191</v>
      </c>
      <c r="G340" t="b">
        <v>1</v>
      </c>
      <c r="H340" t="b">
        <v>0</v>
      </c>
      <c r="I340" t="b">
        <v>0</v>
      </c>
      <c r="J340" t="b">
        <v>0</v>
      </c>
      <c r="L340" t="b">
        <f t="shared" si="15"/>
        <v>0</v>
      </c>
      <c r="R340" s="3">
        <f t="shared" si="16"/>
        <v>43723.5</v>
      </c>
      <c r="T340" s="3">
        <v>43815</v>
      </c>
      <c r="U340" t="b">
        <v>0</v>
      </c>
      <c r="V340">
        <f t="shared" si="17"/>
        <v>0</v>
      </c>
    </row>
    <row r="341" spans="1:22" x14ac:dyDescent="0.25">
      <c r="A341" t="s">
        <v>85</v>
      </c>
      <c r="B341" t="s">
        <v>177</v>
      </c>
      <c r="C341" s="3">
        <v>43739</v>
      </c>
      <c r="D341" s="3">
        <v>43769</v>
      </c>
      <c r="E341" s="6">
        <v>700</v>
      </c>
      <c r="F341" t="s">
        <v>191</v>
      </c>
      <c r="G341" t="b">
        <v>1</v>
      </c>
      <c r="H341" t="b">
        <v>0</v>
      </c>
      <c r="I341" t="b">
        <v>0</v>
      </c>
      <c r="J341" t="b">
        <v>0</v>
      </c>
      <c r="L341" t="b">
        <f t="shared" si="15"/>
        <v>0</v>
      </c>
      <c r="R341" s="3">
        <f t="shared" si="16"/>
        <v>43754</v>
      </c>
      <c r="T341" s="3">
        <v>43815</v>
      </c>
      <c r="U341" t="b">
        <v>0</v>
      </c>
      <c r="V341">
        <f t="shared" si="17"/>
        <v>0</v>
      </c>
    </row>
    <row r="342" spans="1:22" x14ac:dyDescent="0.25">
      <c r="A342" t="s">
        <v>85</v>
      </c>
      <c r="B342" t="s">
        <v>177</v>
      </c>
      <c r="C342" s="3">
        <v>43770</v>
      </c>
      <c r="D342" s="3">
        <v>43799</v>
      </c>
      <c r="E342" s="6">
        <v>700</v>
      </c>
      <c r="F342" t="s">
        <v>191</v>
      </c>
      <c r="G342" t="b">
        <v>1</v>
      </c>
      <c r="H342" t="b">
        <v>0</v>
      </c>
      <c r="I342" t="b">
        <v>0</v>
      </c>
      <c r="J342" t="b">
        <v>0</v>
      </c>
      <c r="L342" t="b">
        <f t="shared" si="15"/>
        <v>0</v>
      </c>
      <c r="R342" s="3">
        <f t="shared" si="16"/>
        <v>43784.5</v>
      </c>
      <c r="T342" s="3">
        <v>43815</v>
      </c>
      <c r="U342" t="b">
        <v>0</v>
      </c>
      <c r="V342">
        <f t="shared" si="17"/>
        <v>0</v>
      </c>
    </row>
    <row r="343" spans="1:22" x14ac:dyDescent="0.25">
      <c r="A343" t="s">
        <v>85</v>
      </c>
      <c r="B343" t="s">
        <v>177</v>
      </c>
      <c r="C343" s="3">
        <v>43800</v>
      </c>
      <c r="D343" s="3">
        <v>43830</v>
      </c>
      <c r="E343" s="6">
        <v>700</v>
      </c>
      <c r="F343" t="s">
        <v>191</v>
      </c>
      <c r="G343" t="b">
        <v>1</v>
      </c>
      <c r="H343" t="b">
        <v>0</v>
      </c>
      <c r="I343" t="b">
        <v>0</v>
      </c>
      <c r="J343" t="b">
        <v>0</v>
      </c>
      <c r="L343" t="b">
        <f t="shared" si="15"/>
        <v>0</v>
      </c>
      <c r="R343" s="3">
        <f t="shared" si="16"/>
        <v>43815</v>
      </c>
      <c r="T343" s="3">
        <v>43815</v>
      </c>
      <c r="U343" t="b">
        <v>0</v>
      </c>
      <c r="V343">
        <f t="shared" si="17"/>
        <v>0</v>
      </c>
    </row>
    <row r="344" spans="1:22" x14ac:dyDescent="0.25">
      <c r="A344" t="s">
        <v>85</v>
      </c>
      <c r="B344" t="s">
        <v>177</v>
      </c>
      <c r="C344" s="3">
        <v>43831</v>
      </c>
      <c r="D344" s="3">
        <v>43861</v>
      </c>
      <c r="E344" s="6">
        <v>700</v>
      </c>
      <c r="F344" t="s">
        <v>191</v>
      </c>
      <c r="G344" t="b">
        <v>1</v>
      </c>
      <c r="H344" t="b">
        <v>0</v>
      </c>
      <c r="I344" t="b">
        <v>0</v>
      </c>
      <c r="J344" t="b">
        <v>0</v>
      </c>
      <c r="L344" t="b">
        <f t="shared" si="15"/>
        <v>0</v>
      </c>
      <c r="R344" s="3">
        <f t="shared" si="16"/>
        <v>43846</v>
      </c>
      <c r="T344" s="3">
        <v>43815</v>
      </c>
      <c r="U344" t="b">
        <v>0</v>
      </c>
      <c r="V344">
        <f t="shared" si="17"/>
        <v>0</v>
      </c>
    </row>
    <row r="345" spans="1:22" x14ac:dyDescent="0.25">
      <c r="A345" t="s">
        <v>85</v>
      </c>
      <c r="B345" t="s">
        <v>177</v>
      </c>
      <c r="C345" s="3">
        <v>43862</v>
      </c>
      <c r="D345" s="3">
        <v>43890</v>
      </c>
      <c r="E345" s="6">
        <v>700</v>
      </c>
      <c r="F345" t="s">
        <v>191</v>
      </c>
      <c r="G345" t="b">
        <v>1</v>
      </c>
      <c r="H345" t="b">
        <v>0</v>
      </c>
      <c r="I345" t="b">
        <v>0</v>
      </c>
      <c r="J345" t="b">
        <v>0</v>
      </c>
      <c r="L345" t="b">
        <f t="shared" si="15"/>
        <v>0</v>
      </c>
      <c r="R345" s="3">
        <f t="shared" si="16"/>
        <v>43876</v>
      </c>
      <c r="T345" s="3">
        <v>43815.5</v>
      </c>
      <c r="U345" t="b">
        <v>0</v>
      </c>
      <c r="V345">
        <f t="shared" si="17"/>
        <v>0</v>
      </c>
    </row>
    <row r="346" spans="1:22" x14ac:dyDescent="0.25">
      <c r="A346" t="s">
        <v>85</v>
      </c>
      <c r="B346" t="s">
        <v>177</v>
      </c>
      <c r="C346" s="3">
        <v>43891</v>
      </c>
      <c r="D346" s="3">
        <v>43921</v>
      </c>
      <c r="E346" s="6">
        <v>700</v>
      </c>
      <c r="F346" t="s">
        <v>191</v>
      </c>
      <c r="G346" t="b">
        <v>1</v>
      </c>
      <c r="H346" t="b">
        <v>0</v>
      </c>
      <c r="I346" t="b">
        <v>0</v>
      </c>
      <c r="J346" t="b">
        <v>0</v>
      </c>
      <c r="L346" t="b">
        <f t="shared" si="15"/>
        <v>0</v>
      </c>
      <c r="R346" s="3">
        <f t="shared" si="16"/>
        <v>43906</v>
      </c>
      <c r="T346" s="3">
        <v>43815.5</v>
      </c>
      <c r="U346" t="b">
        <v>0</v>
      </c>
      <c r="V346">
        <f t="shared" si="17"/>
        <v>0</v>
      </c>
    </row>
    <row r="347" spans="1:22" x14ac:dyDescent="0.25">
      <c r="A347" t="s">
        <v>85</v>
      </c>
      <c r="B347" t="s">
        <v>177</v>
      </c>
      <c r="C347" s="3">
        <v>43922</v>
      </c>
      <c r="D347" s="3">
        <v>43951</v>
      </c>
      <c r="E347" s="6">
        <v>700</v>
      </c>
      <c r="F347" t="s">
        <v>191</v>
      </c>
      <c r="G347" t="b">
        <v>1</v>
      </c>
      <c r="H347" t="b">
        <v>0</v>
      </c>
      <c r="I347" t="b">
        <v>0</v>
      </c>
      <c r="J347" t="b">
        <v>0</v>
      </c>
      <c r="L347" t="b">
        <f t="shared" si="15"/>
        <v>0</v>
      </c>
      <c r="R347" s="3">
        <f t="shared" si="16"/>
        <v>43936.5</v>
      </c>
      <c r="T347" s="3">
        <v>43815.5</v>
      </c>
      <c r="U347" t="b">
        <v>0</v>
      </c>
      <c r="V347">
        <f t="shared" si="17"/>
        <v>0</v>
      </c>
    </row>
    <row r="348" spans="1:22" x14ac:dyDescent="0.25">
      <c r="A348" t="s">
        <v>85</v>
      </c>
      <c r="B348" t="s">
        <v>177</v>
      </c>
      <c r="C348" s="3">
        <v>43952</v>
      </c>
      <c r="D348" s="3">
        <v>43982</v>
      </c>
      <c r="E348" s="6">
        <v>700</v>
      </c>
      <c r="F348" t="s">
        <v>191</v>
      </c>
      <c r="G348" t="b">
        <v>1</v>
      </c>
      <c r="H348" t="b">
        <v>0</v>
      </c>
      <c r="I348" t="b">
        <v>0</v>
      </c>
      <c r="J348" t="b">
        <v>0</v>
      </c>
      <c r="L348" t="b">
        <f t="shared" si="15"/>
        <v>0</v>
      </c>
      <c r="R348" s="3">
        <f t="shared" si="16"/>
        <v>43967</v>
      </c>
      <c r="T348" s="3">
        <v>43815.5</v>
      </c>
      <c r="U348" t="b">
        <v>0</v>
      </c>
      <c r="V348">
        <f t="shared" si="17"/>
        <v>0</v>
      </c>
    </row>
    <row r="349" spans="1:22" x14ac:dyDescent="0.25">
      <c r="A349" t="s">
        <v>85</v>
      </c>
      <c r="B349" t="s">
        <v>177</v>
      </c>
      <c r="C349" s="3">
        <v>43983</v>
      </c>
      <c r="D349" s="3">
        <v>44012</v>
      </c>
      <c r="E349" s="6">
        <v>700</v>
      </c>
      <c r="F349" t="s">
        <v>191</v>
      </c>
      <c r="G349" t="b">
        <v>1</v>
      </c>
      <c r="H349" t="b">
        <v>0</v>
      </c>
      <c r="I349" t="b">
        <v>0</v>
      </c>
      <c r="J349" t="b">
        <v>0</v>
      </c>
      <c r="L349" t="b">
        <f t="shared" si="15"/>
        <v>0</v>
      </c>
      <c r="R349" s="3">
        <f t="shared" si="16"/>
        <v>43997.5</v>
      </c>
      <c r="T349" s="3">
        <v>43815.5</v>
      </c>
      <c r="U349" t="b">
        <v>0</v>
      </c>
      <c r="V349">
        <f t="shared" si="17"/>
        <v>0</v>
      </c>
    </row>
    <row r="350" spans="1:22" x14ac:dyDescent="0.25">
      <c r="A350" t="s">
        <v>85</v>
      </c>
      <c r="B350" t="s">
        <v>177</v>
      </c>
      <c r="C350" s="3">
        <v>44013</v>
      </c>
      <c r="D350" s="3">
        <v>44043</v>
      </c>
      <c r="E350" s="6">
        <v>700</v>
      </c>
      <c r="F350" t="s">
        <v>191</v>
      </c>
      <c r="G350" t="b">
        <v>1</v>
      </c>
      <c r="H350" t="b">
        <v>0</v>
      </c>
      <c r="I350" t="b">
        <v>0</v>
      </c>
      <c r="J350" t="b">
        <v>0</v>
      </c>
      <c r="L350" t="b">
        <f t="shared" si="15"/>
        <v>0</v>
      </c>
      <c r="R350" s="3">
        <f t="shared" si="16"/>
        <v>44028</v>
      </c>
      <c r="T350" s="3">
        <v>43815.5</v>
      </c>
      <c r="U350" t="b">
        <v>0</v>
      </c>
      <c r="V350">
        <f t="shared" si="17"/>
        <v>0</v>
      </c>
    </row>
    <row r="351" spans="1:22" x14ac:dyDescent="0.25">
      <c r="A351" t="s">
        <v>85</v>
      </c>
      <c r="B351" t="s">
        <v>177</v>
      </c>
      <c r="C351" s="3">
        <v>44044</v>
      </c>
      <c r="D351" s="3">
        <v>44074</v>
      </c>
      <c r="E351" s="6">
        <v>700</v>
      </c>
      <c r="F351" t="s">
        <v>191</v>
      </c>
      <c r="G351" t="b">
        <v>1</v>
      </c>
      <c r="H351" t="b">
        <v>0</v>
      </c>
      <c r="I351" t="b">
        <v>0</v>
      </c>
      <c r="J351" t="b">
        <v>0</v>
      </c>
      <c r="L351" t="b">
        <f t="shared" si="15"/>
        <v>0</v>
      </c>
      <c r="R351" s="3">
        <f t="shared" si="16"/>
        <v>44059</v>
      </c>
      <c r="T351" s="3">
        <v>43829.5</v>
      </c>
      <c r="U351" t="b">
        <v>0</v>
      </c>
      <c r="V351">
        <f t="shared" si="17"/>
        <v>0</v>
      </c>
    </row>
    <row r="352" spans="1:22" x14ac:dyDescent="0.25">
      <c r="A352" t="s">
        <v>85</v>
      </c>
      <c r="B352" t="s">
        <v>177</v>
      </c>
      <c r="C352" s="3">
        <v>44075</v>
      </c>
      <c r="D352" s="3">
        <v>44104</v>
      </c>
      <c r="E352" s="6">
        <v>700</v>
      </c>
      <c r="F352" t="s">
        <v>191</v>
      </c>
      <c r="G352" t="b">
        <v>1</v>
      </c>
      <c r="H352" t="b">
        <v>0</v>
      </c>
      <c r="I352" t="b">
        <v>0</v>
      </c>
      <c r="J352" t="b">
        <v>0</v>
      </c>
      <c r="L352" t="b">
        <f t="shared" si="15"/>
        <v>0</v>
      </c>
      <c r="R352" s="3">
        <f t="shared" si="16"/>
        <v>44089.5</v>
      </c>
      <c r="T352" s="3">
        <v>43829.5</v>
      </c>
      <c r="U352" t="b">
        <v>1</v>
      </c>
      <c r="V352">
        <f t="shared" si="17"/>
        <v>1</v>
      </c>
    </row>
    <row r="353" spans="1:22" x14ac:dyDescent="0.25">
      <c r="A353" t="s">
        <v>85</v>
      </c>
      <c r="B353" t="s">
        <v>177</v>
      </c>
      <c r="C353" s="3">
        <v>44105</v>
      </c>
      <c r="D353" s="3">
        <v>44135</v>
      </c>
      <c r="E353" s="6">
        <v>700</v>
      </c>
      <c r="F353" t="s">
        <v>191</v>
      </c>
      <c r="G353" t="b">
        <v>1</v>
      </c>
      <c r="H353" t="b">
        <v>0</v>
      </c>
      <c r="I353" t="b">
        <v>0</v>
      </c>
      <c r="J353" t="b">
        <v>0</v>
      </c>
      <c r="L353" t="b">
        <f t="shared" si="15"/>
        <v>0</v>
      </c>
      <c r="R353" s="3">
        <f t="shared" si="16"/>
        <v>44120</v>
      </c>
      <c r="T353" s="3">
        <v>43829.5</v>
      </c>
      <c r="U353" t="b">
        <v>0</v>
      </c>
      <c r="V353">
        <f t="shared" si="17"/>
        <v>0</v>
      </c>
    </row>
    <row r="354" spans="1:22" x14ac:dyDescent="0.25">
      <c r="A354" t="s">
        <v>85</v>
      </c>
      <c r="B354" t="s">
        <v>177</v>
      </c>
      <c r="C354" s="3">
        <v>44136</v>
      </c>
      <c r="D354" s="3">
        <v>44165</v>
      </c>
      <c r="E354" s="6">
        <v>700</v>
      </c>
      <c r="F354" t="s">
        <v>191</v>
      </c>
      <c r="G354" t="b">
        <v>1</v>
      </c>
      <c r="H354" t="b">
        <v>0</v>
      </c>
      <c r="I354" t="b">
        <v>0</v>
      </c>
      <c r="J354" t="b">
        <v>0</v>
      </c>
      <c r="L354" t="b">
        <f t="shared" si="15"/>
        <v>0</v>
      </c>
      <c r="R354" s="3">
        <f t="shared" si="16"/>
        <v>44150.5</v>
      </c>
      <c r="T354" s="3">
        <v>43829.5</v>
      </c>
      <c r="U354" t="b">
        <v>0</v>
      </c>
      <c r="V354">
        <f t="shared" si="17"/>
        <v>0</v>
      </c>
    </row>
    <row r="355" spans="1:22" x14ac:dyDescent="0.25">
      <c r="A355" t="s">
        <v>85</v>
      </c>
      <c r="B355" t="s">
        <v>177</v>
      </c>
      <c r="C355" s="3">
        <v>44166</v>
      </c>
      <c r="D355" s="3">
        <v>44196</v>
      </c>
      <c r="E355" s="6">
        <v>700</v>
      </c>
      <c r="F355" t="s">
        <v>191</v>
      </c>
      <c r="G355" t="b">
        <v>1</v>
      </c>
      <c r="H355" t="b">
        <v>0</v>
      </c>
      <c r="I355" t="b">
        <v>0</v>
      </c>
      <c r="J355" t="b">
        <v>0</v>
      </c>
      <c r="L355" t="b">
        <f t="shared" si="15"/>
        <v>0</v>
      </c>
      <c r="R355" s="3">
        <f t="shared" si="16"/>
        <v>44181</v>
      </c>
      <c r="T355" s="3">
        <v>43829.5</v>
      </c>
      <c r="U355" t="b">
        <v>0</v>
      </c>
      <c r="V355">
        <f t="shared" si="17"/>
        <v>0</v>
      </c>
    </row>
    <row r="356" spans="1:22" x14ac:dyDescent="0.25">
      <c r="A356" t="s">
        <v>85</v>
      </c>
      <c r="B356" t="s">
        <v>177</v>
      </c>
      <c r="C356" s="3">
        <v>44197</v>
      </c>
      <c r="D356" s="3">
        <v>44227</v>
      </c>
      <c r="E356" s="6">
        <v>700</v>
      </c>
      <c r="F356" t="s">
        <v>191</v>
      </c>
      <c r="G356" t="b">
        <v>0</v>
      </c>
      <c r="H356" t="b">
        <v>1</v>
      </c>
      <c r="I356" t="b">
        <v>0</v>
      </c>
      <c r="J356" t="b">
        <v>0</v>
      </c>
      <c r="L356" t="b">
        <f t="shared" si="15"/>
        <v>0</v>
      </c>
      <c r="R356" s="3">
        <f t="shared" si="16"/>
        <v>44212</v>
      </c>
      <c r="T356" s="3">
        <v>43829.5</v>
      </c>
      <c r="U356" t="b">
        <v>0</v>
      </c>
      <c r="V356">
        <f t="shared" si="17"/>
        <v>0</v>
      </c>
    </row>
    <row r="357" spans="1:22" x14ac:dyDescent="0.25">
      <c r="A357" t="s">
        <v>86</v>
      </c>
      <c r="B357" t="s">
        <v>177</v>
      </c>
      <c r="C357" s="3">
        <v>43252</v>
      </c>
      <c r="D357" s="3">
        <v>43616</v>
      </c>
      <c r="E357" s="6">
        <v>3347.5</v>
      </c>
      <c r="F357" t="s">
        <v>191</v>
      </c>
      <c r="G357" t="b">
        <v>1</v>
      </c>
      <c r="H357" t="b">
        <v>0</v>
      </c>
      <c r="I357" t="b">
        <v>0</v>
      </c>
      <c r="J357" t="b">
        <v>1</v>
      </c>
      <c r="L357" t="b">
        <f t="shared" si="15"/>
        <v>1</v>
      </c>
      <c r="R357" s="3">
        <f t="shared" si="16"/>
        <v>43434</v>
      </c>
      <c r="T357" s="3">
        <v>43829.5</v>
      </c>
      <c r="U357" t="b">
        <v>0</v>
      </c>
      <c r="V357">
        <f t="shared" si="17"/>
        <v>0</v>
      </c>
    </row>
    <row r="358" spans="1:22" x14ac:dyDescent="0.25">
      <c r="A358" t="s">
        <v>86</v>
      </c>
      <c r="B358" t="s">
        <v>177</v>
      </c>
      <c r="C358" s="3">
        <v>43709</v>
      </c>
      <c r="D358" s="3">
        <v>44104</v>
      </c>
      <c r="E358" s="6">
        <v>3090</v>
      </c>
      <c r="F358" t="s">
        <v>191</v>
      </c>
      <c r="G358" t="b">
        <v>0</v>
      </c>
      <c r="H358" t="b">
        <v>1</v>
      </c>
      <c r="I358" t="b">
        <v>1</v>
      </c>
      <c r="J358" t="b">
        <v>0</v>
      </c>
      <c r="L358" t="b">
        <f t="shared" si="15"/>
        <v>1</v>
      </c>
      <c r="R358" s="3">
        <f t="shared" si="16"/>
        <v>43906.5</v>
      </c>
      <c r="T358" s="3">
        <v>43829.5</v>
      </c>
      <c r="U358" t="b">
        <v>0</v>
      </c>
      <c r="V358">
        <f t="shared" si="17"/>
        <v>0</v>
      </c>
    </row>
    <row r="359" spans="1:22" x14ac:dyDescent="0.25">
      <c r="A359" t="s">
        <v>87</v>
      </c>
      <c r="B359" t="s">
        <v>178</v>
      </c>
      <c r="C359" s="3">
        <v>43282</v>
      </c>
      <c r="D359" s="3">
        <v>43646</v>
      </c>
      <c r="E359" s="6">
        <v>250</v>
      </c>
      <c r="F359" t="s">
        <v>191</v>
      </c>
      <c r="G359" t="b">
        <v>1</v>
      </c>
      <c r="H359" t="b">
        <v>0</v>
      </c>
      <c r="I359" t="b">
        <v>0</v>
      </c>
      <c r="J359" t="b">
        <v>0</v>
      </c>
      <c r="L359" t="b">
        <f t="shared" si="15"/>
        <v>0</v>
      </c>
      <c r="R359" s="3">
        <f t="shared" si="16"/>
        <v>43464</v>
      </c>
      <c r="T359" s="3">
        <v>43829.5</v>
      </c>
      <c r="U359" t="b">
        <v>1</v>
      </c>
      <c r="V359">
        <f t="shared" si="17"/>
        <v>1</v>
      </c>
    </row>
    <row r="360" spans="1:22" x14ac:dyDescent="0.25">
      <c r="A360" t="s">
        <v>87</v>
      </c>
      <c r="B360" t="s">
        <v>178</v>
      </c>
      <c r="C360" s="3">
        <v>43647</v>
      </c>
      <c r="D360" s="3">
        <v>44012</v>
      </c>
      <c r="E360" s="6">
        <v>250</v>
      </c>
      <c r="F360" t="s">
        <v>191</v>
      </c>
      <c r="G360" t="b">
        <v>1</v>
      </c>
      <c r="H360" t="b">
        <v>0</v>
      </c>
      <c r="I360" t="b">
        <v>0</v>
      </c>
      <c r="J360" t="b">
        <v>0</v>
      </c>
      <c r="L360" t="b">
        <f t="shared" si="15"/>
        <v>0</v>
      </c>
      <c r="R360" s="3">
        <f t="shared" si="16"/>
        <v>43829.5</v>
      </c>
      <c r="T360" s="3">
        <v>43845</v>
      </c>
      <c r="U360" t="b">
        <v>1</v>
      </c>
      <c r="V360">
        <f t="shared" si="17"/>
        <v>1</v>
      </c>
    </row>
    <row r="361" spans="1:22" x14ac:dyDescent="0.25">
      <c r="A361" t="s">
        <v>87</v>
      </c>
      <c r="B361" t="s">
        <v>178</v>
      </c>
      <c r="C361" s="3">
        <v>44013</v>
      </c>
      <c r="D361" s="3">
        <v>44377</v>
      </c>
      <c r="E361" s="6">
        <v>250</v>
      </c>
      <c r="F361" t="s">
        <v>191</v>
      </c>
      <c r="G361" t="b">
        <v>0</v>
      </c>
      <c r="H361" t="b">
        <v>1</v>
      </c>
      <c r="I361" t="b">
        <v>0</v>
      </c>
      <c r="J361" t="b">
        <v>0</v>
      </c>
      <c r="L361" t="b">
        <f t="shared" si="15"/>
        <v>0</v>
      </c>
      <c r="R361" s="3">
        <f t="shared" si="16"/>
        <v>44195</v>
      </c>
      <c r="T361" s="3">
        <v>43846</v>
      </c>
      <c r="U361" t="b">
        <v>0</v>
      </c>
      <c r="V361">
        <f t="shared" si="17"/>
        <v>0</v>
      </c>
    </row>
    <row r="362" spans="1:22" x14ac:dyDescent="0.25">
      <c r="A362" t="s">
        <v>87</v>
      </c>
      <c r="B362" t="s">
        <v>179</v>
      </c>
      <c r="C362" s="3">
        <v>43282</v>
      </c>
      <c r="D362" s="3">
        <v>43646</v>
      </c>
      <c r="E362" s="6">
        <v>750</v>
      </c>
      <c r="F362" t="s">
        <v>191</v>
      </c>
      <c r="G362" t="b">
        <v>1</v>
      </c>
      <c r="H362" t="b">
        <v>0</v>
      </c>
      <c r="I362" t="b">
        <v>0</v>
      </c>
      <c r="J362" t="b">
        <v>0</v>
      </c>
      <c r="L362" t="b">
        <f t="shared" si="15"/>
        <v>0</v>
      </c>
      <c r="R362" s="3">
        <f t="shared" si="16"/>
        <v>43464</v>
      </c>
      <c r="T362" s="3">
        <v>43846</v>
      </c>
      <c r="U362" t="b">
        <v>0</v>
      </c>
      <c r="V362">
        <f t="shared" si="17"/>
        <v>0</v>
      </c>
    </row>
    <row r="363" spans="1:22" x14ac:dyDescent="0.25">
      <c r="A363" t="s">
        <v>87</v>
      </c>
      <c r="B363" t="s">
        <v>179</v>
      </c>
      <c r="C363" s="3">
        <v>43647</v>
      </c>
      <c r="D363" s="3">
        <v>44012</v>
      </c>
      <c r="E363" s="6">
        <v>500</v>
      </c>
      <c r="F363" t="s">
        <v>191</v>
      </c>
      <c r="G363" t="b">
        <v>1</v>
      </c>
      <c r="H363" t="b">
        <v>0</v>
      </c>
      <c r="I363" t="b">
        <v>0</v>
      </c>
      <c r="J363" t="b">
        <v>0</v>
      </c>
      <c r="L363" t="b">
        <f t="shared" si="15"/>
        <v>0</v>
      </c>
      <c r="R363" s="3">
        <f t="shared" si="16"/>
        <v>43829.5</v>
      </c>
      <c r="T363" s="3">
        <v>43846</v>
      </c>
      <c r="U363" t="b">
        <v>0</v>
      </c>
      <c r="V363">
        <f t="shared" si="17"/>
        <v>0</v>
      </c>
    </row>
    <row r="364" spans="1:22" x14ac:dyDescent="0.25">
      <c r="A364" t="s">
        <v>87</v>
      </c>
      <c r="B364" t="s">
        <v>179</v>
      </c>
      <c r="C364" s="3">
        <v>44013</v>
      </c>
      <c r="D364" s="3">
        <v>44377</v>
      </c>
      <c r="E364" s="6">
        <v>250</v>
      </c>
      <c r="F364" t="s">
        <v>191</v>
      </c>
      <c r="G364" t="b">
        <v>0</v>
      </c>
      <c r="H364" t="b">
        <v>1</v>
      </c>
      <c r="I364" t="b">
        <v>0</v>
      </c>
      <c r="J364" t="b">
        <v>0</v>
      </c>
      <c r="L364" t="b">
        <f t="shared" si="15"/>
        <v>0</v>
      </c>
      <c r="R364" s="3">
        <f t="shared" si="16"/>
        <v>44195</v>
      </c>
      <c r="T364" s="3">
        <v>43846</v>
      </c>
      <c r="U364" t="b">
        <v>0</v>
      </c>
      <c r="V364">
        <f t="shared" si="17"/>
        <v>0</v>
      </c>
    </row>
    <row r="365" spans="1:22" x14ac:dyDescent="0.25">
      <c r="A365" t="s">
        <v>87</v>
      </c>
      <c r="B365" t="s">
        <v>181</v>
      </c>
      <c r="C365" s="3">
        <v>43282</v>
      </c>
      <c r="D365" s="3">
        <v>43646</v>
      </c>
      <c r="E365" s="6">
        <v>2500</v>
      </c>
      <c r="F365" t="s">
        <v>191</v>
      </c>
      <c r="G365" t="b">
        <v>1</v>
      </c>
      <c r="H365" t="b">
        <v>0</v>
      </c>
      <c r="I365" t="b">
        <v>0</v>
      </c>
      <c r="J365" t="b">
        <v>0</v>
      </c>
      <c r="L365" t="b">
        <f t="shared" si="15"/>
        <v>0</v>
      </c>
      <c r="R365" s="3">
        <f t="shared" si="16"/>
        <v>43464</v>
      </c>
      <c r="T365" s="3">
        <v>43846</v>
      </c>
      <c r="U365" t="b">
        <v>0</v>
      </c>
      <c r="V365">
        <f t="shared" si="17"/>
        <v>0</v>
      </c>
    </row>
    <row r="366" spans="1:22" x14ac:dyDescent="0.25">
      <c r="A366" t="s">
        <v>87</v>
      </c>
      <c r="B366" t="s">
        <v>181</v>
      </c>
      <c r="C366" s="3">
        <v>43647</v>
      </c>
      <c r="D366" s="3">
        <v>44012</v>
      </c>
      <c r="E366" s="6">
        <v>250</v>
      </c>
      <c r="F366" t="s">
        <v>191</v>
      </c>
      <c r="G366" t="b">
        <v>1</v>
      </c>
      <c r="H366" t="b">
        <v>0</v>
      </c>
      <c r="I366" t="b">
        <v>0</v>
      </c>
      <c r="J366" t="b">
        <v>0</v>
      </c>
      <c r="L366" t="b">
        <f t="shared" si="15"/>
        <v>0</v>
      </c>
      <c r="R366" s="3">
        <f t="shared" si="16"/>
        <v>43829.5</v>
      </c>
      <c r="T366" s="3">
        <v>43846</v>
      </c>
      <c r="U366" t="b">
        <v>1</v>
      </c>
      <c r="V366">
        <f t="shared" si="17"/>
        <v>1</v>
      </c>
    </row>
    <row r="367" spans="1:22" x14ac:dyDescent="0.25">
      <c r="A367" t="s">
        <v>87</v>
      </c>
      <c r="B367" t="s">
        <v>181</v>
      </c>
      <c r="C367" s="3">
        <v>44013</v>
      </c>
      <c r="D367" s="3">
        <v>44377</v>
      </c>
      <c r="E367" s="6">
        <v>2500</v>
      </c>
      <c r="F367" t="s">
        <v>191</v>
      </c>
      <c r="G367" t="b">
        <v>0</v>
      </c>
      <c r="H367" t="b">
        <v>1</v>
      </c>
      <c r="I367" t="b">
        <v>0</v>
      </c>
      <c r="J367" t="b">
        <v>0</v>
      </c>
      <c r="L367" t="b">
        <f t="shared" si="15"/>
        <v>0</v>
      </c>
      <c r="R367" s="3">
        <f t="shared" si="16"/>
        <v>44195</v>
      </c>
      <c r="T367" s="3">
        <v>43846</v>
      </c>
      <c r="U367" t="b">
        <v>0</v>
      </c>
      <c r="V367">
        <f t="shared" si="17"/>
        <v>0</v>
      </c>
    </row>
    <row r="368" spans="1:22" x14ac:dyDescent="0.25">
      <c r="A368" t="s">
        <v>88</v>
      </c>
      <c r="B368" t="s">
        <v>179</v>
      </c>
      <c r="C368" s="3">
        <v>43525</v>
      </c>
      <c r="D368" s="3">
        <v>43616</v>
      </c>
      <c r="E368" s="6">
        <v>1000</v>
      </c>
      <c r="F368" t="s">
        <v>191</v>
      </c>
      <c r="G368" t="b">
        <v>0</v>
      </c>
      <c r="H368" t="b">
        <v>1</v>
      </c>
      <c r="I368" t="b">
        <v>1</v>
      </c>
      <c r="J368" t="b">
        <v>0</v>
      </c>
      <c r="L368" t="b">
        <f t="shared" si="15"/>
        <v>1</v>
      </c>
      <c r="R368" s="3">
        <f t="shared" si="16"/>
        <v>43570.5</v>
      </c>
      <c r="T368" s="3">
        <v>43846</v>
      </c>
      <c r="U368" t="b">
        <v>0</v>
      </c>
      <c r="V368">
        <f t="shared" si="17"/>
        <v>0</v>
      </c>
    </row>
    <row r="369" spans="1:22" x14ac:dyDescent="0.25">
      <c r="A369" t="s">
        <v>89</v>
      </c>
      <c r="B369" t="s">
        <v>181</v>
      </c>
      <c r="C369" s="3">
        <v>44136</v>
      </c>
      <c r="D369" s="3">
        <v>44255</v>
      </c>
      <c r="E369" s="6">
        <v>1125</v>
      </c>
      <c r="F369" t="s">
        <v>191</v>
      </c>
      <c r="G369" t="b">
        <v>0</v>
      </c>
      <c r="H369" t="b">
        <v>1</v>
      </c>
      <c r="I369" t="b">
        <v>0</v>
      </c>
      <c r="J369" t="b">
        <v>0</v>
      </c>
      <c r="L369" t="b">
        <f t="shared" si="15"/>
        <v>0</v>
      </c>
      <c r="R369" s="3">
        <f t="shared" si="16"/>
        <v>44195.5</v>
      </c>
      <c r="T369" s="3">
        <v>43846</v>
      </c>
      <c r="U369" t="b">
        <v>0</v>
      </c>
      <c r="V369">
        <f t="shared" si="17"/>
        <v>0</v>
      </c>
    </row>
    <row r="370" spans="1:22" x14ac:dyDescent="0.25">
      <c r="A370" t="s">
        <v>90</v>
      </c>
      <c r="B370" t="s">
        <v>179</v>
      </c>
      <c r="C370" s="3">
        <v>43252</v>
      </c>
      <c r="D370" s="3">
        <v>43616</v>
      </c>
      <c r="E370" s="6">
        <v>3250</v>
      </c>
      <c r="F370" t="s">
        <v>191</v>
      </c>
      <c r="G370" t="b">
        <v>1</v>
      </c>
      <c r="H370" t="b">
        <v>0</v>
      </c>
      <c r="I370" t="b">
        <v>0</v>
      </c>
      <c r="J370" t="b">
        <v>0</v>
      </c>
      <c r="L370" t="b">
        <f t="shared" si="15"/>
        <v>0</v>
      </c>
      <c r="R370" s="3">
        <f t="shared" si="16"/>
        <v>43434</v>
      </c>
      <c r="T370" s="3">
        <v>43846</v>
      </c>
      <c r="U370" t="b">
        <v>0</v>
      </c>
      <c r="V370">
        <f t="shared" si="17"/>
        <v>0</v>
      </c>
    </row>
    <row r="371" spans="1:22" x14ac:dyDescent="0.25">
      <c r="A371" t="s">
        <v>90</v>
      </c>
      <c r="B371" t="s">
        <v>179</v>
      </c>
      <c r="C371" s="3">
        <v>43617</v>
      </c>
      <c r="D371" s="3">
        <v>43982</v>
      </c>
      <c r="E371" s="6">
        <v>5015</v>
      </c>
      <c r="F371" t="s">
        <v>191</v>
      </c>
      <c r="G371" t="b">
        <v>1</v>
      </c>
      <c r="H371" t="b">
        <v>0</v>
      </c>
      <c r="I371" t="b">
        <v>0</v>
      </c>
      <c r="J371" t="b">
        <v>0</v>
      </c>
      <c r="L371" t="b">
        <f t="shared" si="15"/>
        <v>0</v>
      </c>
      <c r="R371" s="3">
        <f t="shared" si="16"/>
        <v>43799.5</v>
      </c>
      <c r="T371" s="3">
        <v>43860.5</v>
      </c>
      <c r="U371" t="b">
        <v>0</v>
      </c>
      <c r="V371">
        <f t="shared" si="17"/>
        <v>0</v>
      </c>
    </row>
    <row r="372" spans="1:22" x14ac:dyDescent="0.25">
      <c r="A372" t="s">
        <v>90</v>
      </c>
      <c r="B372" t="s">
        <v>179</v>
      </c>
      <c r="C372" s="3">
        <v>43983</v>
      </c>
      <c r="D372" s="3">
        <v>44347</v>
      </c>
      <c r="E372" s="6">
        <v>5115.3</v>
      </c>
      <c r="F372" t="s">
        <v>191</v>
      </c>
      <c r="G372" t="b">
        <v>0</v>
      </c>
      <c r="H372" t="b">
        <v>1</v>
      </c>
      <c r="I372" t="b">
        <v>0</v>
      </c>
      <c r="J372" t="b">
        <v>0</v>
      </c>
      <c r="L372" t="b">
        <f t="shared" si="15"/>
        <v>0</v>
      </c>
      <c r="R372" s="3">
        <f t="shared" si="16"/>
        <v>44165</v>
      </c>
      <c r="T372" s="3">
        <v>43860.5</v>
      </c>
      <c r="U372" t="b">
        <v>1</v>
      </c>
      <c r="V372">
        <f t="shared" si="17"/>
        <v>1</v>
      </c>
    </row>
    <row r="373" spans="1:22" x14ac:dyDescent="0.25">
      <c r="A373" t="s">
        <v>90</v>
      </c>
      <c r="B373" t="s">
        <v>181</v>
      </c>
      <c r="C373" s="3">
        <v>43344</v>
      </c>
      <c r="D373" s="3">
        <v>43616</v>
      </c>
      <c r="E373" s="6">
        <v>1851.7777777777781</v>
      </c>
      <c r="F373" t="s">
        <v>191</v>
      </c>
      <c r="G373" t="b">
        <v>0</v>
      </c>
      <c r="H373" t="b">
        <v>1</v>
      </c>
      <c r="I373" t="b">
        <v>1</v>
      </c>
      <c r="J373" t="b">
        <v>0</v>
      </c>
      <c r="L373" t="b">
        <f t="shared" si="15"/>
        <v>1</v>
      </c>
      <c r="R373" s="3">
        <f t="shared" si="16"/>
        <v>43480</v>
      </c>
      <c r="T373" s="3">
        <v>43860.5</v>
      </c>
      <c r="U373" t="b">
        <v>1</v>
      </c>
      <c r="V373">
        <f t="shared" si="17"/>
        <v>1</v>
      </c>
    </row>
    <row r="374" spans="1:22" x14ac:dyDescent="0.25">
      <c r="A374" t="s">
        <v>91</v>
      </c>
      <c r="B374" t="s">
        <v>180</v>
      </c>
      <c r="C374" s="3">
        <v>43620</v>
      </c>
      <c r="D374" s="3">
        <v>44347</v>
      </c>
      <c r="E374" s="6">
        <v>1458.333333333333</v>
      </c>
      <c r="F374" t="s">
        <v>191</v>
      </c>
      <c r="G374" t="b">
        <v>0</v>
      </c>
      <c r="H374" t="b">
        <v>1</v>
      </c>
      <c r="I374" t="b">
        <v>0</v>
      </c>
      <c r="J374" t="b">
        <v>0</v>
      </c>
      <c r="L374" t="b">
        <f t="shared" si="15"/>
        <v>0</v>
      </c>
      <c r="R374" s="3">
        <f t="shared" si="16"/>
        <v>43983.5</v>
      </c>
      <c r="T374" s="3">
        <v>43860.5</v>
      </c>
      <c r="U374" t="b">
        <v>0</v>
      </c>
      <c r="V374">
        <f t="shared" si="17"/>
        <v>0</v>
      </c>
    </row>
    <row r="375" spans="1:22" x14ac:dyDescent="0.25">
      <c r="A375" t="s">
        <v>92</v>
      </c>
      <c r="B375" t="s">
        <v>177</v>
      </c>
      <c r="C375" s="3">
        <v>43435</v>
      </c>
      <c r="D375" s="3">
        <v>43799</v>
      </c>
      <c r="E375" s="6">
        <v>1713.5975000000001</v>
      </c>
      <c r="F375" t="s">
        <v>191</v>
      </c>
      <c r="G375" t="b">
        <v>1</v>
      </c>
      <c r="H375" t="b">
        <v>0</v>
      </c>
      <c r="I375" t="b">
        <v>0</v>
      </c>
      <c r="J375" t="b">
        <v>0</v>
      </c>
      <c r="L375" t="b">
        <f t="shared" si="15"/>
        <v>0</v>
      </c>
      <c r="R375" s="3">
        <f t="shared" si="16"/>
        <v>43617</v>
      </c>
      <c r="T375" s="3">
        <v>43860.5</v>
      </c>
      <c r="U375" t="b">
        <v>1</v>
      </c>
      <c r="V375">
        <f t="shared" si="17"/>
        <v>1</v>
      </c>
    </row>
    <row r="376" spans="1:22" x14ac:dyDescent="0.25">
      <c r="A376" t="s">
        <v>92</v>
      </c>
      <c r="B376" t="s">
        <v>177</v>
      </c>
      <c r="C376" s="3">
        <v>43800</v>
      </c>
      <c r="D376" s="3">
        <v>44165</v>
      </c>
      <c r="E376" s="6">
        <v>1725.4508333333331</v>
      </c>
      <c r="F376" t="s">
        <v>191</v>
      </c>
      <c r="G376" t="b">
        <v>1</v>
      </c>
      <c r="H376" t="b">
        <v>0</v>
      </c>
      <c r="I376" t="b">
        <v>0</v>
      </c>
      <c r="J376" t="b">
        <v>0</v>
      </c>
      <c r="L376" t="b">
        <f t="shared" si="15"/>
        <v>0</v>
      </c>
      <c r="R376" s="3">
        <f t="shared" si="16"/>
        <v>43982.5</v>
      </c>
      <c r="T376" s="3">
        <v>43860.5</v>
      </c>
      <c r="U376" t="b">
        <v>0</v>
      </c>
      <c r="V376">
        <f t="shared" si="17"/>
        <v>0</v>
      </c>
    </row>
    <row r="377" spans="1:22" x14ac:dyDescent="0.25">
      <c r="A377" t="s">
        <v>92</v>
      </c>
      <c r="B377" t="s">
        <v>177</v>
      </c>
      <c r="C377" s="3">
        <v>44166</v>
      </c>
      <c r="D377" s="3">
        <v>44530</v>
      </c>
      <c r="E377" s="6">
        <v>1784.833333333333</v>
      </c>
      <c r="F377" t="s">
        <v>191</v>
      </c>
      <c r="G377" t="b">
        <v>0</v>
      </c>
      <c r="H377" t="b">
        <v>1</v>
      </c>
      <c r="I377" t="b">
        <v>0</v>
      </c>
      <c r="J377" t="b">
        <v>0</v>
      </c>
      <c r="L377" t="b">
        <f t="shared" si="15"/>
        <v>0</v>
      </c>
      <c r="R377" s="3">
        <f t="shared" si="16"/>
        <v>44348</v>
      </c>
      <c r="T377" s="3">
        <v>43860.5</v>
      </c>
      <c r="U377" t="b">
        <v>1</v>
      </c>
      <c r="V377">
        <f t="shared" si="17"/>
        <v>1</v>
      </c>
    </row>
    <row r="378" spans="1:22" x14ac:dyDescent="0.25">
      <c r="A378" t="s">
        <v>93</v>
      </c>
      <c r="B378" t="s">
        <v>178</v>
      </c>
      <c r="C378" s="3">
        <v>43435</v>
      </c>
      <c r="D378" s="3">
        <v>43799</v>
      </c>
      <c r="E378" s="6">
        <v>2500</v>
      </c>
      <c r="F378" t="s">
        <v>191</v>
      </c>
      <c r="G378" t="b">
        <v>1</v>
      </c>
      <c r="H378" t="b">
        <v>0</v>
      </c>
      <c r="I378" t="b">
        <v>0</v>
      </c>
      <c r="J378" t="b">
        <v>0</v>
      </c>
      <c r="L378" t="b">
        <f t="shared" si="15"/>
        <v>0</v>
      </c>
      <c r="R378" s="3">
        <f t="shared" si="16"/>
        <v>43617</v>
      </c>
      <c r="T378" s="3">
        <v>43860.5</v>
      </c>
      <c r="U378" t="b">
        <v>0</v>
      </c>
      <c r="V378">
        <f t="shared" si="17"/>
        <v>0</v>
      </c>
    </row>
    <row r="379" spans="1:22" x14ac:dyDescent="0.25">
      <c r="A379" t="s">
        <v>93</v>
      </c>
      <c r="B379" t="s">
        <v>178</v>
      </c>
      <c r="C379" s="3">
        <v>43800</v>
      </c>
      <c r="D379" s="3">
        <v>44165</v>
      </c>
      <c r="E379" s="6">
        <v>2500</v>
      </c>
      <c r="F379" t="s">
        <v>191</v>
      </c>
      <c r="G379" t="b">
        <v>0</v>
      </c>
      <c r="H379" t="b">
        <v>1</v>
      </c>
      <c r="I379" t="b">
        <v>1</v>
      </c>
      <c r="J379" t="b">
        <v>0</v>
      </c>
      <c r="L379" t="b">
        <f t="shared" si="15"/>
        <v>1</v>
      </c>
      <c r="R379" s="3">
        <f t="shared" si="16"/>
        <v>43982.5</v>
      </c>
      <c r="T379" s="3">
        <v>43860.5</v>
      </c>
      <c r="U379" t="b">
        <v>0</v>
      </c>
      <c r="V379">
        <f t="shared" si="17"/>
        <v>0</v>
      </c>
    </row>
    <row r="380" spans="1:22" x14ac:dyDescent="0.25">
      <c r="A380" t="s">
        <v>93</v>
      </c>
      <c r="B380" t="s">
        <v>181</v>
      </c>
      <c r="C380" s="3">
        <v>43497</v>
      </c>
      <c r="D380" s="3">
        <v>43799</v>
      </c>
      <c r="E380" s="6">
        <v>500</v>
      </c>
      <c r="F380" t="s">
        <v>191</v>
      </c>
      <c r="G380" t="b">
        <v>0</v>
      </c>
      <c r="H380" t="b">
        <v>1</v>
      </c>
      <c r="I380" t="b">
        <v>1</v>
      </c>
      <c r="J380" t="b">
        <v>0</v>
      </c>
      <c r="L380" t="b">
        <f t="shared" si="15"/>
        <v>1</v>
      </c>
      <c r="R380" s="3">
        <f t="shared" si="16"/>
        <v>43648</v>
      </c>
      <c r="T380" s="3">
        <v>43871.5</v>
      </c>
      <c r="U380" t="b">
        <v>1</v>
      </c>
      <c r="V380">
        <f t="shared" si="17"/>
        <v>1</v>
      </c>
    </row>
    <row r="381" spans="1:22" x14ac:dyDescent="0.25">
      <c r="A381" t="s">
        <v>94</v>
      </c>
      <c r="B381" t="s">
        <v>177</v>
      </c>
      <c r="C381" s="3">
        <v>43556</v>
      </c>
      <c r="D381" s="3">
        <v>43921</v>
      </c>
      <c r="E381" s="6">
        <v>950</v>
      </c>
      <c r="F381" t="s">
        <v>191</v>
      </c>
      <c r="G381" t="b">
        <v>1</v>
      </c>
      <c r="H381" t="b">
        <v>0</v>
      </c>
      <c r="I381" t="b">
        <v>0</v>
      </c>
      <c r="J381" t="b">
        <v>0</v>
      </c>
      <c r="L381" t="b">
        <f t="shared" si="15"/>
        <v>0</v>
      </c>
      <c r="R381" s="3">
        <f t="shared" si="16"/>
        <v>43738.5</v>
      </c>
      <c r="T381" s="3">
        <v>43875.5</v>
      </c>
      <c r="U381" t="b">
        <v>0</v>
      </c>
      <c r="V381">
        <f t="shared" si="17"/>
        <v>0</v>
      </c>
    </row>
    <row r="382" spans="1:22" x14ac:dyDescent="0.25">
      <c r="A382" t="s">
        <v>94</v>
      </c>
      <c r="B382" t="s">
        <v>177</v>
      </c>
      <c r="C382" s="3">
        <v>43922</v>
      </c>
      <c r="D382" s="3">
        <v>44286</v>
      </c>
      <c r="E382" s="6">
        <v>1666.666666666667</v>
      </c>
      <c r="F382" t="s">
        <v>191</v>
      </c>
      <c r="G382" t="b">
        <v>0</v>
      </c>
      <c r="H382" t="b">
        <v>1</v>
      </c>
      <c r="I382" t="b">
        <v>0</v>
      </c>
      <c r="J382" t="b">
        <v>0</v>
      </c>
      <c r="L382" t="b">
        <f t="shared" si="15"/>
        <v>0</v>
      </c>
      <c r="R382" s="3">
        <f t="shared" si="16"/>
        <v>44104</v>
      </c>
      <c r="T382" s="3">
        <v>43876</v>
      </c>
      <c r="U382" t="b">
        <v>1</v>
      </c>
      <c r="V382">
        <f t="shared" si="17"/>
        <v>1</v>
      </c>
    </row>
    <row r="383" spans="1:22" x14ac:dyDescent="0.25">
      <c r="A383" t="s">
        <v>95</v>
      </c>
      <c r="B383" t="s">
        <v>177</v>
      </c>
      <c r="C383" s="3">
        <v>43556</v>
      </c>
      <c r="D383" s="3">
        <v>43921</v>
      </c>
      <c r="E383" s="6">
        <v>2770.833333333333</v>
      </c>
      <c r="F383" t="s">
        <v>191</v>
      </c>
      <c r="G383" t="b">
        <v>0</v>
      </c>
      <c r="H383" t="b">
        <v>1</v>
      </c>
      <c r="I383" t="b">
        <v>1</v>
      </c>
      <c r="J383" t="b">
        <v>0</v>
      </c>
      <c r="L383" t="b">
        <f t="shared" si="15"/>
        <v>1</v>
      </c>
      <c r="R383" s="3">
        <f t="shared" si="16"/>
        <v>43738.5</v>
      </c>
      <c r="T383" s="3">
        <v>43876</v>
      </c>
      <c r="U383" t="b">
        <v>0</v>
      </c>
      <c r="V383">
        <f t="shared" si="17"/>
        <v>0</v>
      </c>
    </row>
    <row r="384" spans="1:22" x14ac:dyDescent="0.25">
      <c r="A384" t="s">
        <v>96</v>
      </c>
      <c r="B384" t="s">
        <v>181</v>
      </c>
      <c r="C384" s="3">
        <v>43435</v>
      </c>
      <c r="D384" s="3">
        <v>43799</v>
      </c>
      <c r="E384" s="6">
        <v>1000</v>
      </c>
      <c r="F384" t="s">
        <v>191</v>
      </c>
      <c r="G384" t="b">
        <v>1</v>
      </c>
      <c r="H384" t="b">
        <v>0</v>
      </c>
      <c r="I384" t="b">
        <v>0</v>
      </c>
      <c r="J384" t="b">
        <v>0</v>
      </c>
      <c r="L384" t="b">
        <f t="shared" si="15"/>
        <v>0</v>
      </c>
      <c r="R384" s="3">
        <f t="shared" si="16"/>
        <v>43617</v>
      </c>
      <c r="T384" s="3">
        <v>43876</v>
      </c>
      <c r="U384" t="b">
        <v>0</v>
      </c>
      <c r="V384">
        <f t="shared" si="17"/>
        <v>0</v>
      </c>
    </row>
    <row r="385" spans="1:22" x14ac:dyDescent="0.25">
      <c r="A385" t="s">
        <v>96</v>
      </c>
      <c r="B385" t="s">
        <v>181</v>
      </c>
      <c r="C385" s="3">
        <v>43800</v>
      </c>
      <c r="D385" s="3">
        <v>43921</v>
      </c>
      <c r="E385" s="6">
        <v>950</v>
      </c>
      <c r="F385" t="s">
        <v>191</v>
      </c>
      <c r="G385" t="b">
        <v>1</v>
      </c>
      <c r="H385" t="b">
        <v>0</v>
      </c>
      <c r="I385" t="b">
        <v>0</v>
      </c>
      <c r="J385" t="b">
        <v>0</v>
      </c>
      <c r="L385" t="b">
        <f t="shared" si="15"/>
        <v>0</v>
      </c>
      <c r="R385" s="3">
        <f t="shared" si="16"/>
        <v>43860.5</v>
      </c>
      <c r="T385" s="3">
        <v>43876</v>
      </c>
      <c r="U385" t="b">
        <v>0</v>
      </c>
      <c r="V385">
        <f t="shared" si="17"/>
        <v>0</v>
      </c>
    </row>
    <row r="386" spans="1:22" x14ac:dyDescent="0.25">
      <c r="A386" t="s">
        <v>96</v>
      </c>
      <c r="B386" t="s">
        <v>181</v>
      </c>
      <c r="C386" s="3">
        <v>43922</v>
      </c>
      <c r="D386" s="3">
        <v>44286</v>
      </c>
      <c r="E386" s="6">
        <v>950</v>
      </c>
      <c r="F386" t="s">
        <v>191</v>
      </c>
      <c r="G386" t="b">
        <v>0</v>
      </c>
      <c r="H386" t="b">
        <v>1</v>
      </c>
      <c r="I386" t="b">
        <v>0</v>
      </c>
      <c r="J386" t="b">
        <v>0</v>
      </c>
      <c r="L386" t="b">
        <f t="shared" si="15"/>
        <v>0</v>
      </c>
      <c r="R386" s="3">
        <f t="shared" si="16"/>
        <v>44104</v>
      </c>
      <c r="T386" s="3">
        <v>43876</v>
      </c>
      <c r="U386" t="b">
        <v>1</v>
      </c>
      <c r="V386">
        <f t="shared" si="17"/>
        <v>1</v>
      </c>
    </row>
    <row r="387" spans="1:22" x14ac:dyDescent="0.25">
      <c r="A387" t="s">
        <v>97</v>
      </c>
      <c r="B387" t="s">
        <v>180</v>
      </c>
      <c r="C387" s="3">
        <v>43556</v>
      </c>
      <c r="D387" s="3">
        <v>43921</v>
      </c>
      <c r="E387" s="6">
        <v>2500</v>
      </c>
      <c r="F387" t="s">
        <v>191</v>
      </c>
      <c r="G387" t="b">
        <v>1</v>
      </c>
      <c r="H387" t="b">
        <v>0</v>
      </c>
      <c r="I387" t="b">
        <v>0</v>
      </c>
      <c r="J387" t="b">
        <v>0</v>
      </c>
      <c r="L387" t="b">
        <f t="shared" ref="L387:L450" si="18">OR(I387,J387)</f>
        <v>0</v>
      </c>
      <c r="R387" s="3">
        <f t="shared" ref="R387:R450" si="19">(D387-C387)/2+C387</f>
        <v>43738.5</v>
      </c>
      <c r="T387" s="3">
        <v>43876</v>
      </c>
      <c r="U387" t="b">
        <v>1</v>
      </c>
      <c r="V387">
        <f t="shared" ref="V387:V450" si="20">IF(U387,1,0)</f>
        <v>1</v>
      </c>
    </row>
    <row r="388" spans="1:22" x14ac:dyDescent="0.25">
      <c r="A388" t="s">
        <v>97</v>
      </c>
      <c r="B388" t="s">
        <v>180</v>
      </c>
      <c r="C388" s="3">
        <v>43922</v>
      </c>
      <c r="D388" s="3">
        <v>44286</v>
      </c>
      <c r="E388" s="6">
        <v>2500</v>
      </c>
      <c r="F388" t="s">
        <v>191</v>
      </c>
      <c r="G388" t="b">
        <v>0</v>
      </c>
      <c r="H388" t="b">
        <v>1</v>
      </c>
      <c r="I388" t="b">
        <v>0</v>
      </c>
      <c r="J388" t="b">
        <v>0</v>
      </c>
      <c r="L388" t="b">
        <f t="shared" si="18"/>
        <v>0</v>
      </c>
      <c r="R388" s="3">
        <f t="shared" si="19"/>
        <v>44104</v>
      </c>
      <c r="T388" s="3">
        <v>43876</v>
      </c>
      <c r="U388" t="b">
        <v>0</v>
      </c>
      <c r="V388">
        <f t="shared" si="20"/>
        <v>0</v>
      </c>
    </row>
    <row r="389" spans="1:22" x14ac:dyDescent="0.25">
      <c r="A389" t="s">
        <v>97</v>
      </c>
      <c r="B389" t="s">
        <v>177</v>
      </c>
      <c r="C389" s="3">
        <v>43191</v>
      </c>
      <c r="D389" s="3">
        <v>43555</v>
      </c>
      <c r="E389" s="6">
        <v>2500</v>
      </c>
      <c r="F389" t="s">
        <v>191</v>
      </c>
      <c r="G389" t="b">
        <v>1</v>
      </c>
      <c r="H389" t="b">
        <v>0</v>
      </c>
      <c r="I389" t="b">
        <v>0</v>
      </c>
      <c r="J389" t="b">
        <v>0</v>
      </c>
      <c r="L389" t="b">
        <f t="shared" si="18"/>
        <v>0</v>
      </c>
      <c r="R389" s="3">
        <f t="shared" si="19"/>
        <v>43373</v>
      </c>
      <c r="T389" s="3">
        <v>43876</v>
      </c>
      <c r="U389" t="b">
        <v>0</v>
      </c>
      <c r="V389">
        <f t="shared" si="20"/>
        <v>0</v>
      </c>
    </row>
    <row r="390" spans="1:22" x14ac:dyDescent="0.25">
      <c r="A390" t="s">
        <v>97</v>
      </c>
      <c r="B390" t="s">
        <v>177</v>
      </c>
      <c r="C390" s="3">
        <v>43556</v>
      </c>
      <c r="D390" s="3">
        <v>43830</v>
      </c>
      <c r="E390" s="6">
        <v>1466.666666666667</v>
      </c>
      <c r="F390" t="s">
        <v>191</v>
      </c>
      <c r="G390" t="b">
        <v>1</v>
      </c>
      <c r="H390" t="b">
        <v>0</v>
      </c>
      <c r="I390" t="b">
        <v>0</v>
      </c>
      <c r="J390" t="b">
        <v>0</v>
      </c>
      <c r="L390" t="b">
        <f t="shared" si="18"/>
        <v>0</v>
      </c>
      <c r="R390" s="3">
        <f t="shared" si="19"/>
        <v>43693</v>
      </c>
      <c r="T390" s="3">
        <v>43876</v>
      </c>
      <c r="U390" t="b">
        <v>0</v>
      </c>
      <c r="V390">
        <f t="shared" si="20"/>
        <v>0</v>
      </c>
    </row>
    <row r="391" spans="1:22" x14ac:dyDescent="0.25">
      <c r="A391" t="s">
        <v>97</v>
      </c>
      <c r="B391" t="s">
        <v>177</v>
      </c>
      <c r="C391" s="3">
        <v>43831</v>
      </c>
      <c r="D391" s="3">
        <v>44196</v>
      </c>
      <c r="E391" s="6">
        <v>1100</v>
      </c>
      <c r="F391" t="s">
        <v>191</v>
      </c>
      <c r="G391" t="b">
        <v>1</v>
      </c>
      <c r="H391" t="b">
        <v>0</v>
      </c>
      <c r="I391" t="b">
        <v>0</v>
      </c>
      <c r="J391" t="b">
        <v>0</v>
      </c>
      <c r="L391" t="b">
        <f t="shared" si="18"/>
        <v>0</v>
      </c>
      <c r="R391" s="3">
        <f t="shared" si="19"/>
        <v>44013.5</v>
      </c>
      <c r="T391" s="3">
        <v>43876</v>
      </c>
      <c r="U391" t="b">
        <v>0</v>
      </c>
      <c r="V391">
        <f t="shared" si="20"/>
        <v>0</v>
      </c>
    </row>
    <row r="392" spans="1:22" x14ac:dyDescent="0.25">
      <c r="A392" t="s">
        <v>97</v>
      </c>
      <c r="B392" t="s">
        <v>177</v>
      </c>
      <c r="C392" s="3">
        <v>44197</v>
      </c>
      <c r="D392" s="3">
        <v>44561</v>
      </c>
      <c r="E392" s="6">
        <v>1100</v>
      </c>
      <c r="F392" t="s">
        <v>191</v>
      </c>
      <c r="G392" t="b">
        <v>0</v>
      </c>
      <c r="H392" t="b">
        <v>1</v>
      </c>
      <c r="I392" t="b">
        <v>0</v>
      </c>
      <c r="J392" t="b">
        <v>0</v>
      </c>
      <c r="L392" t="b">
        <f t="shared" si="18"/>
        <v>0</v>
      </c>
      <c r="R392" s="3">
        <f t="shared" si="19"/>
        <v>44379</v>
      </c>
      <c r="T392" s="3">
        <v>43876</v>
      </c>
      <c r="U392" t="b">
        <v>0</v>
      </c>
      <c r="V392">
        <f t="shared" si="20"/>
        <v>0</v>
      </c>
    </row>
    <row r="393" spans="1:22" x14ac:dyDescent="0.25">
      <c r="A393" t="s">
        <v>98</v>
      </c>
      <c r="B393" t="s">
        <v>179</v>
      </c>
      <c r="C393" s="3">
        <v>43800</v>
      </c>
      <c r="D393" s="3">
        <v>43921</v>
      </c>
      <c r="E393" s="6">
        <v>2500</v>
      </c>
      <c r="F393" t="s">
        <v>191</v>
      </c>
      <c r="G393" t="b">
        <v>0</v>
      </c>
      <c r="H393" t="b">
        <v>1</v>
      </c>
      <c r="I393" t="b">
        <v>1</v>
      </c>
      <c r="J393" t="b">
        <v>0</v>
      </c>
      <c r="L393" t="b">
        <f t="shared" si="18"/>
        <v>1</v>
      </c>
      <c r="R393" s="3">
        <f t="shared" si="19"/>
        <v>43860.5</v>
      </c>
      <c r="T393" s="3">
        <v>43876</v>
      </c>
      <c r="U393" t="b">
        <v>0</v>
      </c>
      <c r="V393">
        <f t="shared" si="20"/>
        <v>0</v>
      </c>
    </row>
    <row r="394" spans="1:22" x14ac:dyDescent="0.25">
      <c r="A394" t="s">
        <v>98</v>
      </c>
      <c r="B394" t="s">
        <v>180</v>
      </c>
      <c r="C394" s="3">
        <v>43556</v>
      </c>
      <c r="D394" s="3">
        <v>43921</v>
      </c>
      <c r="E394" s="6">
        <v>950</v>
      </c>
      <c r="F394" t="s">
        <v>191</v>
      </c>
      <c r="G394" t="b">
        <v>0</v>
      </c>
      <c r="H394" t="b">
        <v>1</v>
      </c>
      <c r="I394" t="b">
        <v>1</v>
      </c>
      <c r="J394" t="b">
        <v>0</v>
      </c>
      <c r="L394" t="b">
        <f t="shared" si="18"/>
        <v>1</v>
      </c>
      <c r="R394" s="3">
        <f t="shared" si="19"/>
        <v>43738.5</v>
      </c>
      <c r="T394" s="3">
        <v>43876</v>
      </c>
      <c r="U394" t="b">
        <v>0</v>
      </c>
      <c r="V394">
        <f t="shared" si="20"/>
        <v>0</v>
      </c>
    </row>
    <row r="395" spans="1:22" x14ac:dyDescent="0.25">
      <c r="A395" t="s">
        <v>99</v>
      </c>
      <c r="B395" t="s">
        <v>177</v>
      </c>
      <c r="C395" s="3">
        <v>43466</v>
      </c>
      <c r="D395" s="3">
        <v>43496</v>
      </c>
      <c r="E395" s="6">
        <v>1375</v>
      </c>
      <c r="F395" t="s">
        <v>191</v>
      </c>
      <c r="G395" t="b">
        <v>1</v>
      </c>
      <c r="H395" t="b">
        <v>0</v>
      </c>
      <c r="I395" t="b">
        <v>0</v>
      </c>
      <c r="J395" t="b">
        <v>0</v>
      </c>
      <c r="L395" t="b">
        <f t="shared" si="18"/>
        <v>0</v>
      </c>
      <c r="R395" s="3">
        <f t="shared" si="19"/>
        <v>43481</v>
      </c>
      <c r="T395" s="3">
        <v>43876</v>
      </c>
      <c r="U395" t="b">
        <v>0</v>
      </c>
      <c r="V395">
        <f t="shared" si="20"/>
        <v>0</v>
      </c>
    </row>
    <row r="396" spans="1:22" x14ac:dyDescent="0.25">
      <c r="A396" t="s">
        <v>99</v>
      </c>
      <c r="B396" t="s">
        <v>177</v>
      </c>
      <c r="C396" s="3">
        <v>43497</v>
      </c>
      <c r="D396" s="3">
        <v>43524</v>
      </c>
      <c r="E396" s="6">
        <v>1375</v>
      </c>
      <c r="F396" t="s">
        <v>191</v>
      </c>
      <c r="G396" t="b">
        <v>1</v>
      </c>
      <c r="H396" t="b">
        <v>0</v>
      </c>
      <c r="I396" t="b">
        <v>0</v>
      </c>
      <c r="J396" t="b">
        <v>0</v>
      </c>
      <c r="L396" t="b">
        <f t="shared" si="18"/>
        <v>0</v>
      </c>
      <c r="R396" s="3">
        <f t="shared" si="19"/>
        <v>43510.5</v>
      </c>
      <c r="T396" s="3">
        <v>43876</v>
      </c>
      <c r="U396" t="b">
        <v>1</v>
      </c>
      <c r="V396">
        <f t="shared" si="20"/>
        <v>1</v>
      </c>
    </row>
    <row r="397" spans="1:22" x14ac:dyDescent="0.25">
      <c r="A397" t="s">
        <v>99</v>
      </c>
      <c r="B397" t="s">
        <v>177</v>
      </c>
      <c r="C397" s="3">
        <v>43525</v>
      </c>
      <c r="D397" s="3">
        <v>43555</v>
      </c>
      <c r="E397" s="6">
        <v>1375</v>
      </c>
      <c r="F397" t="s">
        <v>191</v>
      </c>
      <c r="G397" t="b">
        <v>1</v>
      </c>
      <c r="H397" t="b">
        <v>0</v>
      </c>
      <c r="I397" t="b">
        <v>0</v>
      </c>
      <c r="J397" t="b">
        <v>0</v>
      </c>
      <c r="L397" t="b">
        <f t="shared" si="18"/>
        <v>0</v>
      </c>
      <c r="R397" s="3">
        <f t="shared" si="19"/>
        <v>43540</v>
      </c>
      <c r="T397" s="3">
        <v>43876</v>
      </c>
      <c r="U397" t="b">
        <v>0</v>
      </c>
      <c r="V397">
        <f t="shared" si="20"/>
        <v>0</v>
      </c>
    </row>
    <row r="398" spans="1:22" x14ac:dyDescent="0.25">
      <c r="A398" t="s">
        <v>99</v>
      </c>
      <c r="B398" t="s">
        <v>177</v>
      </c>
      <c r="C398" s="3">
        <v>43556</v>
      </c>
      <c r="D398" s="3">
        <v>43585</v>
      </c>
      <c r="E398" s="6">
        <v>1375</v>
      </c>
      <c r="F398" t="s">
        <v>191</v>
      </c>
      <c r="G398" t="b">
        <v>1</v>
      </c>
      <c r="H398" t="b">
        <v>0</v>
      </c>
      <c r="I398" t="b">
        <v>0</v>
      </c>
      <c r="J398" t="b">
        <v>0</v>
      </c>
      <c r="L398" t="b">
        <f t="shared" si="18"/>
        <v>0</v>
      </c>
      <c r="R398" s="3">
        <f t="shared" si="19"/>
        <v>43570.5</v>
      </c>
      <c r="T398" s="3">
        <v>43891</v>
      </c>
      <c r="U398" t="b">
        <v>1</v>
      </c>
      <c r="V398">
        <f t="shared" si="20"/>
        <v>1</v>
      </c>
    </row>
    <row r="399" spans="1:22" x14ac:dyDescent="0.25">
      <c r="A399" t="s">
        <v>99</v>
      </c>
      <c r="B399" t="s">
        <v>177</v>
      </c>
      <c r="C399" s="3">
        <v>43586</v>
      </c>
      <c r="D399" s="3">
        <v>43616</v>
      </c>
      <c r="E399" s="6">
        <v>1375</v>
      </c>
      <c r="F399" t="s">
        <v>191</v>
      </c>
      <c r="G399" t="b">
        <v>1</v>
      </c>
      <c r="H399" t="b">
        <v>0</v>
      </c>
      <c r="I399" t="b">
        <v>0</v>
      </c>
      <c r="J399" t="b">
        <v>0</v>
      </c>
      <c r="L399" t="b">
        <f t="shared" si="18"/>
        <v>0</v>
      </c>
      <c r="R399" s="3">
        <f t="shared" si="19"/>
        <v>43601</v>
      </c>
      <c r="T399" s="3">
        <v>43891</v>
      </c>
      <c r="U399" t="b">
        <v>1</v>
      </c>
      <c r="V399">
        <f t="shared" si="20"/>
        <v>1</v>
      </c>
    </row>
    <row r="400" spans="1:22" x14ac:dyDescent="0.25">
      <c r="A400" t="s">
        <v>99</v>
      </c>
      <c r="B400" t="s">
        <v>177</v>
      </c>
      <c r="C400" s="3">
        <v>43617</v>
      </c>
      <c r="D400" s="3">
        <v>43646</v>
      </c>
      <c r="E400" s="6">
        <v>1375</v>
      </c>
      <c r="F400" t="s">
        <v>191</v>
      </c>
      <c r="G400" t="b">
        <v>1</v>
      </c>
      <c r="H400" t="b">
        <v>0</v>
      </c>
      <c r="I400" t="b">
        <v>0</v>
      </c>
      <c r="J400" t="b">
        <v>0</v>
      </c>
      <c r="L400" t="b">
        <f t="shared" si="18"/>
        <v>0</v>
      </c>
      <c r="R400" s="3">
        <f t="shared" si="19"/>
        <v>43631.5</v>
      </c>
      <c r="T400" s="3">
        <v>43891</v>
      </c>
      <c r="U400" t="b">
        <v>1</v>
      </c>
      <c r="V400">
        <f t="shared" si="20"/>
        <v>1</v>
      </c>
    </row>
    <row r="401" spans="1:22" x14ac:dyDescent="0.25">
      <c r="A401" t="s">
        <v>99</v>
      </c>
      <c r="B401" t="s">
        <v>177</v>
      </c>
      <c r="C401" s="3">
        <v>43647</v>
      </c>
      <c r="D401" s="3">
        <v>43677</v>
      </c>
      <c r="E401" s="6">
        <v>1375</v>
      </c>
      <c r="F401" t="s">
        <v>191</v>
      </c>
      <c r="G401" t="b">
        <v>1</v>
      </c>
      <c r="H401" t="b">
        <v>0</v>
      </c>
      <c r="I401" t="b">
        <v>0</v>
      </c>
      <c r="J401" t="b">
        <v>0</v>
      </c>
      <c r="L401" t="b">
        <f t="shared" si="18"/>
        <v>0</v>
      </c>
      <c r="R401" s="3">
        <f t="shared" si="19"/>
        <v>43662</v>
      </c>
      <c r="T401" s="3">
        <v>43891</v>
      </c>
      <c r="U401" t="b">
        <v>1</v>
      </c>
      <c r="V401">
        <f t="shared" si="20"/>
        <v>1</v>
      </c>
    </row>
    <row r="402" spans="1:22" x14ac:dyDescent="0.25">
      <c r="A402" t="s">
        <v>99</v>
      </c>
      <c r="B402" t="s">
        <v>177</v>
      </c>
      <c r="C402" s="3">
        <v>43678</v>
      </c>
      <c r="D402" s="3">
        <v>43708</v>
      </c>
      <c r="E402" s="6">
        <v>1375</v>
      </c>
      <c r="F402" t="s">
        <v>191</v>
      </c>
      <c r="G402" t="b">
        <v>1</v>
      </c>
      <c r="H402" t="b">
        <v>0</v>
      </c>
      <c r="I402" t="b">
        <v>0</v>
      </c>
      <c r="J402" t="b">
        <v>0</v>
      </c>
      <c r="L402" t="b">
        <f t="shared" si="18"/>
        <v>0</v>
      </c>
      <c r="R402" s="3">
        <f t="shared" si="19"/>
        <v>43693</v>
      </c>
      <c r="T402" s="3">
        <v>43891.5</v>
      </c>
      <c r="U402" t="b">
        <v>1</v>
      </c>
      <c r="V402">
        <f t="shared" si="20"/>
        <v>1</v>
      </c>
    </row>
    <row r="403" spans="1:22" x14ac:dyDescent="0.25">
      <c r="A403" t="s">
        <v>99</v>
      </c>
      <c r="B403" t="s">
        <v>177</v>
      </c>
      <c r="C403" s="3">
        <v>43709</v>
      </c>
      <c r="D403" s="3">
        <v>43738</v>
      </c>
      <c r="E403" s="6">
        <v>1375</v>
      </c>
      <c r="F403" t="s">
        <v>191</v>
      </c>
      <c r="G403" t="b">
        <v>1</v>
      </c>
      <c r="H403" t="b">
        <v>0</v>
      </c>
      <c r="I403" t="b">
        <v>0</v>
      </c>
      <c r="J403" t="b">
        <v>0</v>
      </c>
      <c r="L403" t="b">
        <f t="shared" si="18"/>
        <v>0</v>
      </c>
      <c r="R403" s="3">
        <f t="shared" si="19"/>
        <v>43723.5</v>
      </c>
      <c r="T403" s="3">
        <v>43891.5</v>
      </c>
      <c r="U403" t="b">
        <v>0</v>
      </c>
      <c r="V403">
        <f t="shared" si="20"/>
        <v>0</v>
      </c>
    </row>
    <row r="404" spans="1:22" x14ac:dyDescent="0.25">
      <c r="A404" t="s">
        <v>99</v>
      </c>
      <c r="B404" t="s">
        <v>177</v>
      </c>
      <c r="C404" s="3">
        <v>43739</v>
      </c>
      <c r="D404" s="3">
        <v>43769</v>
      </c>
      <c r="E404" s="6">
        <v>1375</v>
      </c>
      <c r="F404" t="s">
        <v>191</v>
      </c>
      <c r="G404" t="b">
        <v>1</v>
      </c>
      <c r="H404" t="b">
        <v>0</v>
      </c>
      <c r="I404" t="b">
        <v>0</v>
      </c>
      <c r="J404" t="b">
        <v>0</v>
      </c>
      <c r="L404" t="b">
        <f t="shared" si="18"/>
        <v>0</v>
      </c>
      <c r="R404" s="3">
        <f t="shared" si="19"/>
        <v>43754</v>
      </c>
      <c r="T404" s="3">
        <v>43891.5</v>
      </c>
      <c r="U404" t="b">
        <v>0</v>
      </c>
      <c r="V404">
        <f t="shared" si="20"/>
        <v>0</v>
      </c>
    </row>
    <row r="405" spans="1:22" x14ac:dyDescent="0.25">
      <c r="A405" t="s">
        <v>99</v>
      </c>
      <c r="B405" t="s">
        <v>177</v>
      </c>
      <c r="C405" s="3">
        <v>43770</v>
      </c>
      <c r="D405" s="3">
        <v>43799</v>
      </c>
      <c r="E405" s="6">
        <v>1375</v>
      </c>
      <c r="F405" t="s">
        <v>191</v>
      </c>
      <c r="G405" t="b">
        <v>1</v>
      </c>
      <c r="H405" t="b">
        <v>0</v>
      </c>
      <c r="I405" t="b">
        <v>0</v>
      </c>
      <c r="J405" t="b">
        <v>0</v>
      </c>
      <c r="L405" t="b">
        <f t="shared" si="18"/>
        <v>0</v>
      </c>
      <c r="R405" s="3">
        <f t="shared" si="19"/>
        <v>43784.5</v>
      </c>
      <c r="T405" s="3">
        <v>43891.5</v>
      </c>
      <c r="U405" t="b">
        <v>0</v>
      </c>
      <c r="V405">
        <f t="shared" si="20"/>
        <v>0</v>
      </c>
    </row>
    <row r="406" spans="1:22" x14ac:dyDescent="0.25">
      <c r="A406" t="s">
        <v>99</v>
      </c>
      <c r="B406" t="s">
        <v>177</v>
      </c>
      <c r="C406" s="3">
        <v>43800</v>
      </c>
      <c r="D406" s="3">
        <v>44165</v>
      </c>
      <c r="E406" s="6">
        <v>2750</v>
      </c>
      <c r="F406" t="s">
        <v>191</v>
      </c>
      <c r="G406" t="b">
        <v>1</v>
      </c>
      <c r="H406" t="b">
        <v>0</v>
      </c>
      <c r="I406" t="b">
        <v>0</v>
      </c>
      <c r="J406" t="b">
        <v>0</v>
      </c>
      <c r="L406" t="b">
        <f t="shared" si="18"/>
        <v>0</v>
      </c>
      <c r="R406" s="3">
        <f t="shared" si="19"/>
        <v>43982.5</v>
      </c>
      <c r="T406" s="3">
        <v>43906</v>
      </c>
      <c r="U406" t="b">
        <v>0</v>
      </c>
      <c r="V406">
        <f t="shared" si="20"/>
        <v>0</v>
      </c>
    </row>
    <row r="407" spans="1:22" x14ac:dyDescent="0.25">
      <c r="A407" t="s">
        <v>99</v>
      </c>
      <c r="B407" t="s">
        <v>177</v>
      </c>
      <c r="C407" s="3">
        <v>44166</v>
      </c>
      <c r="D407" s="3">
        <v>44530</v>
      </c>
      <c r="E407" s="6">
        <v>114.5833333333333</v>
      </c>
      <c r="F407" t="s">
        <v>191</v>
      </c>
      <c r="G407" t="b">
        <v>0</v>
      </c>
      <c r="H407" t="b">
        <v>1</v>
      </c>
      <c r="I407" t="b">
        <v>0</v>
      </c>
      <c r="J407" t="b">
        <v>0</v>
      </c>
      <c r="L407" t="b">
        <f t="shared" si="18"/>
        <v>0</v>
      </c>
      <c r="R407" s="3">
        <f t="shared" si="19"/>
        <v>44348</v>
      </c>
      <c r="T407" s="3">
        <v>43906</v>
      </c>
      <c r="U407" t="b">
        <v>0</v>
      </c>
      <c r="V407">
        <f t="shared" si="20"/>
        <v>0</v>
      </c>
    </row>
    <row r="408" spans="1:22" x14ac:dyDescent="0.25">
      <c r="A408" t="s">
        <v>100</v>
      </c>
      <c r="B408" t="s">
        <v>178</v>
      </c>
      <c r="C408" s="3">
        <v>43221</v>
      </c>
      <c r="D408" s="3">
        <v>43585</v>
      </c>
      <c r="E408" s="6">
        <v>2150</v>
      </c>
      <c r="F408" t="s">
        <v>191</v>
      </c>
      <c r="G408" t="b">
        <v>0</v>
      </c>
      <c r="H408" t="b">
        <v>1</v>
      </c>
      <c r="I408" t="b">
        <v>1</v>
      </c>
      <c r="J408" t="b">
        <v>0</v>
      </c>
      <c r="L408" t="b">
        <f t="shared" si="18"/>
        <v>1</v>
      </c>
      <c r="R408" s="3">
        <f t="shared" si="19"/>
        <v>43403</v>
      </c>
      <c r="T408" s="3">
        <v>43906</v>
      </c>
      <c r="U408" t="b">
        <v>0</v>
      </c>
      <c r="V408">
        <f t="shared" si="20"/>
        <v>0</v>
      </c>
    </row>
    <row r="409" spans="1:22" x14ac:dyDescent="0.25">
      <c r="A409" t="s">
        <v>101</v>
      </c>
      <c r="B409" t="s">
        <v>178</v>
      </c>
      <c r="C409" s="3">
        <v>43497</v>
      </c>
      <c r="D409" s="3">
        <v>43585</v>
      </c>
      <c r="E409" s="6">
        <v>20000</v>
      </c>
      <c r="F409" t="s">
        <v>191</v>
      </c>
      <c r="G409" t="b">
        <v>1</v>
      </c>
      <c r="H409" t="b">
        <v>0</v>
      </c>
      <c r="I409" t="b">
        <v>0</v>
      </c>
      <c r="J409" t="b">
        <v>1</v>
      </c>
      <c r="L409" t="b">
        <f t="shared" si="18"/>
        <v>1</v>
      </c>
      <c r="R409" s="3">
        <f t="shared" si="19"/>
        <v>43541</v>
      </c>
      <c r="T409" s="3">
        <v>43906</v>
      </c>
      <c r="U409" t="b">
        <v>0</v>
      </c>
      <c r="V409">
        <f t="shared" si="20"/>
        <v>0</v>
      </c>
    </row>
    <row r="410" spans="1:22" x14ac:dyDescent="0.25">
      <c r="A410" t="s">
        <v>101</v>
      </c>
      <c r="B410" t="s">
        <v>178</v>
      </c>
      <c r="C410" s="3">
        <v>43739</v>
      </c>
      <c r="D410" s="3">
        <v>44104</v>
      </c>
      <c r="E410" s="6">
        <v>14500</v>
      </c>
      <c r="F410" t="s">
        <v>191</v>
      </c>
      <c r="G410" t="b">
        <v>1</v>
      </c>
      <c r="H410" t="b">
        <v>0</v>
      </c>
      <c r="I410" t="b">
        <v>0</v>
      </c>
      <c r="J410" t="b">
        <v>0</v>
      </c>
      <c r="L410" t="b">
        <f t="shared" si="18"/>
        <v>0</v>
      </c>
      <c r="R410" s="3">
        <f t="shared" si="19"/>
        <v>43921.5</v>
      </c>
      <c r="T410" s="3">
        <v>43906</v>
      </c>
      <c r="U410" t="b">
        <v>0</v>
      </c>
      <c r="V410">
        <f t="shared" si="20"/>
        <v>0</v>
      </c>
    </row>
    <row r="411" spans="1:22" x14ac:dyDescent="0.25">
      <c r="A411" t="s">
        <v>101</v>
      </c>
      <c r="B411" t="s">
        <v>178</v>
      </c>
      <c r="C411" s="3">
        <v>44105</v>
      </c>
      <c r="D411" s="3">
        <v>44469</v>
      </c>
      <c r="E411" s="6">
        <v>2500</v>
      </c>
      <c r="F411" t="s">
        <v>191</v>
      </c>
      <c r="G411" t="b">
        <v>0</v>
      </c>
      <c r="H411" t="b">
        <v>1</v>
      </c>
      <c r="I411" t="b">
        <v>0</v>
      </c>
      <c r="J411" t="b">
        <v>0</v>
      </c>
      <c r="L411" t="b">
        <f t="shared" si="18"/>
        <v>0</v>
      </c>
      <c r="R411" s="3">
        <f t="shared" si="19"/>
        <v>44287</v>
      </c>
      <c r="T411" s="3">
        <v>43906</v>
      </c>
      <c r="U411" t="b">
        <v>0</v>
      </c>
      <c r="V411">
        <f t="shared" si="20"/>
        <v>0</v>
      </c>
    </row>
    <row r="412" spans="1:22" x14ac:dyDescent="0.25">
      <c r="A412" t="s">
        <v>101</v>
      </c>
      <c r="B412" t="s">
        <v>180</v>
      </c>
      <c r="C412" s="3">
        <v>43405</v>
      </c>
      <c r="D412" s="3">
        <v>43496</v>
      </c>
      <c r="E412" s="6">
        <v>20000</v>
      </c>
      <c r="F412" t="s">
        <v>191</v>
      </c>
      <c r="G412" t="b">
        <v>1</v>
      </c>
      <c r="H412" t="b">
        <v>0</v>
      </c>
      <c r="I412" t="b">
        <v>0</v>
      </c>
      <c r="J412" t="b">
        <v>1</v>
      </c>
      <c r="L412" t="b">
        <f t="shared" si="18"/>
        <v>1</v>
      </c>
      <c r="R412" s="3">
        <f t="shared" si="19"/>
        <v>43450.5</v>
      </c>
      <c r="T412" s="3">
        <v>43906</v>
      </c>
      <c r="U412" t="b">
        <v>0</v>
      </c>
      <c r="V412">
        <f t="shared" si="20"/>
        <v>0</v>
      </c>
    </row>
    <row r="413" spans="1:22" x14ac:dyDescent="0.25">
      <c r="A413" t="s">
        <v>101</v>
      </c>
      <c r="B413" t="s">
        <v>180</v>
      </c>
      <c r="C413" s="3">
        <v>43556</v>
      </c>
      <c r="D413" s="3">
        <v>43921</v>
      </c>
      <c r="E413" s="6">
        <v>20900</v>
      </c>
      <c r="F413" t="s">
        <v>191</v>
      </c>
      <c r="G413" t="b">
        <v>1</v>
      </c>
      <c r="H413" t="b">
        <v>0</v>
      </c>
      <c r="I413" t="b">
        <v>0</v>
      </c>
      <c r="J413" t="b">
        <v>0</v>
      </c>
      <c r="L413" t="b">
        <f t="shared" si="18"/>
        <v>0</v>
      </c>
      <c r="R413" s="3">
        <f t="shared" si="19"/>
        <v>43738.5</v>
      </c>
      <c r="T413" s="3">
        <v>43906</v>
      </c>
      <c r="U413" t="b">
        <v>0</v>
      </c>
      <c r="V413">
        <f t="shared" si="20"/>
        <v>0</v>
      </c>
    </row>
    <row r="414" spans="1:22" x14ac:dyDescent="0.25">
      <c r="A414" t="s">
        <v>101</v>
      </c>
      <c r="B414" t="s">
        <v>180</v>
      </c>
      <c r="C414" s="3">
        <v>43922</v>
      </c>
      <c r="D414" s="3">
        <v>44286</v>
      </c>
      <c r="E414" s="6">
        <v>791.66666666666663</v>
      </c>
      <c r="F414" t="s">
        <v>191</v>
      </c>
      <c r="G414" t="b">
        <v>0</v>
      </c>
      <c r="H414" t="b">
        <v>1</v>
      </c>
      <c r="I414" t="b">
        <v>0</v>
      </c>
      <c r="J414" t="b">
        <v>0</v>
      </c>
      <c r="L414" t="b">
        <f t="shared" si="18"/>
        <v>0</v>
      </c>
      <c r="R414" s="3">
        <f t="shared" si="19"/>
        <v>44104</v>
      </c>
      <c r="T414" s="3">
        <v>43906</v>
      </c>
      <c r="U414" t="b">
        <v>1</v>
      </c>
      <c r="V414">
        <f t="shared" si="20"/>
        <v>1</v>
      </c>
    </row>
    <row r="415" spans="1:22" x14ac:dyDescent="0.25">
      <c r="A415" t="s">
        <v>102</v>
      </c>
      <c r="B415" t="s">
        <v>179</v>
      </c>
      <c r="C415" s="3">
        <v>43739</v>
      </c>
      <c r="D415" s="3">
        <v>43951</v>
      </c>
      <c r="E415" s="6">
        <v>773.85714285714289</v>
      </c>
      <c r="F415" t="s">
        <v>191</v>
      </c>
      <c r="G415" t="b">
        <v>0</v>
      </c>
      <c r="H415" t="b">
        <v>1</v>
      </c>
      <c r="I415" t="b">
        <v>1</v>
      </c>
      <c r="J415" t="b">
        <v>0</v>
      </c>
      <c r="L415" t="b">
        <f t="shared" si="18"/>
        <v>1</v>
      </c>
      <c r="R415" s="3">
        <f t="shared" si="19"/>
        <v>43845</v>
      </c>
      <c r="T415" s="3">
        <v>43906.5</v>
      </c>
      <c r="U415" t="b">
        <v>0</v>
      </c>
      <c r="V415">
        <f t="shared" si="20"/>
        <v>0</v>
      </c>
    </row>
    <row r="416" spans="1:22" x14ac:dyDescent="0.25">
      <c r="A416" t="s">
        <v>102</v>
      </c>
      <c r="B416" t="s">
        <v>180</v>
      </c>
      <c r="C416" s="3">
        <v>43221</v>
      </c>
      <c r="D416" s="3">
        <v>43585</v>
      </c>
      <c r="E416" s="6">
        <v>10000</v>
      </c>
      <c r="F416" t="s">
        <v>191</v>
      </c>
      <c r="G416" t="b">
        <v>1</v>
      </c>
      <c r="H416" t="b">
        <v>0</v>
      </c>
      <c r="I416" t="b">
        <v>0</v>
      </c>
      <c r="J416" t="b">
        <v>0</v>
      </c>
      <c r="L416" t="b">
        <f t="shared" si="18"/>
        <v>0</v>
      </c>
      <c r="R416" s="3">
        <f t="shared" si="19"/>
        <v>43403</v>
      </c>
      <c r="T416" s="3">
        <v>43906.5</v>
      </c>
      <c r="U416" t="b">
        <v>0</v>
      </c>
      <c r="V416">
        <f t="shared" si="20"/>
        <v>0</v>
      </c>
    </row>
    <row r="417" spans="1:22" x14ac:dyDescent="0.25">
      <c r="A417" t="s">
        <v>102</v>
      </c>
      <c r="B417" t="s">
        <v>180</v>
      </c>
      <c r="C417" s="3">
        <v>43586</v>
      </c>
      <c r="D417" s="3">
        <v>43951</v>
      </c>
      <c r="E417" s="6">
        <v>10000</v>
      </c>
      <c r="F417" t="s">
        <v>191</v>
      </c>
      <c r="G417" t="b">
        <v>1</v>
      </c>
      <c r="H417" t="b">
        <v>0</v>
      </c>
      <c r="I417" t="b">
        <v>0</v>
      </c>
      <c r="J417" t="b">
        <v>0</v>
      </c>
      <c r="L417" t="b">
        <f t="shared" si="18"/>
        <v>0</v>
      </c>
      <c r="R417" s="3">
        <f t="shared" si="19"/>
        <v>43768.5</v>
      </c>
      <c r="T417" s="3">
        <v>43906.5</v>
      </c>
      <c r="U417" t="b">
        <v>1</v>
      </c>
      <c r="V417">
        <f t="shared" si="20"/>
        <v>1</v>
      </c>
    </row>
    <row r="418" spans="1:22" x14ac:dyDescent="0.25">
      <c r="A418" t="s">
        <v>102</v>
      </c>
      <c r="B418" t="s">
        <v>180</v>
      </c>
      <c r="C418" s="3">
        <v>43966</v>
      </c>
      <c r="D418" s="3">
        <v>44316</v>
      </c>
      <c r="E418" s="6">
        <v>11333.33333333333</v>
      </c>
      <c r="F418" t="s">
        <v>191</v>
      </c>
      <c r="G418" t="b">
        <v>0</v>
      </c>
      <c r="H418" t="b">
        <v>1</v>
      </c>
      <c r="I418" t="b">
        <v>0</v>
      </c>
      <c r="J418" t="b">
        <v>0</v>
      </c>
      <c r="L418" t="b">
        <f t="shared" si="18"/>
        <v>0</v>
      </c>
      <c r="R418" s="3">
        <f t="shared" si="19"/>
        <v>44141</v>
      </c>
      <c r="T418" s="3">
        <v>43906.5</v>
      </c>
      <c r="U418" t="b">
        <v>0</v>
      </c>
      <c r="V418">
        <f t="shared" si="20"/>
        <v>0</v>
      </c>
    </row>
    <row r="419" spans="1:22" x14ac:dyDescent="0.25">
      <c r="A419" t="s">
        <v>103</v>
      </c>
      <c r="B419" t="s">
        <v>178</v>
      </c>
      <c r="C419" s="3">
        <v>43466</v>
      </c>
      <c r="D419" s="3">
        <v>43982</v>
      </c>
      <c r="E419" s="6">
        <v>441.1764705882353</v>
      </c>
      <c r="F419" t="s">
        <v>191</v>
      </c>
      <c r="G419" t="b">
        <v>0</v>
      </c>
      <c r="H419" t="b">
        <v>1</v>
      </c>
      <c r="I419" t="b">
        <v>1</v>
      </c>
      <c r="J419" t="b">
        <v>0</v>
      </c>
      <c r="L419" t="b">
        <f t="shared" si="18"/>
        <v>1</v>
      </c>
      <c r="R419" s="3">
        <f t="shared" si="19"/>
        <v>43724</v>
      </c>
      <c r="T419" s="3">
        <v>43906.5</v>
      </c>
      <c r="U419" t="b">
        <v>0</v>
      </c>
      <c r="V419">
        <f t="shared" si="20"/>
        <v>0</v>
      </c>
    </row>
    <row r="420" spans="1:22" x14ac:dyDescent="0.25">
      <c r="A420" t="s">
        <v>104</v>
      </c>
      <c r="B420" t="s">
        <v>181</v>
      </c>
      <c r="C420" s="3">
        <v>43647</v>
      </c>
      <c r="D420" s="3">
        <v>43677</v>
      </c>
      <c r="E420" s="6">
        <v>25000</v>
      </c>
      <c r="F420" t="s">
        <v>191</v>
      </c>
      <c r="G420" t="b">
        <v>1</v>
      </c>
      <c r="H420" t="b">
        <v>0</v>
      </c>
      <c r="I420" t="b">
        <v>0</v>
      </c>
      <c r="J420" t="b">
        <v>1</v>
      </c>
      <c r="L420" t="b">
        <f t="shared" si="18"/>
        <v>1</v>
      </c>
      <c r="R420" s="3">
        <f t="shared" si="19"/>
        <v>43662</v>
      </c>
      <c r="T420" s="3">
        <v>43906.5</v>
      </c>
      <c r="U420" t="b">
        <v>0</v>
      </c>
      <c r="V420">
        <f t="shared" si="20"/>
        <v>0</v>
      </c>
    </row>
    <row r="421" spans="1:22" x14ac:dyDescent="0.25">
      <c r="A421" t="s">
        <v>104</v>
      </c>
      <c r="B421" t="s">
        <v>181</v>
      </c>
      <c r="C421" s="3">
        <v>43770</v>
      </c>
      <c r="D421" s="3">
        <v>44135</v>
      </c>
      <c r="E421" s="6">
        <v>12750</v>
      </c>
      <c r="F421" t="s">
        <v>191</v>
      </c>
      <c r="G421" t="b">
        <v>0</v>
      </c>
      <c r="H421" t="b">
        <v>1</v>
      </c>
      <c r="I421" t="b">
        <v>1</v>
      </c>
      <c r="J421" t="b">
        <v>0</v>
      </c>
      <c r="L421" t="b">
        <f t="shared" si="18"/>
        <v>1</v>
      </c>
      <c r="R421" s="3">
        <f t="shared" si="19"/>
        <v>43952.5</v>
      </c>
      <c r="T421" s="3">
        <v>43906.5</v>
      </c>
      <c r="U421" t="b">
        <v>0</v>
      </c>
      <c r="V421">
        <f t="shared" si="20"/>
        <v>0</v>
      </c>
    </row>
    <row r="422" spans="1:22" x14ac:dyDescent="0.25">
      <c r="A422" t="s">
        <v>105</v>
      </c>
      <c r="B422" t="s">
        <v>181</v>
      </c>
      <c r="C422" s="3">
        <v>43466</v>
      </c>
      <c r="D422" s="3">
        <v>43496</v>
      </c>
      <c r="E422" s="6">
        <v>2500</v>
      </c>
      <c r="F422" t="s">
        <v>191</v>
      </c>
      <c r="G422" t="b">
        <v>1</v>
      </c>
      <c r="H422" t="b">
        <v>0</v>
      </c>
      <c r="I422" t="b">
        <v>0</v>
      </c>
      <c r="J422" t="b">
        <v>0</v>
      </c>
      <c r="L422" t="b">
        <f t="shared" si="18"/>
        <v>0</v>
      </c>
      <c r="R422" s="3">
        <f t="shared" si="19"/>
        <v>43481</v>
      </c>
      <c r="T422" s="3">
        <v>43906.5</v>
      </c>
      <c r="U422" t="b">
        <v>0</v>
      </c>
      <c r="V422">
        <f t="shared" si="20"/>
        <v>0</v>
      </c>
    </row>
    <row r="423" spans="1:22" x14ac:dyDescent="0.25">
      <c r="A423" t="s">
        <v>105</v>
      </c>
      <c r="B423" t="s">
        <v>181</v>
      </c>
      <c r="C423" s="3">
        <v>43497</v>
      </c>
      <c r="D423" s="3">
        <v>43524</v>
      </c>
      <c r="E423" s="6">
        <v>2500</v>
      </c>
      <c r="F423" t="s">
        <v>191</v>
      </c>
      <c r="G423" t="b">
        <v>1</v>
      </c>
      <c r="H423" t="b">
        <v>0</v>
      </c>
      <c r="I423" t="b">
        <v>0</v>
      </c>
      <c r="J423" t="b">
        <v>0</v>
      </c>
      <c r="L423" t="b">
        <f t="shared" si="18"/>
        <v>0</v>
      </c>
      <c r="R423" s="3">
        <f t="shared" si="19"/>
        <v>43510.5</v>
      </c>
      <c r="T423" s="3">
        <v>43906.5</v>
      </c>
      <c r="U423" t="b">
        <v>0</v>
      </c>
      <c r="V423">
        <f t="shared" si="20"/>
        <v>0</v>
      </c>
    </row>
    <row r="424" spans="1:22" x14ac:dyDescent="0.25">
      <c r="A424" t="s">
        <v>105</v>
      </c>
      <c r="B424" t="s">
        <v>181</v>
      </c>
      <c r="C424" s="3">
        <v>43525</v>
      </c>
      <c r="D424" s="3">
        <v>43555</v>
      </c>
      <c r="E424" s="6">
        <v>2500</v>
      </c>
      <c r="F424" t="s">
        <v>191</v>
      </c>
      <c r="G424" t="b">
        <v>1</v>
      </c>
      <c r="H424" t="b">
        <v>0</v>
      </c>
      <c r="I424" t="b">
        <v>0</v>
      </c>
      <c r="J424" t="b">
        <v>0</v>
      </c>
      <c r="L424" t="b">
        <f t="shared" si="18"/>
        <v>0</v>
      </c>
      <c r="R424" s="3">
        <f t="shared" si="19"/>
        <v>43540</v>
      </c>
      <c r="T424" s="3">
        <v>43921.5</v>
      </c>
      <c r="U424" t="b">
        <v>0</v>
      </c>
      <c r="V424">
        <f t="shared" si="20"/>
        <v>0</v>
      </c>
    </row>
    <row r="425" spans="1:22" x14ac:dyDescent="0.25">
      <c r="A425" t="s">
        <v>105</v>
      </c>
      <c r="B425" t="s">
        <v>181</v>
      </c>
      <c r="C425" s="3">
        <v>43556</v>
      </c>
      <c r="D425" s="3">
        <v>43585</v>
      </c>
      <c r="E425" s="6">
        <v>2500</v>
      </c>
      <c r="F425" t="s">
        <v>191</v>
      </c>
      <c r="G425" t="b">
        <v>1</v>
      </c>
      <c r="H425" t="b">
        <v>0</v>
      </c>
      <c r="I425" t="b">
        <v>0</v>
      </c>
      <c r="J425" t="b">
        <v>0</v>
      </c>
      <c r="L425" t="b">
        <f t="shared" si="18"/>
        <v>0</v>
      </c>
      <c r="R425" s="3">
        <f t="shared" si="19"/>
        <v>43570.5</v>
      </c>
      <c r="T425" s="3">
        <v>43921.5</v>
      </c>
      <c r="U425" t="b">
        <v>0</v>
      </c>
      <c r="V425">
        <f t="shared" si="20"/>
        <v>0</v>
      </c>
    </row>
    <row r="426" spans="1:22" x14ac:dyDescent="0.25">
      <c r="A426" t="s">
        <v>105</v>
      </c>
      <c r="B426" t="s">
        <v>181</v>
      </c>
      <c r="C426" s="3">
        <v>43586</v>
      </c>
      <c r="D426" s="3">
        <v>43616</v>
      </c>
      <c r="E426" s="6">
        <v>2500</v>
      </c>
      <c r="F426" t="s">
        <v>191</v>
      </c>
      <c r="G426" t="b">
        <v>1</v>
      </c>
      <c r="H426" t="b">
        <v>0</v>
      </c>
      <c r="I426" t="b">
        <v>0</v>
      </c>
      <c r="J426" t="b">
        <v>0</v>
      </c>
      <c r="L426" t="b">
        <f t="shared" si="18"/>
        <v>0</v>
      </c>
      <c r="R426" s="3">
        <f t="shared" si="19"/>
        <v>43601</v>
      </c>
      <c r="T426" s="3">
        <v>43921.5</v>
      </c>
      <c r="U426" t="b">
        <v>0</v>
      </c>
      <c r="V426">
        <f t="shared" si="20"/>
        <v>0</v>
      </c>
    </row>
    <row r="427" spans="1:22" x14ac:dyDescent="0.25">
      <c r="A427" t="s">
        <v>105</v>
      </c>
      <c r="B427" t="s">
        <v>181</v>
      </c>
      <c r="C427" s="3">
        <v>43617</v>
      </c>
      <c r="D427" s="3">
        <v>43646</v>
      </c>
      <c r="E427" s="6">
        <v>2500</v>
      </c>
      <c r="F427" t="s">
        <v>191</v>
      </c>
      <c r="G427" t="b">
        <v>1</v>
      </c>
      <c r="H427" t="b">
        <v>0</v>
      </c>
      <c r="I427" t="b">
        <v>0</v>
      </c>
      <c r="J427" t="b">
        <v>0</v>
      </c>
      <c r="L427" t="b">
        <f t="shared" si="18"/>
        <v>0</v>
      </c>
      <c r="R427" s="3">
        <f t="shared" si="19"/>
        <v>43631.5</v>
      </c>
      <c r="T427" s="3">
        <v>43921.5</v>
      </c>
      <c r="U427" t="b">
        <v>0</v>
      </c>
      <c r="V427">
        <f t="shared" si="20"/>
        <v>0</v>
      </c>
    </row>
    <row r="428" spans="1:22" x14ac:dyDescent="0.25">
      <c r="A428" t="s">
        <v>105</v>
      </c>
      <c r="B428" t="s">
        <v>181</v>
      </c>
      <c r="C428" s="3">
        <v>43647</v>
      </c>
      <c r="D428" s="3">
        <v>43677</v>
      </c>
      <c r="E428" s="6">
        <v>2500</v>
      </c>
      <c r="F428" t="s">
        <v>191</v>
      </c>
      <c r="G428" t="b">
        <v>1</v>
      </c>
      <c r="H428" t="b">
        <v>0</v>
      </c>
      <c r="I428" t="b">
        <v>0</v>
      </c>
      <c r="J428" t="b">
        <v>0</v>
      </c>
      <c r="L428" t="b">
        <f t="shared" si="18"/>
        <v>0</v>
      </c>
      <c r="R428" s="3">
        <f t="shared" si="19"/>
        <v>43662</v>
      </c>
      <c r="T428" s="3">
        <v>43921.5</v>
      </c>
      <c r="U428" t="b">
        <v>0</v>
      </c>
      <c r="V428">
        <f t="shared" si="20"/>
        <v>0</v>
      </c>
    </row>
    <row r="429" spans="1:22" x14ac:dyDescent="0.25">
      <c r="A429" t="s">
        <v>105</v>
      </c>
      <c r="B429" t="s">
        <v>181</v>
      </c>
      <c r="C429" s="3">
        <v>43678</v>
      </c>
      <c r="D429" s="3">
        <v>43708</v>
      </c>
      <c r="E429" s="6">
        <v>2500</v>
      </c>
      <c r="F429" t="s">
        <v>191</v>
      </c>
      <c r="G429" t="b">
        <v>1</v>
      </c>
      <c r="H429" t="b">
        <v>0</v>
      </c>
      <c r="I429" t="b">
        <v>0</v>
      </c>
      <c r="J429" t="b">
        <v>1</v>
      </c>
      <c r="L429" t="b">
        <f t="shared" si="18"/>
        <v>1</v>
      </c>
      <c r="R429" s="3">
        <f t="shared" si="19"/>
        <v>43693</v>
      </c>
      <c r="T429" s="3">
        <v>43921.5</v>
      </c>
      <c r="U429" t="b">
        <v>0</v>
      </c>
      <c r="V429">
        <f t="shared" si="20"/>
        <v>0</v>
      </c>
    </row>
    <row r="430" spans="1:22" x14ac:dyDescent="0.25">
      <c r="A430" t="s">
        <v>105</v>
      </c>
      <c r="B430" t="s">
        <v>181</v>
      </c>
      <c r="C430" s="3">
        <v>43800</v>
      </c>
      <c r="D430" s="3">
        <v>43830</v>
      </c>
      <c r="E430" s="6">
        <v>2500</v>
      </c>
      <c r="F430" t="s">
        <v>191</v>
      </c>
      <c r="G430" t="b">
        <v>1</v>
      </c>
      <c r="H430" t="b">
        <v>0</v>
      </c>
      <c r="I430" t="b">
        <v>0</v>
      </c>
      <c r="J430" t="b">
        <v>0</v>
      </c>
      <c r="L430" t="b">
        <f t="shared" si="18"/>
        <v>0</v>
      </c>
      <c r="R430" s="3">
        <f t="shared" si="19"/>
        <v>43815</v>
      </c>
      <c r="T430" s="3">
        <v>43921.5</v>
      </c>
      <c r="U430" t="b">
        <v>0</v>
      </c>
      <c r="V430">
        <f t="shared" si="20"/>
        <v>0</v>
      </c>
    </row>
    <row r="431" spans="1:22" x14ac:dyDescent="0.25">
      <c r="A431" t="s">
        <v>105</v>
      </c>
      <c r="B431" t="s">
        <v>181</v>
      </c>
      <c r="C431" s="3">
        <v>43831</v>
      </c>
      <c r="D431" s="3">
        <v>43861</v>
      </c>
      <c r="E431" s="6">
        <v>2500</v>
      </c>
      <c r="F431" t="s">
        <v>191</v>
      </c>
      <c r="G431" t="b">
        <v>0</v>
      </c>
      <c r="H431" t="b">
        <v>1</v>
      </c>
      <c r="I431" t="b">
        <v>1</v>
      </c>
      <c r="J431" t="b">
        <v>0</v>
      </c>
      <c r="L431" t="b">
        <f t="shared" si="18"/>
        <v>1</v>
      </c>
      <c r="R431" s="3">
        <f t="shared" si="19"/>
        <v>43846</v>
      </c>
      <c r="T431" s="3">
        <v>43921.5</v>
      </c>
      <c r="U431" t="b">
        <v>1</v>
      </c>
      <c r="V431">
        <f t="shared" si="20"/>
        <v>1</v>
      </c>
    </row>
    <row r="432" spans="1:22" x14ac:dyDescent="0.25">
      <c r="A432" t="s">
        <v>106</v>
      </c>
      <c r="B432" t="s">
        <v>178</v>
      </c>
      <c r="C432" s="3">
        <v>44013</v>
      </c>
      <c r="D432" s="3">
        <v>44043</v>
      </c>
      <c r="E432" s="6">
        <v>1000</v>
      </c>
      <c r="F432" t="s">
        <v>191</v>
      </c>
      <c r="G432" t="b">
        <v>1</v>
      </c>
      <c r="H432" t="b">
        <v>0</v>
      </c>
      <c r="I432" t="b">
        <v>0</v>
      </c>
      <c r="J432" t="b">
        <v>1</v>
      </c>
      <c r="L432" t="b">
        <f t="shared" si="18"/>
        <v>1</v>
      </c>
      <c r="R432" s="3">
        <f t="shared" si="19"/>
        <v>44028</v>
      </c>
      <c r="T432" s="3">
        <v>43922</v>
      </c>
      <c r="U432" t="b">
        <v>0</v>
      </c>
      <c r="V432">
        <f t="shared" si="20"/>
        <v>0</v>
      </c>
    </row>
    <row r="433" spans="1:22" x14ac:dyDescent="0.25">
      <c r="A433" t="s">
        <v>106</v>
      </c>
      <c r="B433" t="s">
        <v>178</v>
      </c>
      <c r="C433" s="3">
        <v>44136</v>
      </c>
      <c r="D433" s="3">
        <v>44165</v>
      </c>
      <c r="E433" s="6">
        <v>900</v>
      </c>
      <c r="F433" t="s">
        <v>191</v>
      </c>
      <c r="G433" t="b">
        <v>1</v>
      </c>
      <c r="H433" t="b">
        <v>0</v>
      </c>
      <c r="I433" t="b">
        <v>0</v>
      </c>
      <c r="J433" t="b">
        <v>0</v>
      </c>
      <c r="L433" t="b">
        <f t="shared" si="18"/>
        <v>0</v>
      </c>
      <c r="R433" s="3">
        <f t="shared" si="19"/>
        <v>44150.5</v>
      </c>
      <c r="T433" s="3">
        <v>43922</v>
      </c>
      <c r="U433" t="b">
        <v>0</v>
      </c>
      <c r="V433">
        <f t="shared" si="20"/>
        <v>0</v>
      </c>
    </row>
    <row r="434" spans="1:22" x14ac:dyDescent="0.25">
      <c r="A434" t="s">
        <v>106</v>
      </c>
      <c r="B434" t="s">
        <v>178</v>
      </c>
      <c r="C434" s="3">
        <v>44166</v>
      </c>
      <c r="D434" s="3">
        <v>44196</v>
      </c>
      <c r="E434" s="6">
        <v>900</v>
      </c>
      <c r="F434" t="s">
        <v>191</v>
      </c>
      <c r="G434" t="b">
        <v>1</v>
      </c>
      <c r="H434" t="b">
        <v>0</v>
      </c>
      <c r="I434" t="b">
        <v>0</v>
      </c>
      <c r="J434" t="b">
        <v>0</v>
      </c>
      <c r="L434" t="b">
        <f t="shared" si="18"/>
        <v>0</v>
      </c>
      <c r="R434" s="3">
        <f t="shared" si="19"/>
        <v>44181</v>
      </c>
      <c r="T434" s="3">
        <v>43929</v>
      </c>
      <c r="U434" t="b">
        <v>1</v>
      </c>
      <c r="V434">
        <f t="shared" si="20"/>
        <v>1</v>
      </c>
    </row>
    <row r="435" spans="1:22" x14ac:dyDescent="0.25">
      <c r="A435" t="s">
        <v>106</v>
      </c>
      <c r="B435" t="s">
        <v>178</v>
      </c>
      <c r="C435" s="3">
        <v>44197</v>
      </c>
      <c r="D435" s="3">
        <v>44227</v>
      </c>
      <c r="E435" s="6">
        <v>900</v>
      </c>
      <c r="F435" t="s">
        <v>191</v>
      </c>
      <c r="G435" t="b">
        <v>0</v>
      </c>
      <c r="H435" t="b">
        <v>1</v>
      </c>
      <c r="I435" t="b">
        <v>0</v>
      </c>
      <c r="J435" t="b">
        <v>0</v>
      </c>
      <c r="L435" t="b">
        <f t="shared" si="18"/>
        <v>0</v>
      </c>
      <c r="R435" s="3">
        <f t="shared" si="19"/>
        <v>44212</v>
      </c>
      <c r="T435" s="3">
        <v>43936.5</v>
      </c>
      <c r="U435" t="b">
        <v>0</v>
      </c>
      <c r="V435">
        <f t="shared" si="20"/>
        <v>0</v>
      </c>
    </row>
    <row r="436" spans="1:22" x14ac:dyDescent="0.25">
      <c r="A436" t="s">
        <v>107</v>
      </c>
      <c r="B436" t="s">
        <v>177</v>
      </c>
      <c r="C436" s="3">
        <v>43405</v>
      </c>
      <c r="D436" s="3">
        <v>43738</v>
      </c>
      <c r="E436" s="6">
        <v>1875</v>
      </c>
      <c r="F436" t="s">
        <v>191</v>
      </c>
      <c r="G436" t="b">
        <v>0</v>
      </c>
      <c r="H436" t="b">
        <v>1</v>
      </c>
      <c r="I436" t="b">
        <v>1</v>
      </c>
      <c r="J436" t="b">
        <v>0</v>
      </c>
      <c r="L436" t="b">
        <f t="shared" si="18"/>
        <v>1</v>
      </c>
      <c r="R436" s="3">
        <f t="shared" si="19"/>
        <v>43571.5</v>
      </c>
      <c r="T436" s="3">
        <v>43936.5</v>
      </c>
      <c r="U436" t="b">
        <v>0</v>
      </c>
      <c r="V436">
        <f t="shared" si="20"/>
        <v>0</v>
      </c>
    </row>
    <row r="437" spans="1:22" x14ac:dyDescent="0.25">
      <c r="A437" t="s">
        <v>108</v>
      </c>
      <c r="B437" t="s">
        <v>179</v>
      </c>
      <c r="C437" s="3">
        <v>43466</v>
      </c>
      <c r="D437" s="3">
        <v>43830</v>
      </c>
      <c r="E437" s="6">
        <v>18750</v>
      </c>
      <c r="F437" t="s">
        <v>191</v>
      </c>
      <c r="G437" t="b">
        <v>1</v>
      </c>
      <c r="H437" t="b">
        <v>0</v>
      </c>
      <c r="I437" t="b">
        <v>0</v>
      </c>
      <c r="J437" t="b">
        <v>0</v>
      </c>
      <c r="L437" t="b">
        <f t="shared" si="18"/>
        <v>0</v>
      </c>
      <c r="R437" s="3">
        <f t="shared" si="19"/>
        <v>43648</v>
      </c>
      <c r="T437" s="3">
        <v>43936.5</v>
      </c>
      <c r="U437" t="b">
        <v>0</v>
      </c>
      <c r="V437">
        <f t="shared" si="20"/>
        <v>0</v>
      </c>
    </row>
    <row r="438" spans="1:22" x14ac:dyDescent="0.25">
      <c r="A438" t="s">
        <v>108</v>
      </c>
      <c r="B438" t="s">
        <v>179</v>
      </c>
      <c r="C438" s="3">
        <v>43831</v>
      </c>
      <c r="D438" s="3">
        <v>44196</v>
      </c>
      <c r="E438" s="6">
        <v>18750</v>
      </c>
      <c r="F438" t="s">
        <v>191</v>
      </c>
      <c r="G438" t="b">
        <v>1</v>
      </c>
      <c r="H438" t="b">
        <v>0</v>
      </c>
      <c r="I438" t="b">
        <v>0</v>
      </c>
      <c r="J438" t="b">
        <v>0</v>
      </c>
      <c r="L438" t="b">
        <f t="shared" si="18"/>
        <v>0</v>
      </c>
      <c r="R438" s="3">
        <f t="shared" si="19"/>
        <v>44013.5</v>
      </c>
      <c r="T438" s="3">
        <v>43936.5</v>
      </c>
      <c r="U438" t="b">
        <v>0</v>
      </c>
      <c r="V438">
        <f t="shared" si="20"/>
        <v>0</v>
      </c>
    </row>
    <row r="439" spans="1:22" x14ac:dyDescent="0.25">
      <c r="A439" t="s">
        <v>108</v>
      </c>
      <c r="B439" t="s">
        <v>179</v>
      </c>
      <c r="C439" s="3">
        <v>44197</v>
      </c>
      <c r="D439" s="3">
        <v>44561</v>
      </c>
      <c r="E439" s="6">
        <v>18750</v>
      </c>
      <c r="F439" t="s">
        <v>191</v>
      </c>
      <c r="G439" t="b">
        <v>0</v>
      </c>
      <c r="H439" t="b">
        <v>1</v>
      </c>
      <c r="I439" t="b">
        <v>0</v>
      </c>
      <c r="J439" t="b">
        <v>0</v>
      </c>
      <c r="L439" t="b">
        <f t="shared" si="18"/>
        <v>0</v>
      </c>
      <c r="R439" s="3">
        <f t="shared" si="19"/>
        <v>44379</v>
      </c>
      <c r="T439" s="3">
        <v>43936.5</v>
      </c>
      <c r="U439" t="b">
        <v>0</v>
      </c>
      <c r="V439">
        <f t="shared" si="20"/>
        <v>0</v>
      </c>
    </row>
    <row r="440" spans="1:22" x14ac:dyDescent="0.25">
      <c r="A440" t="s">
        <v>109</v>
      </c>
      <c r="B440" t="s">
        <v>178</v>
      </c>
      <c r="C440" s="3">
        <v>43466</v>
      </c>
      <c r="D440" s="3">
        <v>43555</v>
      </c>
      <c r="E440" s="6">
        <v>3000</v>
      </c>
      <c r="F440" t="s">
        <v>191</v>
      </c>
      <c r="G440" t="b">
        <v>1</v>
      </c>
      <c r="H440" t="b">
        <v>0</v>
      </c>
      <c r="I440" t="b">
        <v>0</v>
      </c>
      <c r="J440" t="b">
        <v>0</v>
      </c>
      <c r="L440" t="b">
        <f t="shared" si="18"/>
        <v>0</v>
      </c>
      <c r="R440" s="3">
        <f t="shared" si="19"/>
        <v>43510.5</v>
      </c>
      <c r="T440" s="3">
        <v>43936.5</v>
      </c>
      <c r="U440" t="b">
        <v>0</v>
      </c>
      <c r="V440">
        <f t="shared" si="20"/>
        <v>0</v>
      </c>
    </row>
    <row r="441" spans="1:22" x14ac:dyDescent="0.25">
      <c r="A441" t="s">
        <v>109</v>
      </c>
      <c r="B441" t="s">
        <v>178</v>
      </c>
      <c r="C441" s="3">
        <v>43556</v>
      </c>
      <c r="D441" s="3">
        <v>43646</v>
      </c>
      <c r="E441" s="6">
        <v>3000</v>
      </c>
      <c r="F441" t="s">
        <v>191</v>
      </c>
      <c r="G441" t="b">
        <v>1</v>
      </c>
      <c r="H441" t="b">
        <v>0</v>
      </c>
      <c r="I441" t="b">
        <v>0</v>
      </c>
      <c r="J441" t="b">
        <v>0</v>
      </c>
      <c r="L441" t="b">
        <f t="shared" si="18"/>
        <v>0</v>
      </c>
      <c r="R441" s="3">
        <f t="shared" si="19"/>
        <v>43601</v>
      </c>
      <c r="T441" s="3">
        <v>43936.5</v>
      </c>
      <c r="U441" t="b">
        <v>0</v>
      </c>
      <c r="V441">
        <f t="shared" si="20"/>
        <v>0</v>
      </c>
    </row>
    <row r="442" spans="1:22" x14ac:dyDescent="0.25">
      <c r="A442" t="s">
        <v>109</v>
      </c>
      <c r="B442" t="s">
        <v>178</v>
      </c>
      <c r="C442" s="3">
        <v>43647</v>
      </c>
      <c r="D442" s="3">
        <v>43738</v>
      </c>
      <c r="E442" s="6">
        <v>3000</v>
      </c>
      <c r="F442" t="s">
        <v>191</v>
      </c>
      <c r="G442" t="b">
        <v>1</v>
      </c>
      <c r="H442" t="b">
        <v>0</v>
      </c>
      <c r="I442" t="b">
        <v>0</v>
      </c>
      <c r="J442" t="b">
        <v>0</v>
      </c>
      <c r="L442" t="b">
        <f t="shared" si="18"/>
        <v>0</v>
      </c>
      <c r="R442" s="3">
        <f t="shared" si="19"/>
        <v>43692.5</v>
      </c>
      <c r="T442" s="3">
        <v>43936.5</v>
      </c>
      <c r="U442" t="b">
        <v>0</v>
      </c>
      <c r="V442">
        <f t="shared" si="20"/>
        <v>0</v>
      </c>
    </row>
    <row r="443" spans="1:22" x14ac:dyDescent="0.25">
      <c r="A443" t="s">
        <v>109</v>
      </c>
      <c r="B443" t="s">
        <v>178</v>
      </c>
      <c r="C443" s="3">
        <v>43739</v>
      </c>
      <c r="D443" s="3">
        <v>43830</v>
      </c>
      <c r="E443" s="6">
        <v>3000</v>
      </c>
      <c r="F443" t="s">
        <v>191</v>
      </c>
      <c r="G443" t="b">
        <v>1</v>
      </c>
      <c r="H443" t="b">
        <v>0</v>
      </c>
      <c r="I443" t="b">
        <v>0</v>
      </c>
      <c r="J443" t="b">
        <v>0</v>
      </c>
      <c r="L443" t="b">
        <f t="shared" si="18"/>
        <v>0</v>
      </c>
      <c r="R443" s="3">
        <f t="shared" si="19"/>
        <v>43784.5</v>
      </c>
      <c r="T443" s="3">
        <v>43936.5</v>
      </c>
      <c r="U443" t="b">
        <v>0</v>
      </c>
      <c r="V443">
        <f t="shared" si="20"/>
        <v>0</v>
      </c>
    </row>
    <row r="444" spans="1:22" x14ac:dyDescent="0.25">
      <c r="A444" t="s">
        <v>109</v>
      </c>
      <c r="B444" t="s">
        <v>178</v>
      </c>
      <c r="C444" s="3">
        <v>43831</v>
      </c>
      <c r="D444" s="3">
        <v>44286</v>
      </c>
      <c r="E444" s="6">
        <v>404.16666666666669</v>
      </c>
      <c r="F444" t="s">
        <v>191</v>
      </c>
      <c r="G444" t="b">
        <v>0</v>
      </c>
      <c r="H444" t="b">
        <v>1</v>
      </c>
      <c r="I444" t="b">
        <v>0</v>
      </c>
      <c r="J444" t="b">
        <v>0</v>
      </c>
      <c r="L444" t="b">
        <f t="shared" si="18"/>
        <v>0</v>
      </c>
      <c r="R444" s="3">
        <f t="shared" si="19"/>
        <v>44058.5</v>
      </c>
      <c r="T444" s="3">
        <v>43936.5</v>
      </c>
      <c r="U444" t="b">
        <v>0</v>
      </c>
      <c r="V444">
        <f t="shared" si="20"/>
        <v>0</v>
      </c>
    </row>
    <row r="445" spans="1:22" x14ac:dyDescent="0.25">
      <c r="A445" t="s">
        <v>110</v>
      </c>
      <c r="B445" t="s">
        <v>180</v>
      </c>
      <c r="C445" s="3">
        <v>43191</v>
      </c>
      <c r="D445" s="3">
        <v>43555</v>
      </c>
      <c r="E445" s="6">
        <v>2587.5</v>
      </c>
      <c r="F445" t="s">
        <v>191</v>
      </c>
      <c r="G445" t="b">
        <v>0</v>
      </c>
      <c r="H445" t="b">
        <v>1</v>
      </c>
      <c r="I445" t="b">
        <v>1</v>
      </c>
      <c r="J445" t="b">
        <v>0</v>
      </c>
      <c r="L445" t="b">
        <f t="shared" si="18"/>
        <v>1</v>
      </c>
      <c r="R445" s="3">
        <f t="shared" si="19"/>
        <v>43373</v>
      </c>
      <c r="T445" s="3">
        <v>43937</v>
      </c>
      <c r="U445" t="b">
        <v>0</v>
      </c>
      <c r="V445">
        <f t="shared" si="20"/>
        <v>0</v>
      </c>
    </row>
    <row r="446" spans="1:22" x14ac:dyDescent="0.25">
      <c r="A446" t="s">
        <v>111</v>
      </c>
      <c r="B446" t="s">
        <v>181</v>
      </c>
      <c r="C446" s="3">
        <v>43466</v>
      </c>
      <c r="D446" s="3">
        <v>43830</v>
      </c>
      <c r="E446" s="6">
        <v>4000</v>
      </c>
      <c r="F446" t="s">
        <v>191</v>
      </c>
      <c r="G446" t="b">
        <v>1</v>
      </c>
      <c r="H446" t="b">
        <v>0</v>
      </c>
      <c r="I446" t="b">
        <v>0</v>
      </c>
      <c r="J446" t="b">
        <v>0</v>
      </c>
      <c r="L446" t="b">
        <f t="shared" si="18"/>
        <v>0</v>
      </c>
      <c r="R446" s="3">
        <f t="shared" si="19"/>
        <v>43648</v>
      </c>
      <c r="T446" s="3">
        <v>43937</v>
      </c>
      <c r="U446" t="b">
        <v>0</v>
      </c>
      <c r="V446">
        <f t="shared" si="20"/>
        <v>0</v>
      </c>
    </row>
    <row r="447" spans="1:22" x14ac:dyDescent="0.25">
      <c r="A447" t="s">
        <v>111</v>
      </c>
      <c r="B447" t="s">
        <v>181</v>
      </c>
      <c r="C447" s="3">
        <v>43831</v>
      </c>
      <c r="D447" s="3">
        <v>43982</v>
      </c>
      <c r="E447" s="6">
        <v>3000</v>
      </c>
      <c r="F447" t="s">
        <v>191</v>
      </c>
      <c r="G447" t="b">
        <v>1</v>
      </c>
      <c r="H447" t="b">
        <v>0</v>
      </c>
      <c r="I447" t="b">
        <v>0</v>
      </c>
      <c r="J447" t="b">
        <v>0</v>
      </c>
      <c r="L447" t="b">
        <f t="shared" si="18"/>
        <v>0</v>
      </c>
      <c r="R447" s="3">
        <f t="shared" si="19"/>
        <v>43906.5</v>
      </c>
      <c r="T447" s="3">
        <v>43951.5</v>
      </c>
      <c r="U447" t="b">
        <v>0</v>
      </c>
      <c r="V447">
        <f t="shared" si="20"/>
        <v>0</v>
      </c>
    </row>
    <row r="448" spans="1:22" x14ac:dyDescent="0.25">
      <c r="A448" t="s">
        <v>111</v>
      </c>
      <c r="B448" t="s">
        <v>181</v>
      </c>
      <c r="C448" s="3">
        <v>43983</v>
      </c>
      <c r="D448" s="3">
        <v>44104</v>
      </c>
      <c r="E448" s="6">
        <v>937.5</v>
      </c>
      <c r="F448" t="s">
        <v>191</v>
      </c>
      <c r="G448" t="b">
        <v>1</v>
      </c>
      <c r="H448" t="b">
        <v>0</v>
      </c>
      <c r="I448" t="b">
        <v>0</v>
      </c>
      <c r="J448" t="b">
        <v>0</v>
      </c>
      <c r="L448" t="b">
        <f t="shared" si="18"/>
        <v>0</v>
      </c>
      <c r="R448" s="3">
        <f t="shared" si="19"/>
        <v>44043.5</v>
      </c>
      <c r="T448" s="3">
        <v>43952.5</v>
      </c>
      <c r="U448" t="b">
        <v>0</v>
      </c>
      <c r="V448">
        <f t="shared" si="20"/>
        <v>0</v>
      </c>
    </row>
    <row r="449" spans="1:22" x14ac:dyDescent="0.25">
      <c r="A449" t="s">
        <v>111</v>
      </c>
      <c r="B449" t="s">
        <v>181</v>
      </c>
      <c r="C449" s="3">
        <v>44105</v>
      </c>
      <c r="D449" s="3">
        <v>44196</v>
      </c>
      <c r="E449" s="6">
        <v>1250</v>
      </c>
      <c r="F449" t="s">
        <v>191</v>
      </c>
      <c r="G449" t="b">
        <v>1</v>
      </c>
      <c r="H449" t="b">
        <v>0</v>
      </c>
      <c r="I449" t="b">
        <v>0</v>
      </c>
      <c r="J449" t="b">
        <v>0</v>
      </c>
      <c r="L449" t="b">
        <f t="shared" si="18"/>
        <v>0</v>
      </c>
      <c r="R449" s="3">
        <f t="shared" si="19"/>
        <v>44150.5</v>
      </c>
      <c r="T449" s="3">
        <v>43952.5</v>
      </c>
      <c r="U449" t="b">
        <v>1</v>
      </c>
      <c r="V449">
        <f t="shared" si="20"/>
        <v>1</v>
      </c>
    </row>
    <row r="450" spans="1:22" x14ac:dyDescent="0.25">
      <c r="A450" t="s">
        <v>111</v>
      </c>
      <c r="B450" t="s">
        <v>181</v>
      </c>
      <c r="C450" s="3">
        <v>44197</v>
      </c>
      <c r="D450" s="3">
        <v>44286</v>
      </c>
      <c r="E450" s="6">
        <v>1250</v>
      </c>
      <c r="F450" t="s">
        <v>191</v>
      </c>
      <c r="G450" t="b">
        <v>0</v>
      </c>
      <c r="H450" t="b">
        <v>1</v>
      </c>
      <c r="I450" t="b">
        <v>0</v>
      </c>
      <c r="J450" t="b">
        <v>0</v>
      </c>
      <c r="L450" t="b">
        <f t="shared" si="18"/>
        <v>0</v>
      </c>
      <c r="R450" s="3">
        <f t="shared" si="19"/>
        <v>44241.5</v>
      </c>
      <c r="T450" s="3">
        <v>43952.5</v>
      </c>
      <c r="U450" t="b">
        <v>0</v>
      </c>
      <c r="V450">
        <f t="shared" si="20"/>
        <v>0</v>
      </c>
    </row>
    <row r="451" spans="1:22" x14ac:dyDescent="0.25">
      <c r="A451" t="s">
        <v>112</v>
      </c>
      <c r="B451" t="s">
        <v>178</v>
      </c>
      <c r="C451" s="3">
        <v>43374</v>
      </c>
      <c r="D451" s="3">
        <v>43738</v>
      </c>
      <c r="E451" s="6">
        <v>1750</v>
      </c>
      <c r="F451" t="s">
        <v>191</v>
      </c>
      <c r="G451" t="b">
        <v>1</v>
      </c>
      <c r="H451" t="b">
        <v>0</v>
      </c>
      <c r="I451" t="b">
        <v>0</v>
      </c>
      <c r="J451" t="b">
        <v>0</v>
      </c>
      <c r="L451" t="b">
        <f t="shared" ref="L451:L514" si="21">OR(I451,J451)</f>
        <v>0</v>
      </c>
      <c r="R451" s="3">
        <f t="shared" ref="R451:R514" si="22">(D451-C451)/2+C451</f>
        <v>43556</v>
      </c>
      <c r="T451" s="3">
        <v>43952.5</v>
      </c>
      <c r="U451" t="b">
        <v>0</v>
      </c>
      <c r="V451">
        <f t="shared" ref="V451:V514" si="23">IF(U451,1,0)</f>
        <v>0</v>
      </c>
    </row>
    <row r="452" spans="1:22" x14ac:dyDescent="0.25">
      <c r="A452" t="s">
        <v>112</v>
      </c>
      <c r="B452" t="s">
        <v>178</v>
      </c>
      <c r="C452" s="3">
        <v>43739</v>
      </c>
      <c r="D452" s="3">
        <v>44104</v>
      </c>
      <c r="E452" s="6">
        <v>1750</v>
      </c>
      <c r="F452" t="s">
        <v>191</v>
      </c>
      <c r="G452" t="b">
        <v>1</v>
      </c>
      <c r="H452" t="b">
        <v>0</v>
      </c>
      <c r="I452" t="b">
        <v>0</v>
      </c>
      <c r="J452" t="b">
        <v>0</v>
      </c>
      <c r="L452" t="b">
        <f t="shared" si="21"/>
        <v>0</v>
      </c>
      <c r="R452" s="3">
        <f t="shared" si="22"/>
        <v>43921.5</v>
      </c>
      <c r="T452" s="3">
        <v>43952.5</v>
      </c>
      <c r="U452" t="b">
        <v>1</v>
      </c>
      <c r="V452">
        <f t="shared" si="23"/>
        <v>1</v>
      </c>
    </row>
    <row r="453" spans="1:22" x14ac:dyDescent="0.25">
      <c r="A453" t="s">
        <v>112</v>
      </c>
      <c r="B453" t="s">
        <v>178</v>
      </c>
      <c r="C453" s="3">
        <v>44105</v>
      </c>
      <c r="D453" s="3">
        <v>44469</v>
      </c>
      <c r="E453" s="6">
        <v>1750</v>
      </c>
      <c r="F453" t="s">
        <v>191</v>
      </c>
      <c r="G453" t="b">
        <v>0</v>
      </c>
      <c r="H453" t="b">
        <v>1</v>
      </c>
      <c r="I453" t="b">
        <v>0</v>
      </c>
      <c r="J453" t="b">
        <v>0</v>
      </c>
      <c r="L453" t="b">
        <f t="shared" si="21"/>
        <v>0</v>
      </c>
      <c r="R453" s="3">
        <f t="shared" si="22"/>
        <v>44287</v>
      </c>
      <c r="T453" s="3">
        <v>43952.5</v>
      </c>
      <c r="U453" t="b">
        <v>0</v>
      </c>
      <c r="V453">
        <f t="shared" si="23"/>
        <v>0</v>
      </c>
    </row>
    <row r="454" spans="1:22" x14ac:dyDescent="0.25">
      <c r="A454" t="s">
        <v>112</v>
      </c>
      <c r="B454" t="s">
        <v>180</v>
      </c>
      <c r="C454" s="3">
        <v>43466</v>
      </c>
      <c r="D454" s="3">
        <v>43830</v>
      </c>
      <c r="E454" s="6">
        <v>1200</v>
      </c>
      <c r="F454" t="s">
        <v>191</v>
      </c>
      <c r="G454" t="b">
        <v>1</v>
      </c>
      <c r="H454" t="b">
        <v>0</v>
      </c>
      <c r="I454" t="b">
        <v>0</v>
      </c>
      <c r="J454" t="b">
        <v>0</v>
      </c>
      <c r="L454" t="b">
        <f t="shared" si="21"/>
        <v>0</v>
      </c>
      <c r="R454" s="3">
        <f t="shared" si="22"/>
        <v>43648</v>
      </c>
      <c r="T454" s="3">
        <v>43952.5</v>
      </c>
      <c r="U454" t="b">
        <v>1</v>
      </c>
      <c r="V454">
        <f t="shared" si="23"/>
        <v>1</v>
      </c>
    </row>
    <row r="455" spans="1:22" x14ac:dyDescent="0.25">
      <c r="A455" t="s">
        <v>112</v>
      </c>
      <c r="B455" t="s">
        <v>180</v>
      </c>
      <c r="C455" s="3">
        <v>43831</v>
      </c>
      <c r="D455" s="3">
        <v>44196</v>
      </c>
      <c r="E455" s="6">
        <v>1200</v>
      </c>
      <c r="F455" t="s">
        <v>191</v>
      </c>
      <c r="G455" t="b">
        <v>1</v>
      </c>
      <c r="H455" t="b">
        <v>0</v>
      </c>
      <c r="I455" t="b">
        <v>0</v>
      </c>
      <c r="J455" t="b">
        <v>0</v>
      </c>
      <c r="L455" t="b">
        <f t="shared" si="21"/>
        <v>0</v>
      </c>
      <c r="R455" s="3">
        <f t="shared" si="22"/>
        <v>44013.5</v>
      </c>
      <c r="T455" s="3">
        <v>43952.5</v>
      </c>
      <c r="U455" t="b">
        <v>0</v>
      </c>
      <c r="V455">
        <f t="shared" si="23"/>
        <v>0</v>
      </c>
    </row>
    <row r="456" spans="1:22" x14ac:dyDescent="0.25">
      <c r="A456" t="s">
        <v>112</v>
      </c>
      <c r="B456" t="s">
        <v>180</v>
      </c>
      <c r="C456" s="3">
        <v>44197</v>
      </c>
      <c r="D456" s="3">
        <v>44561</v>
      </c>
      <c r="E456" s="6">
        <v>500</v>
      </c>
      <c r="F456" t="s">
        <v>191</v>
      </c>
      <c r="G456" t="b">
        <v>0</v>
      </c>
      <c r="H456" t="b">
        <v>1</v>
      </c>
      <c r="I456" t="b">
        <v>0</v>
      </c>
      <c r="J456" t="b">
        <v>0</v>
      </c>
      <c r="L456" t="b">
        <f t="shared" si="21"/>
        <v>0</v>
      </c>
      <c r="R456" s="3">
        <f t="shared" si="22"/>
        <v>44379</v>
      </c>
      <c r="T456" s="3">
        <v>43967</v>
      </c>
      <c r="U456" t="b">
        <v>0</v>
      </c>
      <c r="V456">
        <f t="shared" si="23"/>
        <v>0</v>
      </c>
    </row>
    <row r="457" spans="1:22" x14ac:dyDescent="0.25">
      <c r="A457" t="s">
        <v>113</v>
      </c>
      <c r="B457" t="s">
        <v>179</v>
      </c>
      <c r="C457" s="3">
        <v>43344</v>
      </c>
      <c r="D457" s="3">
        <v>43708</v>
      </c>
      <c r="E457" s="6">
        <v>2083.333333333333</v>
      </c>
      <c r="F457" t="s">
        <v>191</v>
      </c>
      <c r="G457" t="b">
        <v>1</v>
      </c>
      <c r="H457" t="b">
        <v>0</v>
      </c>
      <c r="I457" t="b">
        <v>0</v>
      </c>
      <c r="J457" t="b">
        <v>0</v>
      </c>
      <c r="L457" t="b">
        <f t="shared" si="21"/>
        <v>0</v>
      </c>
      <c r="R457" s="3">
        <f t="shared" si="22"/>
        <v>43526</v>
      </c>
      <c r="T457" s="3">
        <v>43967</v>
      </c>
      <c r="U457" t="b">
        <v>1</v>
      </c>
      <c r="V457">
        <f t="shared" si="23"/>
        <v>1</v>
      </c>
    </row>
    <row r="458" spans="1:22" x14ac:dyDescent="0.25">
      <c r="A458" t="s">
        <v>113</v>
      </c>
      <c r="B458" t="s">
        <v>179</v>
      </c>
      <c r="C458" s="3">
        <v>43709</v>
      </c>
      <c r="D458" s="3">
        <v>44074</v>
      </c>
      <c r="E458" s="6">
        <v>833.33333333333337</v>
      </c>
      <c r="F458" t="s">
        <v>191</v>
      </c>
      <c r="G458" t="b">
        <v>1</v>
      </c>
      <c r="H458" t="b">
        <v>0</v>
      </c>
      <c r="I458" t="b">
        <v>0</v>
      </c>
      <c r="J458" t="b">
        <v>0</v>
      </c>
      <c r="L458" t="b">
        <f t="shared" si="21"/>
        <v>0</v>
      </c>
      <c r="R458" s="3">
        <f t="shared" si="22"/>
        <v>43891.5</v>
      </c>
      <c r="T458" s="3">
        <v>43967</v>
      </c>
      <c r="U458" t="b">
        <v>0</v>
      </c>
      <c r="V458">
        <f t="shared" si="23"/>
        <v>0</v>
      </c>
    </row>
    <row r="459" spans="1:22" x14ac:dyDescent="0.25">
      <c r="A459" t="s">
        <v>113</v>
      </c>
      <c r="B459" t="s">
        <v>179</v>
      </c>
      <c r="C459" s="3">
        <v>44075</v>
      </c>
      <c r="D459" s="3">
        <v>44439</v>
      </c>
      <c r="E459" s="6">
        <v>833.33333333333337</v>
      </c>
      <c r="F459" t="s">
        <v>191</v>
      </c>
      <c r="G459" t="b">
        <v>0</v>
      </c>
      <c r="H459" t="b">
        <v>1</v>
      </c>
      <c r="I459" t="b">
        <v>0</v>
      </c>
      <c r="J459" t="b">
        <v>0</v>
      </c>
      <c r="L459" t="b">
        <f t="shared" si="21"/>
        <v>0</v>
      </c>
      <c r="R459" s="3">
        <f t="shared" si="22"/>
        <v>44257</v>
      </c>
      <c r="T459" s="3">
        <v>43967</v>
      </c>
      <c r="U459" t="b">
        <v>0</v>
      </c>
      <c r="V459">
        <f t="shared" si="23"/>
        <v>0</v>
      </c>
    </row>
    <row r="460" spans="1:22" x14ac:dyDescent="0.25">
      <c r="A460" t="s">
        <v>114</v>
      </c>
      <c r="B460" t="s">
        <v>180</v>
      </c>
      <c r="C460" s="3">
        <v>43678</v>
      </c>
      <c r="D460" s="3">
        <v>43830</v>
      </c>
      <c r="E460" s="6">
        <v>1666.434</v>
      </c>
      <c r="F460" t="s">
        <v>191</v>
      </c>
      <c r="G460" t="b">
        <v>0</v>
      </c>
      <c r="H460" t="b">
        <v>1</v>
      </c>
      <c r="I460" t="b">
        <v>1</v>
      </c>
      <c r="J460" t="b">
        <v>0</v>
      </c>
      <c r="L460" t="b">
        <f t="shared" si="21"/>
        <v>1</v>
      </c>
      <c r="R460" s="3">
        <f t="shared" si="22"/>
        <v>43754</v>
      </c>
      <c r="T460" s="3">
        <v>43967</v>
      </c>
      <c r="U460" t="b">
        <v>0</v>
      </c>
      <c r="V460">
        <f t="shared" si="23"/>
        <v>0</v>
      </c>
    </row>
    <row r="461" spans="1:22" x14ac:dyDescent="0.25">
      <c r="A461" t="s">
        <v>115</v>
      </c>
      <c r="B461" t="s">
        <v>178</v>
      </c>
      <c r="C461" s="3">
        <v>43191</v>
      </c>
      <c r="D461" s="3">
        <v>43555</v>
      </c>
      <c r="E461" s="6">
        <v>6390.060833333333</v>
      </c>
      <c r="F461" t="s">
        <v>191</v>
      </c>
      <c r="G461" t="b">
        <v>1</v>
      </c>
      <c r="H461" t="b">
        <v>0</v>
      </c>
      <c r="I461" t="b">
        <v>0</v>
      </c>
      <c r="J461" t="b">
        <v>0</v>
      </c>
      <c r="L461" t="b">
        <f t="shared" si="21"/>
        <v>0</v>
      </c>
      <c r="R461" s="3">
        <f t="shared" si="22"/>
        <v>43373</v>
      </c>
      <c r="T461" s="3">
        <v>43967</v>
      </c>
      <c r="U461" t="b">
        <v>0</v>
      </c>
      <c r="V461">
        <f t="shared" si="23"/>
        <v>0</v>
      </c>
    </row>
    <row r="462" spans="1:22" x14ac:dyDescent="0.25">
      <c r="A462" t="s">
        <v>115</v>
      </c>
      <c r="B462" t="s">
        <v>178</v>
      </c>
      <c r="C462" s="3">
        <v>43556</v>
      </c>
      <c r="D462" s="3">
        <v>44165</v>
      </c>
      <c r="E462" s="6">
        <v>2482.1280000000002</v>
      </c>
      <c r="F462" t="s">
        <v>191</v>
      </c>
      <c r="G462" t="b">
        <v>1</v>
      </c>
      <c r="H462" t="b">
        <v>0</v>
      </c>
      <c r="I462" t="b">
        <v>0</v>
      </c>
      <c r="J462" t="b">
        <v>0</v>
      </c>
      <c r="L462" t="b">
        <f t="shared" si="21"/>
        <v>0</v>
      </c>
      <c r="R462" s="3">
        <f t="shared" si="22"/>
        <v>43860.5</v>
      </c>
      <c r="T462" s="3">
        <v>43967</v>
      </c>
      <c r="U462" t="b">
        <v>0</v>
      </c>
      <c r="V462">
        <f t="shared" si="23"/>
        <v>0</v>
      </c>
    </row>
    <row r="463" spans="1:22" x14ac:dyDescent="0.25">
      <c r="A463" t="s">
        <v>115</v>
      </c>
      <c r="B463" t="s">
        <v>178</v>
      </c>
      <c r="C463" s="3">
        <v>44166</v>
      </c>
      <c r="D463" s="3">
        <v>44530</v>
      </c>
      <c r="E463" s="6">
        <v>4452.43</v>
      </c>
      <c r="F463" t="s">
        <v>191</v>
      </c>
      <c r="G463" t="b">
        <v>0</v>
      </c>
      <c r="H463" t="b">
        <v>1</v>
      </c>
      <c r="I463" t="b">
        <v>0</v>
      </c>
      <c r="J463" t="b">
        <v>0</v>
      </c>
      <c r="L463" t="b">
        <f t="shared" si="21"/>
        <v>0</v>
      </c>
      <c r="R463" s="3">
        <f t="shared" si="22"/>
        <v>44348</v>
      </c>
      <c r="T463" s="3">
        <v>43967</v>
      </c>
      <c r="U463" t="b">
        <v>0</v>
      </c>
      <c r="V463">
        <f t="shared" si="23"/>
        <v>0</v>
      </c>
    </row>
    <row r="464" spans="1:22" x14ac:dyDescent="0.25">
      <c r="A464" t="s">
        <v>116</v>
      </c>
      <c r="B464" t="s">
        <v>178</v>
      </c>
      <c r="C464" s="3">
        <v>43466</v>
      </c>
      <c r="D464" s="3">
        <v>43830</v>
      </c>
      <c r="E464" s="6">
        <v>7259.583333333333</v>
      </c>
      <c r="F464" t="s">
        <v>191</v>
      </c>
      <c r="G464" t="b">
        <v>1</v>
      </c>
      <c r="H464" t="b">
        <v>0</v>
      </c>
      <c r="I464" t="b">
        <v>0</v>
      </c>
      <c r="J464" t="b">
        <v>0</v>
      </c>
      <c r="L464" t="b">
        <f t="shared" si="21"/>
        <v>0</v>
      </c>
      <c r="R464" s="3">
        <f t="shared" si="22"/>
        <v>43648</v>
      </c>
      <c r="T464" s="3">
        <v>43967</v>
      </c>
      <c r="U464" t="b">
        <v>0</v>
      </c>
      <c r="V464">
        <f t="shared" si="23"/>
        <v>0</v>
      </c>
    </row>
    <row r="465" spans="1:22" x14ac:dyDescent="0.25">
      <c r="A465" t="s">
        <v>116</v>
      </c>
      <c r="B465" t="s">
        <v>178</v>
      </c>
      <c r="C465" s="3">
        <v>43831</v>
      </c>
      <c r="D465" s="3">
        <v>44196</v>
      </c>
      <c r="E465" s="6">
        <v>7259.583333333333</v>
      </c>
      <c r="F465" t="s">
        <v>191</v>
      </c>
      <c r="G465" t="b">
        <v>0</v>
      </c>
      <c r="H465" t="b">
        <v>1</v>
      </c>
      <c r="I465" t="b">
        <v>0</v>
      </c>
      <c r="J465" t="b">
        <v>0</v>
      </c>
      <c r="L465" t="b">
        <f t="shared" si="21"/>
        <v>0</v>
      </c>
      <c r="R465" s="3">
        <f t="shared" si="22"/>
        <v>44013.5</v>
      </c>
      <c r="T465" s="3">
        <v>43967</v>
      </c>
      <c r="U465" t="b">
        <v>0</v>
      </c>
      <c r="V465">
        <f t="shared" si="23"/>
        <v>0</v>
      </c>
    </row>
    <row r="466" spans="1:22" x14ac:dyDescent="0.25">
      <c r="A466" t="s">
        <v>117</v>
      </c>
      <c r="B466" t="s">
        <v>178</v>
      </c>
      <c r="C466" s="3">
        <v>43160</v>
      </c>
      <c r="D466" s="3">
        <v>43524</v>
      </c>
      <c r="E466" s="6">
        <v>625</v>
      </c>
      <c r="F466" t="s">
        <v>191</v>
      </c>
      <c r="G466" t="b">
        <v>0</v>
      </c>
      <c r="H466" t="b">
        <v>1</v>
      </c>
      <c r="I466" t="b">
        <v>1</v>
      </c>
      <c r="J466" t="b">
        <v>0</v>
      </c>
      <c r="L466" t="b">
        <f t="shared" si="21"/>
        <v>1</v>
      </c>
      <c r="R466" s="3">
        <f t="shared" si="22"/>
        <v>43342</v>
      </c>
      <c r="T466" s="3">
        <v>43967</v>
      </c>
      <c r="U466" t="b">
        <v>0</v>
      </c>
      <c r="V466">
        <f t="shared" si="23"/>
        <v>0</v>
      </c>
    </row>
    <row r="467" spans="1:22" x14ac:dyDescent="0.25">
      <c r="A467" t="s">
        <v>118</v>
      </c>
      <c r="B467" t="s">
        <v>178</v>
      </c>
      <c r="C467" s="3">
        <v>43556</v>
      </c>
      <c r="D467" s="3">
        <v>43951</v>
      </c>
      <c r="E467" s="6">
        <v>3461.538461538461</v>
      </c>
      <c r="F467" t="s">
        <v>191</v>
      </c>
      <c r="G467" t="b">
        <v>0</v>
      </c>
      <c r="H467" t="b">
        <v>1</v>
      </c>
      <c r="I467" t="b">
        <v>1</v>
      </c>
      <c r="J467" t="b">
        <v>0</v>
      </c>
      <c r="L467" t="b">
        <f t="shared" si="21"/>
        <v>1</v>
      </c>
      <c r="R467" s="3">
        <f t="shared" si="22"/>
        <v>43753.5</v>
      </c>
      <c r="T467" s="3">
        <v>43967</v>
      </c>
      <c r="U467" t="b">
        <v>0</v>
      </c>
      <c r="V467">
        <f t="shared" si="23"/>
        <v>0</v>
      </c>
    </row>
    <row r="468" spans="1:22" x14ac:dyDescent="0.25">
      <c r="A468" t="s">
        <v>119</v>
      </c>
      <c r="B468" t="s">
        <v>181</v>
      </c>
      <c r="C468" s="3">
        <v>43252</v>
      </c>
      <c r="D468" s="3">
        <v>43616</v>
      </c>
      <c r="E468" s="6">
        <v>1994.521666666667</v>
      </c>
      <c r="F468" t="s">
        <v>191</v>
      </c>
      <c r="G468" t="b">
        <v>1</v>
      </c>
      <c r="H468" t="b">
        <v>0</v>
      </c>
      <c r="I468" t="b">
        <v>0</v>
      </c>
      <c r="J468" t="b">
        <v>0</v>
      </c>
      <c r="L468" t="b">
        <f t="shared" si="21"/>
        <v>0</v>
      </c>
      <c r="R468" s="3">
        <f t="shared" si="22"/>
        <v>43434</v>
      </c>
      <c r="T468" s="3">
        <v>43967</v>
      </c>
      <c r="U468" t="b">
        <v>0</v>
      </c>
      <c r="V468">
        <f t="shared" si="23"/>
        <v>0</v>
      </c>
    </row>
    <row r="469" spans="1:22" x14ac:dyDescent="0.25">
      <c r="A469" t="s">
        <v>119</v>
      </c>
      <c r="B469" t="s">
        <v>181</v>
      </c>
      <c r="C469" s="3">
        <v>43617</v>
      </c>
      <c r="D469" s="3">
        <v>43982</v>
      </c>
      <c r="E469" s="6">
        <v>1902.1291666666671</v>
      </c>
      <c r="F469" t="s">
        <v>191</v>
      </c>
      <c r="G469" t="b">
        <v>0</v>
      </c>
      <c r="H469" t="b">
        <v>1</v>
      </c>
      <c r="I469" t="b">
        <v>1</v>
      </c>
      <c r="J469" t="b">
        <v>0</v>
      </c>
      <c r="L469" t="b">
        <f t="shared" si="21"/>
        <v>1</v>
      </c>
      <c r="R469" s="3">
        <f t="shared" si="22"/>
        <v>43799.5</v>
      </c>
      <c r="T469" s="3">
        <v>43982.5</v>
      </c>
      <c r="U469" t="b">
        <v>1</v>
      </c>
      <c r="V469">
        <f t="shared" si="23"/>
        <v>1</v>
      </c>
    </row>
    <row r="470" spans="1:22" x14ac:dyDescent="0.25">
      <c r="A470" t="s">
        <v>120</v>
      </c>
      <c r="B470" t="s">
        <v>180</v>
      </c>
      <c r="C470" s="3">
        <v>43556</v>
      </c>
      <c r="D470" s="3">
        <v>43921</v>
      </c>
      <c r="E470" s="6">
        <v>700</v>
      </c>
      <c r="F470" t="s">
        <v>191</v>
      </c>
      <c r="G470" t="b">
        <v>1</v>
      </c>
      <c r="H470" t="b">
        <v>0</v>
      </c>
      <c r="I470" t="b">
        <v>0</v>
      </c>
      <c r="J470" t="b">
        <v>0</v>
      </c>
      <c r="L470" t="b">
        <f t="shared" si="21"/>
        <v>0</v>
      </c>
      <c r="R470" s="3">
        <f t="shared" si="22"/>
        <v>43738.5</v>
      </c>
      <c r="T470" s="3">
        <v>43982.5</v>
      </c>
      <c r="U470" t="b">
        <v>0</v>
      </c>
      <c r="V470">
        <f t="shared" si="23"/>
        <v>0</v>
      </c>
    </row>
    <row r="471" spans="1:22" x14ac:dyDescent="0.25">
      <c r="A471" t="s">
        <v>120</v>
      </c>
      <c r="B471" t="s">
        <v>180</v>
      </c>
      <c r="C471" s="3">
        <v>43922</v>
      </c>
      <c r="D471" s="3">
        <v>44286</v>
      </c>
      <c r="E471" s="6">
        <v>700</v>
      </c>
      <c r="F471" t="s">
        <v>191</v>
      </c>
      <c r="G471" t="b">
        <v>0</v>
      </c>
      <c r="H471" t="b">
        <v>1</v>
      </c>
      <c r="I471" t="b">
        <v>0</v>
      </c>
      <c r="J471" t="b">
        <v>0</v>
      </c>
      <c r="L471" t="b">
        <f t="shared" si="21"/>
        <v>0</v>
      </c>
      <c r="R471" s="3">
        <f t="shared" si="22"/>
        <v>44104</v>
      </c>
      <c r="T471" s="3">
        <v>43982.5</v>
      </c>
      <c r="U471" t="b">
        <v>0</v>
      </c>
      <c r="V471">
        <f t="shared" si="23"/>
        <v>0</v>
      </c>
    </row>
    <row r="472" spans="1:22" x14ac:dyDescent="0.25">
      <c r="A472" t="s">
        <v>121</v>
      </c>
      <c r="B472" t="s">
        <v>178</v>
      </c>
      <c r="C472" s="3">
        <v>43466</v>
      </c>
      <c r="D472" s="3">
        <v>43496</v>
      </c>
      <c r="E472" s="6">
        <v>1500</v>
      </c>
      <c r="F472" t="s">
        <v>191</v>
      </c>
      <c r="G472" t="b">
        <v>1</v>
      </c>
      <c r="H472" t="b">
        <v>0</v>
      </c>
      <c r="I472" t="b">
        <v>0</v>
      </c>
      <c r="J472" t="b">
        <v>0</v>
      </c>
      <c r="L472" t="b">
        <f t="shared" si="21"/>
        <v>0</v>
      </c>
      <c r="R472" s="3">
        <f t="shared" si="22"/>
        <v>43481</v>
      </c>
      <c r="T472" s="3">
        <v>43982.5</v>
      </c>
      <c r="U472" t="b">
        <v>1</v>
      </c>
      <c r="V472">
        <f t="shared" si="23"/>
        <v>1</v>
      </c>
    </row>
    <row r="473" spans="1:22" x14ac:dyDescent="0.25">
      <c r="A473" t="s">
        <v>121</v>
      </c>
      <c r="B473" t="s">
        <v>178</v>
      </c>
      <c r="C473" s="3">
        <v>43497</v>
      </c>
      <c r="D473" s="3">
        <v>43524</v>
      </c>
      <c r="E473" s="6">
        <v>1500</v>
      </c>
      <c r="F473" t="s">
        <v>191</v>
      </c>
      <c r="G473" t="b">
        <v>1</v>
      </c>
      <c r="H473" t="b">
        <v>0</v>
      </c>
      <c r="I473" t="b">
        <v>0</v>
      </c>
      <c r="J473" t="b">
        <v>0</v>
      </c>
      <c r="L473" t="b">
        <f t="shared" si="21"/>
        <v>0</v>
      </c>
      <c r="R473" s="3">
        <f t="shared" si="22"/>
        <v>43510.5</v>
      </c>
      <c r="T473" s="3">
        <v>43982.5</v>
      </c>
      <c r="U473" t="b">
        <v>0</v>
      </c>
      <c r="V473">
        <f t="shared" si="23"/>
        <v>0</v>
      </c>
    </row>
    <row r="474" spans="1:22" x14ac:dyDescent="0.25">
      <c r="A474" t="s">
        <v>121</v>
      </c>
      <c r="B474" t="s">
        <v>178</v>
      </c>
      <c r="C474" s="3">
        <v>43525</v>
      </c>
      <c r="D474" s="3">
        <v>43555</v>
      </c>
      <c r="E474" s="6">
        <v>1500</v>
      </c>
      <c r="F474" t="s">
        <v>191</v>
      </c>
      <c r="G474" t="b">
        <v>1</v>
      </c>
      <c r="H474" t="b">
        <v>0</v>
      </c>
      <c r="I474" t="b">
        <v>0</v>
      </c>
      <c r="J474" t="b">
        <v>0</v>
      </c>
      <c r="L474" t="b">
        <f t="shared" si="21"/>
        <v>0</v>
      </c>
      <c r="R474" s="3">
        <f t="shared" si="22"/>
        <v>43540</v>
      </c>
      <c r="T474" s="3">
        <v>43982.5</v>
      </c>
      <c r="U474" t="b">
        <v>1</v>
      </c>
      <c r="V474">
        <f t="shared" si="23"/>
        <v>1</v>
      </c>
    </row>
    <row r="475" spans="1:22" x14ac:dyDescent="0.25">
      <c r="A475" t="s">
        <v>121</v>
      </c>
      <c r="B475" t="s">
        <v>178</v>
      </c>
      <c r="C475" s="3">
        <v>43556</v>
      </c>
      <c r="D475" s="3">
        <v>43646</v>
      </c>
      <c r="E475" s="6">
        <v>900</v>
      </c>
      <c r="F475" t="s">
        <v>191</v>
      </c>
      <c r="G475" t="b">
        <v>1</v>
      </c>
      <c r="H475" t="b">
        <v>0</v>
      </c>
      <c r="I475" t="b">
        <v>0</v>
      </c>
      <c r="J475" t="b">
        <v>0</v>
      </c>
      <c r="L475" t="b">
        <f t="shared" si="21"/>
        <v>0</v>
      </c>
      <c r="R475" s="3">
        <f t="shared" si="22"/>
        <v>43601</v>
      </c>
      <c r="T475" s="3">
        <v>43982.5</v>
      </c>
      <c r="U475" t="b">
        <v>0</v>
      </c>
      <c r="V475">
        <f t="shared" si="23"/>
        <v>0</v>
      </c>
    </row>
    <row r="476" spans="1:22" x14ac:dyDescent="0.25">
      <c r="A476" t="s">
        <v>121</v>
      </c>
      <c r="B476" t="s">
        <v>178</v>
      </c>
      <c r="C476" s="3">
        <v>43647</v>
      </c>
      <c r="D476" s="3">
        <v>43738</v>
      </c>
      <c r="E476" s="6">
        <v>900</v>
      </c>
      <c r="F476" t="s">
        <v>191</v>
      </c>
      <c r="G476" t="b">
        <v>1</v>
      </c>
      <c r="H476" t="b">
        <v>0</v>
      </c>
      <c r="I476" t="b">
        <v>0</v>
      </c>
      <c r="J476" t="b">
        <v>0</v>
      </c>
      <c r="L476" t="b">
        <f t="shared" si="21"/>
        <v>0</v>
      </c>
      <c r="R476" s="3">
        <f t="shared" si="22"/>
        <v>43692.5</v>
      </c>
      <c r="T476" s="3">
        <v>43982.5</v>
      </c>
      <c r="U476" t="b">
        <v>0</v>
      </c>
      <c r="V476">
        <f t="shared" si="23"/>
        <v>0</v>
      </c>
    </row>
    <row r="477" spans="1:22" x14ac:dyDescent="0.25">
      <c r="A477" t="s">
        <v>121</v>
      </c>
      <c r="B477" t="s">
        <v>178</v>
      </c>
      <c r="C477" s="3">
        <v>43739</v>
      </c>
      <c r="D477" s="3">
        <v>43830</v>
      </c>
      <c r="E477" s="6">
        <v>900</v>
      </c>
      <c r="F477" t="s">
        <v>191</v>
      </c>
      <c r="G477" t="b">
        <v>1</v>
      </c>
      <c r="H477" t="b">
        <v>0</v>
      </c>
      <c r="I477" t="b">
        <v>0</v>
      </c>
      <c r="J477" t="b">
        <v>0</v>
      </c>
      <c r="L477" t="b">
        <f t="shared" si="21"/>
        <v>0</v>
      </c>
      <c r="R477" s="3">
        <f t="shared" si="22"/>
        <v>43784.5</v>
      </c>
      <c r="T477" s="3">
        <v>43983.5</v>
      </c>
      <c r="U477" t="b">
        <v>0</v>
      </c>
      <c r="V477">
        <f t="shared" si="23"/>
        <v>0</v>
      </c>
    </row>
    <row r="478" spans="1:22" x14ac:dyDescent="0.25">
      <c r="A478" t="s">
        <v>121</v>
      </c>
      <c r="B478" t="s">
        <v>178</v>
      </c>
      <c r="C478" s="3">
        <v>43831</v>
      </c>
      <c r="D478" s="3">
        <v>43921</v>
      </c>
      <c r="E478" s="6">
        <v>900</v>
      </c>
      <c r="F478" t="s">
        <v>191</v>
      </c>
      <c r="G478" t="b">
        <v>1</v>
      </c>
      <c r="H478" t="b">
        <v>0</v>
      </c>
      <c r="I478" t="b">
        <v>0</v>
      </c>
      <c r="J478" t="b">
        <v>0</v>
      </c>
      <c r="L478" t="b">
        <f t="shared" si="21"/>
        <v>0</v>
      </c>
      <c r="R478" s="3">
        <f t="shared" si="22"/>
        <v>43876</v>
      </c>
      <c r="T478" s="3">
        <v>43997.5</v>
      </c>
      <c r="U478" t="b">
        <v>0</v>
      </c>
      <c r="V478">
        <f t="shared" si="23"/>
        <v>0</v>
      </c>
    </row>
    <row r="479" spans="1:22" x14ac:dyDescent="0.25">
      <c r="A479" t="s">
        <v>121</v>
      </c>
      <c r="B479" t="s">
        <v>178</v>
      </c>
      <c r="C479" s="3">
        <v>43922</v>
      </c>
      <c r="D479" s="3">
        <v>44012</v>
      </c>
      <c r="E479" s="6">
        <v>900</v>
      </c>
      <c r="F479" t="s">
        <v>191</v>
      </c>
      <c r="G479" t="b">
        <v>1</v>
      </c>
      <c r="H479" t="b">
        <v>0</v>
      </c>
      <c r="I479" t="b">
        <v>0</v>
      </c>
      <c r="J479" t="b">
        <v>0</v>
      </c>
      <c r="L479" t="b">
        <f t="shared" si="21"/>
        <v>0</v>
      </c>
      <c r="R479" s="3">
        <f t="shared" si="22"/>
        <v>43967</v>
      </c>
      <c r="T479" s="3">
        <v>43997.5</v>
      </c>
      <c r="U479" t="b">
        <v>0</v>
      </c>
      <c r="V479">
        <f t="shared" si="23"/>
        <v>0</v>
      </c>
    </row>
    <row r="480" spans="1:22" x14ac:dyDescent="0.25">
      <c r="A480" t="s">
        <v>121</v>
      </c>
      <c r="B480" t="s">
        <v>178</v>
      </c>
      <c r="C480" s="3">
        <v>44013</v>
      </c>
      <c r="D480" s="3">
        <v>44104</v>
      </c>
      <c r="E480" s="6">
        <v>900</v>
      </c>
      <c r="F480" t="s">
        <v>191</v>
      </c>
      <c r="G480" t="b">
        <v>1</v>
      </c>
      <c r="H480" t="b">
        <v>0</v>
      </c>
      <c r="I480" t="b">
        <v>0</v>
      </c>
      <c r="J480" t="b">
        <v>0</v>
      </c>
      <c r="L480" t="b">
        <f t="shared" si="21"/>
        <v>0</v>
      </c>
      <c r="R480" s="3">
        <f t="shared" si="22"/>
        <v>44058.5</v>
      </c>
      <c r="T480" s="3">
        <v>43997.5</v>
      </c>
      <c r="U480" t="b">
        <v>1</v>
      </c>
      <c r="V480">
        <f t="shared" si="23"/>
        <v>1</v>
      </c>
    </row>
    <row r="481" spans="1:22" x14ac:dyDescent="0.25">
      <c r="A481" t="s">
        <v>121</v>
      </c>
      <c r="B481" t="s">
        <v>178</v>
      </c>
      <c r="C481" s="3">
        <v>44105</v>
      </c>
      <c r="D481" s="3">
        <v>44196</v>
      </c>
      <c r="E481" s="6">
        <v>900</v>
      </c>
      <c r="F481" t="s">
        <v>191</v>
      </c>
      <c r="G481" t="b">
        <v>1</v>
      </c>
      <c r="H481" t="b">
        <v>0</v>
      </c>
      <c r="I481" t="b">
        <v>0</v>
      </c>
      <c r="J481" t="b">
        <v>0</v>
      </c>
      <c r="L481" t="b">
        <f t="shared" si="21"/>
        <v>0</v>
      </c>
      <c r="R481" s="3">
        <f t="shared" si="22"/>
        <v>44150.5</v>
      </c>
      <c r="T481" s="3">
        <v>43997.5</v>
      </c>
      <c r="U481" t="b">
        <v>0</v>
      </c>
      <c r="V481">
        <f t="shared" si="23"/>
        <v>0</v>
      </c>
    </row>
    <row r="482" spans="1:22" x14ac:dyDescent="0.25">
      <c r="A482" t="s">
        <v>121</v>
      </c>
      <c r="B482" t="s">
        <v>178</v>
      </c>
      <c r="C482" s="3">
        <v>44197</v>
      </c>
      <c r="D482" s="3">
        <v>44286</v>
      </c>
      <c r="E482" s="6">
        <v>900</v>
      </c>
      <c r="F482" t="s">
        <v>191</v>
      </c>
      <c r="G482" t="b">
        <v>0</v>
      </c>
      <c r="H482" t="b">
        <v>1</v>
      </c>
      <c r="I482" t="b">
        <v>0</v>
      </c>
      <c r="J482" t="b">
        <v>0</v>
      </c>
      <c r="L482" t="b">
        <f t="shared" si="21"/>
        <v>0</v>
      </c>
      <c r="R482" s="3">
        <f t="shared" si="22"/>
        <v>44241.5</v>
      </c>
      <c r="T482" s="3">
        <v>43997.5</v>
      </c>
      <c r="U482" t="b">
        <v>0</v>
      </c>
      <c r="V482">
        <f t="shared" si="23"/>
        <v>0</v>
      </c>
    </row>
    <row r="483" spans="1:22" x14ac:dyDescent="0.25">
      <c r="A483" t="s">
        <v>122</v>
      </c>
      <c r="B483" t="s">
        <v>179</v>
      </c>
      <c r="C483" s="3">
        <v>43466</v>
      </c>
      <c r="D483" s="3">
        <v>43496</v>
      </c>
      <c r="E483" s="6">
        <v>1500</v>
      </c>
      <c r="F483" t="s">
        <v>191</v>
      </c>
      <c r="G483" t="b">
        <v>1</v>
      </c>
      <c r="H483" t="b">
        <v>0</v>
      </c>
      <c r="I483" t="b">
        <v>0</v>
      </c>
      <c r="J483" t="b">
        <v>0</v>
      </c>
      <c r="L483" t="b">
        <f t="shared" si="21"/>
        <v>0</v>
      </c>
      <c r="R483" s="3">
        <f t="shared" si="22"/>
        <v>43481</v>
      </c>
      <c r="T483" s="3">
        <v>43997.5</v>
      </c>
      <c r="U483" t="b">
        <v>1</v>
      </c>
      <c r="V483">
        <f t="shared" si="23"/>
        <v>1</v>
      </c>
    </row>
    <row r="484" spans="1:22" x14ac:dyDescent="0.25">
      <c r="A484" t="s">
        <v>122</v>
      </c>
      <c r="B484" t="s">
        <v>179</v>
      </c>
      <c r="C484" s="3">
        <v>43497</v>
      </c>
      <c r="D484" s="3">
        <v>43524</v>
      </c>
      <c r="E484" s="6">
        <v>1500</v>
      </c>
      <c r="F484" t="s">
        <v>191</v>
      </c>
      <c r="G484" t="b">
        <v>1</v>
      </c>
      <c r="H484" t="b">
        <v>0</v>
      </c>
      <c r="I484" t="b">
        <v>0</v>
      </c>
      <c r="J484" t="b">
        <v>0</v>
      </c>
      <c r="L484" t="b">
        <f t="shared" si="21"/>
        <v>0</v>
      </c>
      <c r="R484" s="3">
        <f t="shared" si="22"/>
        <v>43510.5</v>
      </c>
      <c r="T484" s="3">
        <v>43997.5</v>
      </c>
      <c r="U484" t="b">
        <v>0</v>
      </c>
      <c r="V484">
        <f t="shared" si="23"/>
        <v>0</v>
      </c>
    </row>
    <row r="485" spans="1:22" x14ac:dyDescent="0.25">
      <c r="A485" t="s">
        <v>122</v>
      </c>
      <c r="B485" t="s">
        <v>179</v>
      </c>
      <c r="C485" s="3">
        <v>43525</v>
      </c>
      <c r="D485" s="3">
        <v>43555</v>
      </c>
      <c r="E485" s="6">
        <v>1500</v>
      </c>
      <c r="F485" t="s">
        <v>191</v>
      </c>
      <c r="G485" t="b">
        <v>1</v>
      </c>
      <c r="H485" t="b">
        <v>0</v>
      </c>
      <c r="I485" t="b">
        <v>0</v>
      </c>
      <c r="J485" t="b">
        <v>0</v>
      </c>
      <c r="L485" t="b">
        <f t="shared" si="21"/>
        <v>0</v>
      </c>
      <c r="R485" s="3">
        <f t="shared" si="22"/>
        <v>43540</v>
      </c>
      <c r="T485" s="3">
        <v>43997.5</v>
      </c>
      <c r="U485" t="b">
        <v>0</v>
      </c>
      <c r="V485">
        <f t="shared" si="23"/>
        <v>0</v>
      </c>
    </row>
    <row r="486" spans="1:22" x14ac:dyDescent="0.25">
      <c r="A486" t="s">
        <v>122</v>
      </c>
      <c r="B486" t="s">
        <v>179</v>
      </c>
      <c r="C486" s="3">
        <v>43556</v>
      </c>
      <c r="D486" s="3">
        <v>43585</v>
      </c>
      <c r="E486" s="6">
        <v>1500</v>
      </c>
      <c r="F486" t="s">
        <v>191</v>
      </c>
      <c r="G486" t="b">
        <v>1</v>
      </c>
      <c r="H486" t="b">
        <v>0</v>
      </c>
      <c r="I486" t="b">
        <v>0</v>
      </c>
      <c r="J486" t="b">
        <v>0</v>
      </c>
      <c r="L486" t="b">
        <f t="shared" si="21"/>
        <v>0</v>
      </c>
      <c r="R486" s="3">
        <f t="shared" si="22"/>
        <v>43570.5</v>
      </c>
      <c r="T486" s="3">
        <v>43997.5</v>
      </c>
      <c r="U486" t="b">
        <v>0</v>
      </c>
      <c r="V486">
        <f t="shared" si="23"/>
        <v>0</v>
      </c>
    </row>
    <row r="487" spans="1:22" x14ac:dyDescent="0.25">
      <c r="A487" t="s">
        <v>122</v>
      </c>
      <c r="B487" t="s">
        <v>179</v>
      </c>
      <c r="C487" s="3">
        <v>43586</v>
      </c>
      <c r="D487" s="3">
        <v>43616</v>
      </c>
      <c r="E487" s="6">
        <v>1500</v>
      </c>
      <c r="F487" t="s">
        <v>191</v>
      </c>
      <c r="G487" t="b">
        <v>1</v>
      </c>
      <c r="H487" t="b">
        <v>0</v>
      </c>
      <c r="I487" t="b">
        <v>0</v>
      </c>
      <c r="J487" t="b">
        <v>0</v>
      </c>
      <c r="L487" t="b">
        <f t="shared" si="21"/>
        <v>0</v>
      </c>
      <c r="R487" s="3">
        <f t="shared" si="22"/>
        <v>43601</v>
      </c>
      <c r="T487" s="3">
        <v>43997.5</v>
      </c>
      <c r="U487" t="b">
        <v>0</v>
      </c>
      <c r="V487">
        <f t="shared" si="23"/>
        <v>0</v>
      </c>
    </row>
    <row r="488" spans="1:22" x14ac:dyDescent="0.25">
      <c r="A488" t="s">
        <v>122</v>
      </c>
      <c r="B488" t="s">
        <v>179</v>
      </c>
      <c r="C488" s="3">
        <v>43617</v>
      </c>
      <c r="D488" s="3">
        <v>43646</v>
      </c>
      <c r="E488" s="6">
        <v>1500</v>
      </c>
      <c r="F488" t="s">
        <v>191</v>
      </c>
      <c r="G488" t="b">
        <v>1</v>
      </c>
      <c r="H488" t="b">
        <v>0</v>
      </c>
      <c r="I488" t="b">
        <v>0</v>
      </c>
      <c r="J488" t="b">
        <v>0</v>
      </c>
      <c r="L488" t="b">
        <f t="shared" si="21"/>
        <v>0</v>
      </c>
      <c r="R488" s="3">
        <f t="shared" si="22"/>
        <v>43631.5</v>
      </c>
      <c r="T488" s="3">
        <v>43997.5</v>
      </c>
      <c r="U488" t="b">
        <v>0</v>
      </c>
      <c r="V488">
        <f t="shared" si="23"/>
        <v>0</v>
      </c>
    </row>
    <row r="489" spans="1:22" x14ac:dyDescent="0.25">
      <c r="A489" t="s">
        <v>122</v>
      </c>
      <c r="B489" t="s">
        <v>179</v>
      </c>
      <c r="C489" s="3">
        <v>43647</v>
      </c>
      <c r="D489" s="3">
        <v>43677</v>
      </c>
      <c r="E489" s="6">
        <v>1500</v>
      </c>
      <c r="F489" t="s">
        <v>191</v>
      </c>
      <c r="G489" t="b">
        <v>1</v>
      </c>
      <c r="H489" t="b">
        <v>0</v>
      </c>
      <c r="I489" t="b">
        <v>0</v>
      </c>
      <c r="J489" t="b">
        <v>0</v>
      </c>
      <c r="L489" t="b">
        <f t="shared" si="21"/>
        <v>0</v>
      </c>
      <c r="R489" s="3">
        <f t="shared" si="22"/>
        <v>43662</v>
      </c>
      <c r="T489" s="3">
        <v>43997.5</v>
      </c>
      <c r="U489" t="b">
        <v>1</v>
      </c>
      <c r="V489">
        <f t="shared" si="23"/>
        <v>1</v>
      </c>
    </row>
    <row r="490" spans="1:22" x14ac:dyDescent="0.25">
      <c r="A490" t="s">
        <v>122</v>
      </c>
      <c r="B490" t="s">
        <v>179</v>
      </c>
      <c r="C490" s="3">
        <v>43678</v>
      </c>
      <c r="D490" s="3">
        <v>43708</v>
      </c>
      <c r="E490" s="6">
        <v>1500</v>
      </c>
      <c r="F490" t="s">
        <v>191</v>
      </c>
      <c r="G490" t="b">
        <v>0</v>
      </c>
      <c r="H490" t="b">
        <v>1</v>
      </c>
      <c r="I490" t="b">
        <v>1</v>
      </c>
      <c r="J490" t="b">
        <v>0</v>
      </c>
      <c r="L490" t="b">
        <f t="shared" si="21"/>
        <v>1</v>
      </c>
      <c r="R490" s="3">
        <f t="shared" si="22"/>
        <v>43693</v>
      </c>
      <c r="T490" s="3">
        <v>43997.5</v>
      </c>
      <c r="U490" t="b">
        <v>0</v>
      </c>
      <c r="V490">
        <f t="shared" si="23"/>
        <v>0</v>
      </c>
    </row>
    <row r="491" spans="1:22" x14ac:dyDescent="0.25">
      <c r="A491" t="s">
        <v>123</v>
      </c>
      <c r="B491" t="s">
        <v>177</v>
      </c>
      <c r="C491" s="3">
        <v>43160</v>
      </c>
      <c r="D491" s="3">
        <v>43524</v>
      </c>
      <c r="E491" s="6">
        <v>437.5</v>
      </c>
      <c r="F491" t="s">
        <v>191</v>
      </c>
      <c r="G491" t="b">
        <v>1</v>
      </c>
      <c r="H491" t="b">
        <v>0</v>
      </c>
      <c r="I491" t="b">
        <v>0</v>
      </c>
      <c r="J491" t="b">
        <v>0</v>
      </c>
      <c r="L491" t="b">
        <f t="shared" si="21"/>
        <v>0</v>
      </c>
      <c r="R491" s="3">
        <f t="shared" si="22"/>
        <v>43342</v>
      </c>
      <c r="T491" s="3">
        <v>43997.5</v>
      </c>
      <c r="U491" t="b">
        <v>0</v>
      </c>
      <c r="V491">
        <f t="shared" si="23"/>
        <v>0</v>
      </c>
    </row>
    <row r="492" spans="1:22" x14ac:dyDescent="0.25">
      <c r="A492" t="s">
        <v>123</v>
      </c>
      <c r="B492" t="s">
        <v>177</v>
      </c>
      <c r="C492" s="3">
        <v>43525</v>
      </c>
      <c r="D492" s="3">
        <v>43890</v>
      </c>
      <c r="E492" s="6">
        <v>437.5</v>
      </c>
      <c r="F492" t="s">
        <v>191</v>
      </c>
      <c r="G492" t="b">
        <v>1</v>
      </c>
      <c r="H492" t="b">
        <v>0</v>
      </c>
      <c r="I492" t="b">
        <v>0</v>
      </c>
      <c r="J492" t="b">
        <v>0</v>
      </c>
      <c r="L492" t="b">
        <f t="shared" si="21"/>
        <v>0</v>
      </c>
      <c r="R492" s="3">
        <f t="shared" si="22"/>
        <v>43707.5</v>
      </c>
      <c r="T492" s="3">
        <v>43997.5</v>
      </c>
      <c r="U492" t="b">
        <v>0</v>
      </c>
      <c r="V492">
        <f t="shared" si="23"/>
        <v>0</v>
      </c>
    </row>
    <row r="493" spans="1:22" x14ac:dyDescent="0.25">
      <c r="A493" t="s">
        <v>123</v>
      </c>
      <c r="B493" t="s">
        <v>177</v>
      </c>
      <c r="C493" s="3">
        <v>43891</v>
      </c>
      <c r="D493" s="3">
        <v>44255</v>
      </c>
      <c r="E493" s="6">
        <v>437.5</v>
      </c>
      <c r="F493" t="s">
        <v>191</v>
      </c>
      <c r="G493" t="b">
        <v>0</v>
      </c>
      <c r="H493" t="b">
        <v>1</v>
      </c>
      <c r="I493" t="b">
        <v>0</v>
      </c>
      <c r="J493" t="b">
        <v>0</v>
      </c>
      <c r="L493" t="b">
        <f t="shared" si="21"/>
        <v>0</v>
      </c>
      <c r="R493" s="3">
        <f t="shared" si="22"/>
        <v>44073</v>
      </c>
      <c r="T493" s="3">
        <v>43997.5</v>
      </c>
      <c r="U493" t="b">
        <v>0</v>
      </c>
      <c r="V493">
        <f t="shared" si="23"/>
        <v>0</v>
      </c>
    </row>
    <row r="494" spans="1:22" x14ac:dyDescent="0.25">
      <c r="A494" t="s">
        <v>124</v>
      </c>
      <c r="B494" t="s">
        <v>179</v>
      </c>
      <c r="C494" s="3">
        <v>43556</v>
      </c>
      <c r="D494" s="3">
        <v>43616</v>
      </c>
      <c r="E494" s="6">
        <v>1000</v>
      </c>
      <c r="F494" t="s">
        <v>191</v>
      </c>
      <c r="G494" t="b">
        <v>0</v>
      </c>
      <c r="H494" t="b">
        <v>1</v>
      </c>
      <c r="I494" t="b">
        <v>1</v>
      </c>
      <c r="J494" t="b">
        <v>0</v>
      </c>
      <c r="L494" t="b">
        <f t="shared" si="21"/>
        <v>1</v>
      </c>
      <c r="R494" s="3">
        <f t="shared" si="22"/>
        <v>43586</v>
      </c>
      <c r="T494" s="3">
        <v>43997.5</v>
      </c>
      <c r="U494" t="b">
        <v>0</v>
      </c>
      <c r="V494">
        <f t="shared" si="23"/>
        <v>0</v>
      </c>
    </row>
    <row r="495" spans="1:22" x14ac:dyDescent="0.25">
      <c r="A495" t="s">
        <v>124</v>
      </c>
      <c r="B495" t="s">
        <v>177</v>
      </c>
      <c r="C495" s="3">
        <v>43525</v>
      </c>
      <c r="D495" s="3">
        <v>43616</v>
      </c>
      <c r="E495" s="6">
        <v>2666.666666666667</v>
      </c>
      <c r="F495" t="s">
        <v>191</v>
      </c>
      <c r="G495" t="b">
        <v>0</v>
      </c>
      <c r="H495" t="b">
        <v>1</v>
      </c>
      <c r="I495" t="b">
        <v>1</v>
      </c>
      <c r="J495" t="b">
        <v>0</v>
      </c>
      <c r="L495" t="b">
        <f t="shared" si="21"/>
        <v>1</v>
      </c>
      <c r="R495" s="3">
        <f t="shared" si="22"/>
        <v>43570.5</v>
      </c>
      <c r="T495" s="3">
        <v>43997.5</v>
      </c>
      <c r="U495" t="b">
        <v>0</v>
      </c>
      <c r="V495">
        <f t="shared" si="23"/>
        <v>0</v>
      </c>
    </row>
    <row r="496" spans="1:22" x14ac:dyDescent="0.25">
      <c r="A496" t="s">
        <v>125</v>
      </c>
      <c r="B496" t="s">
        <v>179</v>
      </c>
      <c r="C496" s="3">
        <v>43435</v>
      </c>
      <c r="D496" s="3">
        <v>43524</v>
      </c>
      <c r="E496" s="6">
        <v>1258.596666666667</v>
      </c>
      <c r="F496" t="s">
        <v>191</v>
      </c>
      <c r="G496" t="b">
        <v>1</v>
      </c>
      <c r="H496" t="b">
        <v>0</v>
      </c>
      <c r="I496" t="b">
        <v>0</v>
      </c>
      <c r="J496" t="b">
        <v>0</v>
      </c>
      <c r="L496" t="b">
        <f t="shared" si="21"/>
        <v>0</v>
      </c>
      <c r="R496" s="3">
        <f t="shared" si="22"/>
        <v>43479.5</v>
      </c>
      <c r="T496" s="3">
        <v>44012.5</v>
      </c>
      <c r="U496" t="b">
        <v>0</v>
      </c>
      <c r="V496">
        <f t="shared" si="23"/>
        <v>0</v>
      </c>
    </row>
    <row r="497" spans="1:22" x14ac:dyDescent="0.25">
      <c r="A497" t="s">
        <v>125</v>
      </c>
      <c r="B497" t="s">
        <v>179</v>
      </c>
      <c r="C497" s="3">
        <v>43525</v>
      </c>
      <c r="D497" s="3">
        <v>43616</v>
      </c>
      <c r="E497" s="6">
        <v>1321.0033333333331</v>
      </c>
      <c r="F497" t="s">
        <v>191</v>
      </c>
      <c r="G497" t="b">
        <v>1</v>
      </c>
      <c r="H497" t="b">
        <v>0</v>
      </c>
      <c r="I497" t="b">
        <v>0</v>
      </c>
      <c r="J497" t="b">
        <v>0</v>
      </c>
      <c r="L497" t="b">
        <f t="shared" si="21"/>
        <v>0</v>
      </c>
      <c r="R497" s="3">
        <f t="shared" si="22"/>
        <v>43570.5</v>
      </c>
      <c r="T497" s="3">
        <v>44013.5</v>
      </c>
      <c r="U497" t="b">
        <v>0</v>
      </c>
      <c r="V497">
        <f t="shared" si="23"/>
        <v>0</v>
      </c>
    </row>
    <row r="498" spans="1:22" x14ac:dyDescent="0.25">
      <c r="A498" t="s">
        <v>125</v>
      </c>
      <c r="B498" t="s">
        <v>179</v>
      </c>
      <c r="C498" s="3">
        <v>43617</v>
      </c>
      <c r="D498" s="3">
        <v>43708</v>
      </c>
      <c r="E498" s="6">
        <v>1263.5533333333331</v>
      </c>
      <c r="F498" t="s">
        <v>191</v>
      </c>
      <c r="G498" t="b">
        <v>0</v>
      </c>
      <c r="H498" t="b">
        <v>1</v>
      </c>
      <c r="I498" t="b">
        <v>1</v>
      </c>
      <c r="J498" t="b">
        <v>0</v>
      </c>
      <c r="L498" t="b">
        <f t="shared" si="21"/>
        <v>1</v>
      </c>
      <c r="R498" s="3">
        <f t="shared" si="22"/>
        <v>43662.5</v>
      </c>
      <c r="T498" s="3">
        <v>44013.5</v>
      </c>
      <c r="U498" t="b">
        <v>0</v>
      </c>
      <c r="V498">
        <f t="shared" si="23"/>
        <v>0</v>
      </c>
    </row>
    <row r="499" spans="1:22" x14ac:dyDescent="0.25">
      <c r="A499" t="s">
        <v>126</v>
      </c>
      <c r="B499" t="s">
        <v>178</v>
      </c>
      <c r="C499" s="3">
        <v>43525</v>
      </c>
      <c r="D499" s="3">
        <v>43890</v>
      </c>
      <c r="E499" s="6">
        <v>17325</v>
      </c>
      <c r="F499" t="s">
        <v>191</v>
      </c>
      <c r="G499" t="b">
        <v>1</v>
      </c>
      <c r="H499" t="b">
        <v>0</v>
      </c>
      <c r="I499" t="b">
        <v>0</v>
      </c>
      <c r="J499" t="b">
        <v>0</v>
      </c>
      <c r="L499" t="b">
        <f t="shared" si="21"/>
        <v>0</v>
      </c>
      <c r="R499" s="3">
        <f t="shared" si="22"/>
        <v>43707.5</v>
      </c>
      <c r="T499" s="3">
        <v>44013.5</v>
      </c>
      <c r="U499" t="b">
        <v>0</v>
      </c>
      <c r="V499">
        <f t="shared" si="23"/>
        <v>0</v>
      </c>
    </row>
    <row r="500" spans="1:22" x14ac:dyDescent="0.25">
      <c r="A500" t="s">
        <v>126</v>
      </c>
      <c r="B500" t="s">
        <v>178</v>
      </c>
      <c r="C500" s="3">
        <v>43891</v>
      </c>
      <c r="D500" s="3">
        <v>44255</v>
      </c>
      <c r="E500" s="6">
        <v>12993.75</v>
      </c>
      <c r="F500" t="s">
        <v>191</v>
      </c>
      <c r="G500" t="b">
        <v>0</v>
      </c>
      <c r="H500" t="b">
        <v>1</v>
      </c>
      <c r="I500" t="b">
        <v>0</v>
      </c>
      <c r="J500" t="b">
        <v>0</v>
      </c>
      <c r="L500" t="b">
        <f t="shared" si="21"/>
        <v>0</v>
      </c>
      <c r="R500" s="3">
        <f t="shared" si="22"/>
        <v>44073</v>
      </c>
      <c r="T500" s="3">
        <v>44013.5</v>
      </c>
      <c r="U500" t="b">
        <v>0</v>
      </c>
      <c r="V500">
        <f t="shared" si="23"/>
        <v>0</v>
      </c>
    </row>
    <row r="501" spans="1:22" x14ac:dyDescent="0.25">
      <c r="A501" t="s">
        <v>126</v>
      </c>
      <c r="B501" t="s">
        <v>177</v>
      </c>
      <c r="C501" s="3">
        <v>43466</v>
      </c>
      <c r="D501" s="3">
        <v>43496</v>
      </c>
      <c r="E501" s="6">
        <v>600</v>
      </c>
      <c r="F501" t="s">
        <v>191</v>
      </c>
      <c r="G501" t="b">
        <v>1</v>
      </c>
      <c r="H501" t="b">
        <v>0</v>
      </c>
      <c r="I501" t="b">
        <v>0</v>
      </c>
      <c r="J501" t="b">
        <v>0</v>
      </c>
      <c r="L501" t="b">
        <f t="shared" si="21"/>
        <v>0</v>
      </c>
      <c r="R501" s="3">
        <f t="shared" si="22"/>
        <v>43481</v>
      </c>
      <c r="T501" s="3">
        <v>44013.5</v>
      </c>
      <c r="U501" t="b">
        <v>0</v>
      </c>
      <c r="V501">
        <f t="shared" si="23"/>
        <v>0</v>
      </c>
    </row>
    <row r="502" spans="1:22" x14ac:dyDescent="0.25">
      <c r="A502" t="s">
        <v>126</v>
      </c>
      <c r="B502" t="s">
        <v>177</v>
      </c>
      <c r="C502" s="3">
        <v>43497</v>
      </c>
      <c r="D502" s="3">
        <v>43524</v>
      </c>
      <c r="E502" s="6">
        <v>600</v>
      </c>
      <c r="F502" t="s">
        <v>191</v>
      </c>
      <c r="G502" t="b">
        <v>1</v>
      </c>
      <c r="H502" t="b">
        <v>0</v>
      </c>
      <c r="I502" t="b">
        <v>0</v>
      </c>
      <c r="J502" t="b">
        <v>0</v>
      </c>
      <c r="L502" t="b">
        <f t="shared" si="21"/>
        <v>0</v>
      </c>
      <c r="R502" s="3">
        <f t="shared" si="22"/>
        <v>43510.5</v>
      </c>
      <c r="T502" s="3">
        <v>44013.5</v>
      </c>
      <c r="U502" t="b">
        <v>0</v>
      </c>
      <c r="V502">
        <f t="shared" si="23"/>
        <v>0</v>
      </c>
    </row>
    <row r="503" spans="1:22" x14ac:dyDescent="0.25">
      <c r="A503" t="s">
        <v>126</v>
      </c>
      <c r="B503" t="s">
        <v>177</v>
      </c>
      <c r="C503" s="3">
        <v>43525</v>
      </c>
      <c r="D503" s="3">
        <v>43555</v>
      </c>
      <c r="E503" s="6">
        <v>600</v>
      </c>
      <c r="F503" t="s">
        <v>191</v>
      </c>
      <c r="G503" t="b">
        <v>1</v>
      </c>
      <c r="H503" t="b">
        <v>0</v>
      </c>
      <c r="I503" t="b">
        <v>0</v>
      </c>
      <c r="J503" t="b">
        <v>0</v>
      </c>
      <c r="L503" t="b">
        <f t="shared" si="21"/>
        <v>0</v>
      </c>
      <c r="R503" s="3">
        <f t="shared" si="22"/>
        <v>43540</v>
      </c>
      <c r="T503" s="3">
        <v>44013.5</v>
      </c>
      <c r="U503" t="b">
        <v>0</v>
      </c>
      <c r="V503">
        <f t="shared" si="23"/>
        <v>0</v>
      </c>
    </row>
    <row r="504" spans="1:22" x14ac:dyDescent="0.25">
      <c r="A504" t="s">
        <v>126</v>
      </c>
      <c r="B504" t="s">
        <v>177</v>
      </c>
      <c r="C504" s="3">
        <v>43556</v>
      </c>
      <c r="D504" s="3">
        <v>43585</v>
      </c>
      <c r="E504" s="6">
        <v>600</v>
      </c>
      <c r="F504" t="s">
        <v>191</v>
      </c>
      <c r="G504" t="b">
        <v>1</v>
      </c>
      <c r="H504" t="b">
        <v>0</v>
      </c>
      <c r="I504" t="b">
        <v>0</v>
      </c>
      <c r="J504" t="b">
        <v>0</v>
      </c>
      <c r="L504" t="b">
        <f t="shared" si="21"/>
        <v>0</v>
      </c>
      <c r="R504" s="3">
        <f t="shared" si="22"/>
        <v>43570.5</v>
      </c>
      <c r="T504" s="3">
        <v>44013.5</v>
      </c>
      <c r="U504" t="b">
        <v>0</v>
      </c>
      <c r="V504">
        <f t="shared" si="23"/>
        <v>0</v>
      </c>
    </row>
    <row r="505" spans="1:22" x14ac:dyDescent="0.25">
      <c r="A505" t="s">
        <v>126</v>
      </c>
      <c r="B505" t="s">
        <v>177</v>
      </c>
      <c r="C505" s="3">
        <v>43586</v>
      </c>
      <c r="D505" s="3">
        <v>43616</v>
      </c>
      <c r="E505" s="6">
        <v>600</v>
      </c>
      <c r="F505" t="s">
        <v>191</v>
      </c>
      <c r="G505" t="b">
        <v>1</v>
      </c>
      <c r="H505" t="b">
        <v>0</v>
      </c>
      <c r="I505" t="b">
        <v>0</v>
      </c>
      <c r="J505" t="b">
        <v>0</v>
      </c>
      <c r="L505" t="b">
        <f t="shared" si="21"/>
        <v>0</v>
      </c>
      <c r="R505" s="3">
        <f t="shared" si="22"/>
        <v>43601</v>
      </c>
      <c r="T505" s="3">
        <v>44013.5</v>
      </c>
      <c r="U505" t="b">
        <v>0</v>
      </c>
      <c r="V505">
        <f t="shared" si="23"/>
        <v>0</v>
      </c>
    </row>
    <row r="506" spans="1:22" x14ac:dyDescent="0.25">
      <c r="A506" t="s">
        <v>126</v>
      </c>
      <c r="B506" t="s">
        <v>177</v>
      </c>
      <c r="C506" s="3">
        <v>43617</v>
      </c>
      <c r="D506" s="3">
        <v>43646</v>
      </c>
      <c r="E506" s="6">
        <v>600</v>
      </c>
      <c r="F506" t="s">
        <v>191</v>
      </c>
      <c r="G506" t="b">
        <v>1</v>
      </c>
      <c r="H506" t="b">
        <v>0</v>
      </c>
      <c r="I506" t="b">
        <v>0</v>
      </c>
      <c r="J506" t="b">
        <v>0</v>
      </c>
      <c r="L506" t="b">
        <f t="shared" si="21"/>
        <v>0</v>
      </c>
      <c r="R506" s="3">
        <f t="shared" si="22"/>
        <v>43631.5</v>
      </c>
      <c r="T506" s="3">
        <v>44013.5</v>
      </c>
      <c r="U506" t="b">
        <v>0</v>
      </c>
      <c r="V506">
        <f t="shared" si="23"/>
        <v>0</v>
      </c>
    </row>
    <row r="507" spans="1:22" x14ac:dyDescent="0.25">
      <c r="A507" t="s">
        <v>126</v>
      </c>
      <c r="B507" t="s">
        <v>177</v>
      </c>
      <c r="C507" s="3">
        <v>43647</v>
      </c>
      <c r="D507" s="3">
        <v>43677</v>
      </c>
      <c r="E507" s="6">
        <v>600</v>
      </c>
      <c r="F507" t="s">
        <v>191</v>
      </c>
      <c r="G507" t="b">
        <v>1</v>
      </c>
      <c r="H507" t="b">
        <v>0</v>
      </c>
      <c r="I507" t="b">
        <v>0</v>
      </c>
      <c r="J507" t="b">
        <v>0</v>
      </c>
      <c r="L507" t="b">
        <f t="shared" si="21"/>
        <v>0</v>
      </c>
      <c r="R507" s="3">
        <f t="shared" si="22"/>
        <v>43662</v>
      </c>
      <c r="T507" s="3">
        <v>44013.5</v>
      </c>
      <c r="U507" t="b">
        <v>0</v>
      </c>
      <c r="V507">
        <f t="shared" si="23"/>
        <v>0</v>
      </c>
    </row>
    <row r="508" spans="1:22" x14ac:dyDescent="0.25">
      <c r="A508" t="s">
        <v>126</v>
      </c>
      <c r="B508" t="s">
        <v>177</v>
      </c>
      <c r="C508" s="3">
        <v>43678</v>
      </c>
      <c r="D508" s="3">
        <v>43708</v>
      </c>
      <c r="E508" s="6">
        <v>600</v>
      </c>
      <c r="F508" t="s">
        <v>191</v>
      </c>
      <c r="G508" t="b">
        <v>1</v>
      </c>
      <c r="H508" t="b">
        <v>0</v>
      </c>
      <c r="I508" t="b">
        <v>0</v>
      </c>
      <c r="J508" t="b">
        <v>0</v>
      </c>
      <c r="L508" t="b">
        <f t="shared" si="21"/>
        <v>0</v>
      </c>
      <c r="R508" s="3">
        <f t="shared" si="22"/>
        <v>43693</v>
      </c>
      <c r="T508" s="3">
        <v>44013.5</v>
      </c>
      <c r="U508" t="b">
        <v>0</v>
      </c>
      <c r="V508">
        <f t="shared" si="23"/>
        <v>0</v>
      </c>
    </row>
    <row r="509" spans="1:22" x14ac:dyDescent="0.25">
      <c r="A509" t="s">
        <v>126</v>
      </c>
      <c r="B509" t="s">
        <v>177</v>
      </c>
      <c r="C509" s="3">
        <v>43709</v>
      </c>
      <c r="D509" s="3">
        <v>43738</v>
      </c>
      <c r="E509" s="6">
        <v>600</v>
      </c>
      <c r="F509" t="s">
        <v>191</v>
      </c>
      <c r="G509" t="b">
        <v>1</v>
      </c>
      <c r="H509" t="b">
        <v>0</v>
      </c>
      <c r="I509" t="b">
        <v>0</v>
      </c>
      <c r="J509" t="b">
        <v>0</v>
      </c>
      <c r="L509" t="b">
        <f t="shared" si="21"/>
        <v>0</v>
      </c>
      <c r="R509" s="3">
        <f t="shared" si="22"/>
        <v>43723.5</v>
      </c>
      <c r="T509" s="3">
        <v>44013.5</v>
      </c>
      <c r="U509" t="b">
        <v>0</v>
      </c>
      <c r="V509">
        <f t="shared" si="23"/>
        <v>0</v>
      </c>
    </row>
    <row r="510" spans="1:22" x14ac:dyDescent="0.25">
      <c r="A510" t="s">
        <v>126</v>
      </c>
      <c r="B510" t="s">
        <v>177</v>
      </c>
      <c r="C510" s="3">
        <v>43739</v>
      </c>
      <c r="D510" s="3">
        <v>43769</v>
      </c>
      <c r="E510" s="6">
        <v>600</v>
      </c>
      <c r="F510" t="s">
        <v>191</v>
      </c>
      <c r="G510" t="b">
        <v>1</v>
      </c>
      <c r="H510" t="b">
        <v>0</v>
      </c>
      <c r="I510" t="b">
        <v>0</v>
      </c>
      <c r="J510" t="b">
        <v>0</v>
      </c>
      <c r="L510" t="b">
        <f t="shared" si="21"/>
        <v>0</v>
      </c>
      <c r="R510" s="3">
        <f t="shared" si="22"/>
        <v>43754</v>
      </c>
      <c r="T510" s="3">
        <v>44013.5</v>
      </c>
      <c r="U510" t="b">
        <v>0</v>
      </c>
      <c r="V510">
        <f t="shared" si="23"/>
        <v>0</v>
      </c>
    </row>
    <row r="511" spans="1:22" x14ac:dyDescent="0.25">
      <c r="A511" t="s">
        <v>126</v>
      </c>
      <c r="B511" t="s">
        <v>177</v>
      </c>
      <c r="C511" s="3">
        <v>43770</v>
      </c>
      <c r="D511" s="3">
        <v>43799</v>
      </c>
      <c r="E511" s="6">
        <v>600</v>
      </c>
      <c r="F511" t="s">
        <v>191</v>
      </c>
      <c r="G511" t="b">
        <v>1</v>
      </c>
      <c r="H511" t="b">
        <v>0</v>
      </c>
      <c r="I511" t="b">
        <v>0</v>
      </c>
      <c r="J511" t="b">
        <v>0</v>
      </c>
      <c r="L511" t="b">
        <f t="shared" si="21"/>
        <v>0</v>
      </c>
      <c r="R511" s="3">
        <f t="shared" si="22"/>
        <v>43784.5</v>
      </c>
      <c r="T511" s="3">
        <v>44013.5</v>
      </c>
      <c r="U511" t="b">
        <v>0</v>
      </c>
      <c r="V511">
        <f t="shared" si="23"/>
        <v>0</v>
      </c>
    </row>
    <row r="512" spans="1:22" x14ac:dyDescent="0.25">
      <c r="A512" t="s">
        <v>126</v>
      </c>
      <c r="B512" t="s">
        <v>177</v>
      </c>
      <c r="C512" s="3">
        <v>43800</v>
      </c>
      <c r="D512" s="3">
        <v>43830</v>
      </c>
      <c r="E512" s="6">
        <v>600</v>
      </c>
      <c r="F512" t="s">
        <v>191</v>
      </c>
      <c r="G512" t="b">
        <v>1</v>
      </c>
      <c r="H512" t="b">
        <v>0</v>
      </c>
      <c r="I512" t="b">
        <v>0</v>
      </c>
      <c r="J512" t="b">
        <v>0</v>
      </c>
      <c r="L512" t="b">
        <f t="shared" si="21"/>
        <v>0</v>
      </c>
      <c r="R512" s="3">
        <f t="shared" si="22"/>
        <v>43815</v>
      </c>
      <c r="T512" s="3">
        <v>44013.5</v>
      </c>
      <c r="U512" t="b">
        <v>0</v>
      </c>
      <c r="V512">
        <f t="shared" si="23"/>
        <v>0</v>
      </c>
    </row>
    <row r="513" spans="1:22" x14ac:dyDescent="0.25">
      <c r="A513" t="s">
        <v>126</v>
      </c>
      <c r="B513" t="s">
        <v>177</v>
      </c>
      <c r="C513" s="3">
        <v>43831</v>
      </c>
      <c r="D513" s="3">
        <v>43861</v>
      </c>
      <c r="E513" s="6">
        <v>600</v>
      </c>
      <c r="F513" t="s">
        <v>191</v>
      </c>
      <c r="G513" t="b">
        <v>1</v>
      </c>
      <c r="H513" t="b">
        <v>0</v>
      </c>
      <c r="I513" t="b">
        <v>0</v>
      </c>
      <c r="J513" t="b">
        <v>0</v>
      </c>
      <c r="L513" t="b">
        <f t="shared" si="21"/>
        <v>0</v>
      </c>
      <c r="R513" s="3">
        <f t="shared" si="22"/>
        <v>43846</v>
      </c>
      <c r="T513" s="3">
        <v>44013.5</v>
      </c>
      <c r="U513" t="b">
        <v>0</v>
      </c>
      <c r="V513">
        <f t="shared" si="23"/>
        <v>0</v>
      </c>
    </row>
    <row r="514" spans="1:22" x14ac:dyDescent="0.25">
      <c r="A514" t="s">
        <v>126</v>
      </c>
      <c r="B514" t="s">
        <v>177</v>
      </c>
      <c r="C514" s="3">
        <v>43862</v>
      </c>
      <c r="D514" s="3">
        <v>43890</v>
      </c>
      <c r="E514" s="6">
        <v>600</v>
      </c>
      <c r="F514" t="s">
        <v>191</v>
      </c>
      <c r="G514" t="b">
        <v>1</v>
      </c>
      <c r="H514" t="b">
        <v>0</v>
      </c>
      <c r="I514" t="b">
        <v>0</v>
      </c>
      <c r="J514" t="b">
        <v>0</v>
      </c>
      <c r="L514" t="b">
        <f t="shared" si="21"/>
        <v>0</v>
      </c>
      <c r="R514" s="3">
        <f t="shared" si="22"/>
        <v>43876</v>
      </c>
      <c r="T514" s="3">
        <v>44013.5</v>
      </c>
      <c r="U514" t="b">
        <v>0</v>
      </c>
      <c r="V514">
        <f t="shared" si="23"/>
        <v>0</v>
      </c>
    </row>
    <row r="515" spans="1:22" x14ac:dyDescent="0.25">
      <c r="A515" t="s">
        <v>126</v>
      </c>
      <c r="B515" t="s">
        <v>177</v>
      </c>
      <c r="C515" s="3">
        <v>43891</v>
      </c>
      <c r="D515" s="3">
        <v>43921</v>
      </c>
      <c r="E515" s="6">
        <v>600</v>
      </c>
      <c r="F515" t="s">
        <v>191</v>
      </c>
      <c r="G515" t="b">
        <v>1</v>
      </c>
      <c r="H515" t="b">
        <v>0</v>
      </c>
      <c r="I515" t="b">
        <v>0</v>
      </c>
      <c r="J515" t="b">
        <v>0</v>
      </c>
      <c r="L515" t="b">
        <f t="shared" ref="L515:L578" si="24">OR(I515,J515)</f>
        <v>0</v>
      </c>
      <c r="R515" s="3">
        <f t="shared" ref="R515:R578" si="25">(D515-C515)/2+C515</f>
        <v>43906</v>
      </c>
      <c r="T515" s="3">
        <v>44013.5</v>
      </c>
      <c r="U515" t="b">
        <v>0</v>
      </c>
      <c r="V515">
        <f t="shared" ref="V515:V578" si="26">IF(U515,1,0)</f>
        <v>0</v>
      </c>
    </row>
    <row r="516" spans="1:22" x14ac:dyDescent="0.25">
      <c r="A516" t="s">
        <v>126</v>
      </c>
      <c r="B516" t="s">
        <v>177</v>
      </c>
      <c r="C516" s="3">
        <v>43922</v>
      </c>
      <c r="D516" s="3">
        <v>43951</v>
      </c>
      <c r="E516" s="6">
        <v>600</v>
      </c>
      <c r="F516" t="s">
        <v>191</v>
      </c>
      <c r="G516" t="b">
        <v>1</v>
      </c>
      <c r="H516" t="b">
        <v>0</v>
      </c>
      <c r="I516" t="b">
        <v>0</v>
      </c>
      <c r="J516" t="b">
        <v>0</v>
      </c>
      <c r="L516" t="b">
        <f t="shared" si="24"/>
        <v>0</v>
      </c>
      <c r="R516" s="3">
        <f t="shared" si="25"/>
        <v>43936.5</v>
      </c>
      <c r="T516" s="3">
        <v>44028</v>
      </c>
      <c r="U516" t="b">
        <v>0</v>
      </c>
      <c r="V516">
        <f t="shared" si="26"/>
        <v>0</v>
      </c>
    </row>
    <row r="517" spans="1:22" x14ac:dyDescent="0.25">
      <c r="A517" t="s">
        <v>126</v>
      </c>
      <c r="B517" t="s">
        <v>177</v>
      </c>
      <c r="C517" s="3">
        <v>43952</v>
      </c>
      <c r="D517" s="3">
        <v>43982</v>
      </c>
      <c r="E517" s="6">
        <v>600</v>
      </c>
      <c r="F517" t="s">
        <v>191</v>
      </c>
      <c r="G517" t="b">
        <v>1</v>
      </c>
      <c r="H517" t="b">
        <v>0</v>
      </c>
      <c r="I517" t="b">
        <v>0</v>
      </c>
      <c r="J517" t="b">
        <v>0</v>
      </c>
      <c r="L517" t="b">
        <f t="shared" si="24"/>
        <v>0</v>
      </c>
      <c r="R517" s="3">
        <f t="shared" si="25"/>
        <v>43967</v>
      </c>
      <c r="T517" s="3">
        <v>44028</v>
      </c>
      <c r="U517" t="b">
        <v>0</v>
      </c>
      <c r="V517">
        <f t="shared" si="26"/>
        <v>0</v>
      </c>
    </row>
    <row r="518" spans="1:22" x14ac:dyDescent="0.25">
      <c r="A518" t="s">
        <v>126</v>
      </c>
      <c r="B518" t="s">
        <v>177</v>
      </c>
      <c r="C518" s="3">
        <v>43983</v>
      </c>
      <c r="D518" s="3">
        <v>44012</v>
      </c>
      <c r="E518" s="6">
        <v>600</v>
      </c>
      <c r="F518" t="s">
        <v>191</v>
      </c>
      <c r="G518" t="b">
        <v>1</v>
      </c>
      <c r="H518" t="b">
        <v>0</v>
      </c>
      <c r="I518" t="b">
        <v>0</v>
      </c>
      <c r="J518" t="b">
        <v>0</v>
      </c>
      <c r="L518" t="b">
        <f t="shared" si="24"/>
        <v>0</v>
      </c>
      <c r="R518" s="3">
        <f t="shared" si="25"/>
        <v>43997.5</v>
      </c>
      <c r="T518" s="3">
        <v>44028</v>
      </c>
      <c r="U518" t="b">
        <v>0</v>
      </c>
      <c r="V518">
        <f t="shared" si="26"/>
        <v>0</v>
      </c>
    </row>
    <row r="519" spans="1:22" x14ac:dyDescent="0.25">
      <c r="A519" t="s">
        <v>126</v>
      </c>
      <c r="B519" t="s">
        <v>177</v>
      </c>
      <c r="C519" s="3">
        <v>44013</v>
      </c>
      <c r="D519" s="3">
        <v>44043</v>
      </c>
      <c r="E519" s="6">
        <v>600</v>
      </c>
      <c r="F519" t="s">
        <v>191</v>
      </c>
      <c r="G519" t="b">
        <v>1</v>
      </c>
      <c r="H519" t="b">
        <v>0</v>
      </c>
      <c r="I519" t="b">
        <v>0</v>
      </c>
      <c r="J519" t="b">
        <v>0</v>
      </c>
      <c r="L519" t="b">
        <f t="shared" si="24"/>
        <v>0</v>
      </c>
      <c r="R519" s="3">
        <f t="shared" si="25"/>
        <v>44028</v>
      </c>
      <c r="T519" s="3">
        <v>44028</v>
      </c>
      <c r="U519" t="b">
        <v>0</v>
      </c>
      <c r="V519">
        <f t="shared" si="26"/>
        <v>0</v>
      </c>
    </row>
    <row r="520" spans="1:22" x14ac:dyDescent="0.25">
      <c r="A520" t="s">
        <v>126</v>
      </c>
      <c r="B520" t="s">
        <v>177</v>
      </c>
      <c r="C520" s="3">
        <v>44044</v>
      </c>
      <c r="D520" s="3">
        <v>44074</v>
      </c>
      <c r="E520" s="6">
        <v>600</v>
      </c>
      <c r="F520" t="s">
        <v>191</v>
      </c>
      <c r="G520" t="b">
        <v>1</v>
      </c>
      <c r="H520" t="b">
        <v>0</v>
      </c>
      <c r="I520" t="b">
        <v>0</v>
      </c>
      <c r="J520" t="b">
        <v>0</v>
      </c>
      <c r="L520" t="b">
        <f t="shared" si="24"/>
        <v>0</v>
      </c>
      <c r="R520" s="3">
        <f t="shared" si="25"/>
        <v>44059</v>
      </c>
      <c r="T520" s="3">
        <v>44028</v>
      </c>
      <c r="U520" t="b">
        <v>0</v>
      </c>
      <c r="V520">
        <f t="shared" si="26"/>
        <v>0</v>
      </c>
    </row>
    <row r="521" spans="1:22" x14ac:dyDescent="0.25">
      <c r="A521" t="s">
        <v>126</v>
      </c>
      <c r="B521" t="s">
        <v>177</v>
      </c>
      <c r="C521" s="3">
        <v>44075</v>
      </c>
      <c r="D521" s="3">
        <v>44104</v>
      </c>
      <c r="E521" s="6">
        <v>600</v>
      </c>
      <c r="F521" t="s">
        <v>191</v>
      </c>
      <c r="G521" t="b">
        <v>1</v>
      </c>
      <c r="H521" t="b">
        <v>0</v>
      </c>
      <c r="I521" t="b">
        <v>0</v>
      </c>
      <c r="J521" t="b">
        <v>0</v>
      </c>
      <c r="L521" t="b">
        <f t="shared" si="24"/>
        <v>0</v>
      </c>
      <c r="R521" s="3">
        <f t="shared" si="25"/>
        <v>44089.5</v>
      </c>
      <c r="T521" s="3">
        <v>44028</v>
      </c>
      <c r="U521" t="b">
        <v>1</v>
      </c>
      <c r="V521">
        <f t="shared" si="26"/>
        <v>1</v>
      </c>
    </row>
    <row r="522" spans="1:22" x14ac:dyDescent="0.25">
      <c r="A522" t="s">
        <v>126</v>
      </c>
      <c r="B522" t="s">
        <v>177</v>
      </c>
      <c r="C522" s="3">
        <v>44105</v>
      </c>
      <c r="D522" s="3">
        <v>44135</v>
      </c>
      <c r="E522" s="6">
        <v>600</v>
      </c>
      <c r="F522" t="s">
        <v>191</v>
      </c>
      <c r="G522" t="b">
        <v>1</v>
      </c>
      <c r="H522" t="b">
        <v>0</v>
      </c>
      <c r="I522" t="b">
        <v>0</v>
      </c>
      <c r="J522" t="b">
        <v>0</v>
      </c>
      <c r="L522" t="b">
        <f t="shared" si="24"/>
        <v>0</v>
      </c>
      <c r="R522" s="3">
        <f t="shared" si="25"/>
        <v>44120</v>
      </c>
      <c r="T522" s="3">
        <v>44028</v>
      </c>
      <c r="U522" t="b">
        <v>0</v>
      </c>
      <c r="V522">
        <f t="shared" si="26"/>
        <v>0</v>
      </c>
    </row>
    <row r="523" spans="1:22" x14ac:dyDescent="0.25">
      <c r="A523" t="s">
        <v>126</v>
      </c>
      <c r="B523" t="s">
        <v>177</v>
      </c>
      <c r="C523" s="3">
        <v>44136</v>
      </c>
      <c r="D523" s="3">
        <v>44165</v>
      </c>
      <c r="E523" s="6">
        <v>600</v>
      </c>
      <c r="F523" t="s">
        <v>191</v>
      </c>
      <c r="G523" t="b">
        <v>1</v>
      </c>
      <c r="H523" t="b">
        <v>0</v>
      </c>
      <c r="I523" t="b">
        <v>0</v>
      </c>
      <c r="J523" t="b">
        <v>0</v>
      </c>
      <c r="L523" t="b">
        <f t="shared" si="24"/>
        <v>0</v>
      </c>
      <c r="R523" s="3">
        <f t="shared" si="25"/>
        <v>44150.5</v>
      </c>
      <c r="T523" s="3">
        <v>44028</v>
      </c>
      <c r="U523" t="b">
        <v>0</v>
      </c>
      <c r="V523">
        <f t="shared" si="26"/>
        <v>0</v>
      </c>
    </row>
    <row r="524" spans="1:22" x14ac:dyDescent="0.25">
      <c r="A524" t="s">
        <v>126</v>
      </c>
      <c r="B524" t="s">
        <v>177</v>
      </c>
      <c r="C524" s="3">
        <v>44166</v>
      </c>
      <c r="D524" s="3">
        <v>44196</v>
      </c>
      <c r="E524" s="6">
        <v>600</v>
      </c>
      <c r="F524" t="s">
        <v>191</v>
      </c>
      <c r="G524" t="b">
        <v>1</v>
      </c>
      <c r="H524" t="b">
        <v>0</v>
      </c>
      <c r="I524" t="b">
        <v>0</v>
      </c>
      <c r="J524" t="b">
        <v>0</v>
      </c>
      <c r="L524" t="b">
        <f t="shared" si="24"/>
        <v>0</v>
      </c>
      <c r="R524" s="3">
        <f t="shared" si="25"/>
        <v>44181</v>
      </c>
      <c r="T524" s="3">
        <v>44028</v>
      </c>
      <c r="U524" t="b">
        <v>0</v>
      </c>
      <c r="V524">
        <f t="shared" si="26"/>
        <v>0</v>
      </c>
    </row>
    <row r="525" spans="1:22" x14ac:dyDescent="0.25">
      <c r="A525" t="s">
        <v>126</v>
      </c>
      <c r="B525" t="s">
        <v>177</v>
      </c>
      <c r="C525" s="3">
        <v>44197</v>
      </c>
      <c r="D525" s="3">
        <v>44227</v>
      </c>
      <c r="E525" s="6">
        <v>600</v>
      </c>
      <c r="F525" t="s">
        <v>191</v>
      </c>
      <c r="G525" t="b">
        <v>0</v>
      </c>
      <c r="H525" t="b">
        <v>1</v>
      </c>
      <c r="I525" t="b">
        <v>0</v>
      </c>
      <c r="J525" t="b">
        <v>0</v>
      </c>
      <c r="L525" t="b">
        <f t="shared" si="24"/>
        <v>0</v>
      </c>
      <c r="R525" s="3">
        <f t="shared" si="25"/>
        <v>44212</v>
      </c>
      <c r="T525" s="3">
        <v>44028.5</v>
      </c>
      <c r="U525" t="b">
        <v>0</v>
      </c>
      <c r="V525">
        <f t="shared" si="26"/>
        <v>0</v>
      </c>
    </row>
    <row r="526" spans="1:22" x14ac:dyDescent="0.25">
      <c r="A526" t="s">
        <v>127</v>
      </c>
      <c r="B526" t="s">
        <v>177</v>
      </c>
      <c r="C526" s="3">
        <v>43647</v>
      </c>
      <c r="D526" s="3">
        <v>43738</v>
      </c>
      <c r="E526" s="6">
        <v>500</v>
      </c>
      <c r="F526" t="s">
        <v>191</v>
      </c>
      <c r="G526" t="b">
        <v>1</v>
      </c>
      <c r="H526" t="b">
        <v>0</v>
      </c>
      <c r="I526" t="b">
        <v>0</v>
      </c>
      <c r="J526" t="b">
        <v>0</v>
      </c>
      <c r="L526" t="b">
        <f t="shared" si="24"/>
        <v>0</v>
      </c>
      <c r="R526" s="3">
        <f t="shared" si="25"/>
        <v>43692.5</v>
      </c>
      <c r="T526" s="3">
        <v>44043.5</v>
      </c>
      <c r="U526" t="b">
        <v>0</v>
      </c>
      <c r="V526">
        <f t="shared" si="26"/>
        <v>0</v>
      </c>
    </row>
    <row r="527" spans="1:22" x14ac:dyDescent="0.25">
      <c r="A527" t="s">
        <v>127</v>
      </c>
      <c r="B527" t="s">
        <v>177</v>
      </c>
      <c r="C527" s="3">
        <v>43739</v>
      </c>
      <c r="D527" s="3">
        <v>43830</v>
      </c>
      <c r="E527" s="6">
        <v>500</v>
      </c>
      <c r="F527" t="s">
        <v>191</v>
      </c>
      <c r="G527" t="b">
        <v>1</v>
      </c>
      <c r="H527" t="b">
        <v>0</v>
      </c>
      <c r="I527" t="b">
        <v>0</v>
      </c>
      <c r="J527" t="b">
        <v>0</v>
      </c>
      <c r="L527" t="b">
        <f t="shared" si="24"/>
        <v>0</v>
      </c>
      <c r="R527" s="3">
        <f t="shared" si="25"/>
        <v>43784.5</v>
      </c>
      <c r="T527" s="3">
        <v>44043.5</v>
      </c>
      <c r="U527" t="b">
        <v>1</v>
      </c>
      <c r="V527">
        <f t="shared" si="26"/>
        <v>1</v>
      </c>
    </row>
    <row r="528" spans="1:22" x14ac:dyDescent="0.25">
      <c r="A528" t="s">
        <v>127</v>
      </c>
      <c r="B528" t="s">
        <v>177</v>
      </c>
      <c r="C528" s="3">
        <v>43831</v>
      </c>
      <c r="D528" s="3">
        <v>43921</v>
      </c>
      <c r="E528" s="6">
        <v>500</v>
      </c>
      <c r="F528" t="s">
        <v>191</v>
      </c>
      <c r="G528" t="b">
        <v>1</v>
      </c>
      <c r="H528" t="b">
        <v>0</v>
      </c>
      <c r="I528" t="b">
        <v>0</v>
      </c>
      <c r="J528" t="b">
        <v>0</v>
      </c>
      <c r="L528" t="b">
        <f t="shared" si="24"/>
        <v>0</v>
      </c>
      <c r="R528" s="3">
        <f t="shared" si="25"/>
        <v>43876</v>
      </c>
      <c r="T528" s="3">
        <v>44044.5</v>
      </c>
      <c r="U528" t="b">
        <v>0</v>
      </c>
      <c r="V528">
        <f t="shared" si="26"/>
        <v>0</v>
      </c>
    </row>
    <row r="529" spans="1:22" x14ac:dyDescent="0.25">
      <c r="A529" t="s">
        <v>127</v>
      </c>
      <c r="B529" t="s">
        <v>177</v>
      </c>
      <c r="C529" s="3">
        <v>43922</v>
      </c>
      <c r="D529" s="3">
        <v>44012</v>
      </c>
      <c r="E529" s="6">
        <v>500</v>
      </c>
      <c r="F529" t="s">
        <v>191</v>
      </c>
      <c r="G529" t="b">
        <v>1</v>
      </c>
      <c r="H529" t="b">
        <v>0</v>
      </c>
      <c r="I529" t="b">
        <v>0</v>
      </c>
      <c r="J529" t="b">
        <v>0</v>
      </c>
      <c r="L529" t="b">
        <f t="shared" si="24"/>
        <v>0</v>
      </c>
      <c r="R529" s="3">
        <f t="shared" si="25"/>
        <v>43967</v>
      </c>
      <c r="T529" s="3">
        <v>44044.5</v>
      </c>
      <c r="U529" t="b">
        <v>0</v>
      </c>
      <c r="V529">
        <f t="shared" si="26"/>
        <v>0</v>
      </c>
    </row>
    <row r="530" spans="1:22" x14ac:dyDescent="0.25">
      <c r="A530" t="s">
        <v>127</v>
      </c>
      <c r="B530" t="s">
        <v>177</v>
      </c>
      <c r="C530" s="3">
        <v>44013</v>
      </c>
      <c r="D530" s="3">
        <v>44104</v>
      </c>
      <c r="E530" s="6">
        <v>500</v>
      </c>
      <c r="F530" t="s">
        <v>191</v>
      </c>
      <c r="G530" t="b">
        <v>1</v>
      </c>
      <c r="H530" t="b">
        <v>0</v>
      </c>
      <c r="I530" t="b">
        <v>0</v>
      </c>
      <c r="J530" t="b">
        <v>0</v>
      </c>
      <c r="L530" t="b">
        <f t="shared" si="24"/>
        <v>0</v>
      </c>
      <c r="R530" s="3">
        <f t="shared" si="25"/>
        <v>44058.5</v>
      </c>
      <c r="T530" s="3">
        <v>44044.5</v>
      </c>
      <c r="U530" t="b">
        <v>0</v>
      </c>
      <c r="V530">
        <f t="shared" si="26"/>
        <v>0</v>
      </c>
    </row>
    <row r="531" spans="1:22" x14ac:dyDescent="0.25">
      <c r="A531" t="s">
        <v>127</v>
      </c>
      <c r="B531" t="s">
        <v>177</v>
      </c>
      <c r="C531" s="3">
        <v>44105</v>
      </c>
      <c r="D531" s="3">
        <v>44196</v>
      </c>
      <c r="E531" s="6">
        <v>500</v>
      </c>
      <c r="F531" t="s">
        <v>191</v>
      </c>
      <c r="G531" t="b">
        <v>1</v>
      </c>
      <c r="H531" t="b">
        <v>0</v>
      </c>
      <c r="I531" t="b">
        <v>0</v>
      </c>
      <c r="J531" t="b">
        <v>0</v>
      </c>
      <c r="L531" t="b">
        <f t="shared" si="24"/>
        <v>0</v>
      </c>
      <c r="R531" s="3">
        <f t="shared" si="25"/>
        <v>44150.5</v>
      </c>
      <c r="T531" s="3">
        <v>44044.5</v>
      </c>
      <c r="U531" t="b">
        <v>0</v>
      </c>
      <c r="V531">
        <f t="shared" si="26"/>
        <v>0</v>
      </c>
    </row>
    <row r="532" spans="1:22" x14ac:dyDescent="0.25">
      <c r="A532" t="s">
        <v>127</v>
      </c>
      <c r="B532" t="s">
        <v>177</v>
      </c>
      <c r="C532" s="3">
        <v>44197</v>
      </c>
      <c r="D532" s="3">
        <v>44286</v>
      </c>
      <c r="E532" s="6">
        <v>500</v>
      </c>
      <c r="F532" t="s">
        <v>191</v>
      </c>
      <c r="G532" t="b">
        <v>0</v>
      </c>
      <c r="H532" t="b">
        <v>1</v>
      </c>
      <c r="I532" t="b">
        <v>0</v>
      </c>
      <c r="J532" t="b">
        <v>0</v>
      </c>
      <c r="L532" t="b">
        <f t="shared" si="24"/>
        <v>0</v>
      </c>
      <c r="R532" s="3">
        <f t="shared" si="25"/>
        <v>44241.5</v>
      </c>
      <c r="T532" s="3">
        <v>44044.5</v>
      </c>
      <c r="U532" t="b">
        <v>0</v>
      </c>
      <c r="V532">
        <f t="shared" si="26"/>
        <v>0</v>
      </c>
    </row>
    <row r="533" spans="1:22" x14ac:dyDescent="0.25">
      <c r="A533" t="s">
        <v>128</v>
      </c>
      <c r="B533" t="s">
        <v>178</v>
      </c>
      <c r="C533" s="3">
        <v>43466</v>
      </c>
      <c r="D533" s="3">
        <v>43830</v>
      </c>
      <c r="E533" s="6">
        <v>425</v>
      </c>
      <c r="F533" t="s">
        <v>191</v>
      </c>
      <c r="G533" t="b">
        <v>1</v>
      </c>
      <c r="H533" t="b">
        <v>0</v>
      </c>
      <c r="I533" t="b">
        <v>0</v>
      </c>
      <c r="J533" t="b">
        <v>0</v>
      </c>
      <c r="L533" t="b">
        <f t="shared" si="24"/>
        <v>0</v>
      </c>
      <c r="R533" s="3">
        <f t="shared" si="25"/>
        <v>43648</v>
      </c>
      <c r="T533" s="3">
        <v>44044.5</v>
      </c>
      <c r="U533" t="b">
        <v>0</v>
      </c>
      <c r="V533">
        <f t="shared" si="26"/>
        <v>0</v>
      </c>
    </row>
    <row r="534" spans="1:22" x14ac:dyDescent="0.25">
      <c r="A534" t="s">
        <v>128</v>
      </c>
      <c r="B534" t="s">
        <v>178</v>
      </c>
      <c r="C534" s="3">
        <v>43831</v>
      </c>
      <c r="D534" s="3">
        <v>44196</v>
      </c>
      <c r="E534" s="6">
        <v>425</v>
      </c>
      <c r="F534" t="s">
        <v>191</v>
      </c>
      <c r="G534" t="b">
        <v>1</v>
      </c>
      <c r="H534" t="b">
        <v>0</v>
      </c>
      <c r="I534" t="b">
        <v>0</v>
      </c>
      <c r="J534" t="b">
        <v>0</v>
      </c>
      <c r="L534" t="b">
        <f t="shared" si="24"/>
        <v>0</v>
      </c>
      <c r="R534" s="3">
        <f t="shared" si="25"/>
        <v>44013.5</v>
      </c>
      <c r="T534" s="3">
        <v>44058.5</v>
      </c>
      <c r="U534" t="b">
        <v>0</v>
      </c>
      <c r="V534">
        <f t="shared" si="26"/>
        <v>0</v>
      </c>
    </row>
    <row r="535" spans="1:22" x14ac:dyDescent="0.25">
      <c r="A535" t="s">
        <v>128</v>
      </c>
      <c r="B535" t="s">
        <v>178</v>
      </c>
      <c r="C535" s="3">
        <v>44197</v>
      </c>
      <c r="D535" s="3">
        <v>44561</v>
      </c>
      <c r="E535" s="6">
        <v>425</v>
      </c>
      <c r="F535" t="s">
        <v>191</v>
      </c>
      <c r="G535" t="b">
        <v>0</v>
      </c>
      <c r="H535" t="b">
        <v>1</v>
      </c>
      <c r="I535" t="b">
        <v>0</v>
      </c>
      <c r="J535" t="b">
        <v>0</v>
      </c>
      <c r="L535" t="b">
        <f t="shared" si="24"/>
        <v>0</v>
      </c>
      <c r="R535" s="3">
        <f t="shared" si="25"/>
        <v>44379</v>
      </c>
      <c r="T535" s="3">
        <v>44058.5</v>
      </c>
      <c r="U535" t="b">
        <v>0</v>
      </c>
      <c r="V535">
        <f t="shared" si="26"/>
        <v>0</v>
      </c>
    </row>
    <row r="536" spans="1:22" x14ac:dyDescent="0.25">
      <c r="A536" t="s">
        <v>129</v>
      </c>
      <c r="B536" t="s">
        <v>179</v>
      </c>
      <c r="C536" s="3">
        <v>43466</v>
      </c>
      <c r="D536" s="3">
        <v>43830</v>
      </c>
      <c r="E536" s="6">
        <v>3125</v>
      </c>
      <c r="F536" t="s">
        <v>191</v>
      </c>
      <c r="G536" t="b">
        <v>1</v>
      </c>
      <c r="H536" t="b">
        <v>0</v>
      </c>
      <c r="I536" t="b">
        <v>0</v>
      </c>
      <c r="J536" t="b">
        <v>0</v>
      </c>
      <c r="L536" t="b">
        <f t="shared" si="24"/>
        <v>0</v>
      </c>
      <c r="R536" s="3">
        <f t="shared" si="25"/>
        <v>43648</v>
      </c>
      <c r="T536" s="3">
        <v>44058.5</v>
      </c>
      <c r="U536" t="b">
        <v>1</v>
      </c>
      <c r="V536">
        <f t="shared" si="26"/>
        <v>1</v>
      </c>
    </row>
    <row r="537" spans="1:22" x14ac:dyDescent="0.25">
      <c r="A537" t="s">
        <v>129</v>
      </c>
      <c r="B537" t="s">
        <v>179</v>
      </c>
      <c r="C537" s="3">
        <v>43831</v>
      </c>
      <c r="D537" s="3">
        <v>44043</v>
      </c>
      <c r="E537" s="6">
        <v>12500</v>
      </c>
      <c r="F537" t="s">
        <v>191</v>
      </c>
      <c r="G537" t="b">
        <v>1</v>
      </c>
      <c r="H537" t="b">
        <v>0</v>
      </c>
      <c r="I537" t="b">
        <v>0</v>
      </c>
      <c r="J537" t="b">
        <v>0</v>
      </c>
      <c r="L537" t="b">
        <f t="shared" si="24"/>
        <v>0</v>
      </c>
      <c r="R537" s="3">
        <f t="shared" si="25"/>
        <v>43937</v>
      </c>
      <c r="T537" s="3">
        <v>44058.5</v>
      </c>
      <c r="U537" t="b">
        <v>0</v>
      </c>
      <c r="V537">
        <f t="shared" si="26"/>
        <v>0</v>
      </c>
    </row>
    <row r="538" spans="1:22" x14ac:dyDescent="0.25">
      <c r="A538" t="s">
        <v>129</v>
      </c>
      <c r="B538" t="s">
        <v>179</v>
      </c>
      <c r="C538" s="3">
        <v>44044</v>
      </c>
      <c r="D538" s="3">
        <v>44196</v>
      </c>
      <c r="E538" s="6">
        <v>7500</v>
      </c>
      <c r="F538" t="s">
        <v>191</v>
      </c>
      <c r="G538" t="b">
        <v>0</v>
      </c>
      <c r="H538" t="b">
        <v>1</v>
      </c>
      <c r="I538" t="b">
        <v>0</v>
      </c>
      <c r="J538" t="b">
        <v>0</v>
      </c>
      <c r="L538" t="b">
        <f t="shared" si="24"/>
        <v>0</v>
      </c>
      <c r="R538" s="3">
        <f t="shared" si="25"/>
        <v>44120</v>
      </c>
      <c r="T538" s="3">
        <v>44058.5</v>
      </c>
      <c r="U538" t="b">
        <v>0</v>
      </c>
      <c r="V538">
        <f t="shared" si="26"/>
        <v>0</v>
      </c>
    </row>
    <row r="539" spans="1:22" x14ac:dyDescent="0.25">
      <c r="A539" t="s">
        <v>129</v>
      </c>
      <c r="B539" t="s">
        <v>181</v>
      </c>
      <c r="C539" s="3">
        <v>43466</v>
      </c>
      <c r="D539" s="3">
        <v>43830</v>
      </c>
      <c r="E539" s="6">
        <v>2500</v>
      </c>
      <c r="F539" t="s">
        <v>191</v>
      </c>
      <c r="G539" t="b">
        <v>1</v>
      </c>
      <c r="H539" t="b">
        <v>0</v>
      </c>
      <c r="I539" t="b">
        <v>0</v>
      </c>
      <c r="J539" t="b">
        <v>0</v>
      </c>
      <c r="L539" t="b">
        <f t="shared" si="24"/>
        <v>0</v>
      </c>
      <c r="R539" s="3">
        <f t="shared" si="25"/>
        <v>43648</v>
      </c>
      <c r="T539" s="3">
        <v>44058.5</v>
      </c>
      <c r="U539" t="b">
        <v>0</v>
      </c>
      <c r="V539">
        <f t="shared" si="26"/>
        <v>0</v>
      </c>
    </row>
    <row r="540" spans="1:22" x14ac:dyDescent="0.25">
      <c r="A540" t="s">
        <v>129</v>
      </c>
      <c r="B540" t="s">
        <v>181</v>
      </c>
      <c r="C540" s="3">
        <v>43831</v>
      </c>
      <c r="D540" s="3">
        <v>44196</v>
      </c>
      <c r="E540" s="6">
        <v>2500</v>
      </c>
      <c r="F540" t="s">
        <v>191</v>
      </c>
      <c r="G540" t="b">
        <v>0</v>
      </c>
      <c r="H540" t="b">
        <v>1</v>
      </c>
      <c r="I540" t="b">
        <v>0</v>
      </c>
      <c r="J540" t="b">
        <v>0</v>
      </c>
      <c r="L540" t="b">
        <f t="shared" si="24"/>
        <v>0</v>
      </c>
      <c r="R540" s="3">
        <f t="shared" si="25"/>
        <v>44013.5</v>
      </c>
      <c r="T540" s="3">
        <v>44058.5</v>
      </c>
      <c r="U540" t="b">
        <v>0</v>
      </c>
      <c r="V540">
        <f t="shared" si="26"/>
        <v>0</v>
      </c>
    </row>
    <row r="541" spans="1:22" x14ac:dyDescent="0.25">
      <c r="A541" t="s">
        <v>130</v>
      </c>
      <c r="B541" t="s">
        <v>178</v>
      </c>
      <c r="C541" s="3">
        <v>43252</v>
      </c>
      <c r="D541" s="3">
        <v>43616</v>
      </c>
      <c r="E541" s="6">
        <v>5000</v>
      </c>
      <c r="F541" t="s">
        <v>191</v>
      </c>
      <c r="G541" t="b">
        <v>1</v>
      </c>
      <c r="H541" t="b">
        <v>0</v>
      </c>
      <c r="I541" t="b">
        <v>0</v>
      </c>
      <c r="J541" t="b">
        <v>0</v>
      </c>
      <c r="L541" t="b">
        <f t="shared" si="24"/>
        <v>0</v>
      </c>
      <c r="R541" s="3">
        <f t="shared" si="25"/>
        <v>43434</v>
      </c>
      <c r="T541" s="3">
        <v>44058.5</v>
      </c>
      <c r="U541" t="b">
        <v>0</v>
      </c>
      <c r="V541">
        <f t="shared" si="26"/>
        <v>0</v>
      </c>
    </row>
    <row r="542" spans="1:22" x14ac:dyDescent="0.25">
      <c r="A542" t="s">
        <v>130</v>
      </c>
      <c r="B542" t="s">
        <v>178</v>
      </c>
      <c r="C542" s="3">
        <v>43617</v>
      </c>
      <c r="D542" s="3">
        <v>43982</v>
      </c>
      <c r="E542" s="6">
        <v>5000</v>
      </c>
      <c r="F542" t="s">
        <v>191</v>
      </c>
      <c r="G542" t="b">
        <v>1</v>
      </c>
      <c r="H542" t="b">
        <v>0</v>
      </c>
      <c r="I542" t="b">
        <v>0</v>
      </c>
      <c r="J542" t="b">
        <v>0</v>
      </c>
      <c r="L542" t="b">
        <f t="shared" si="24"/>
        <v>0</v>
      </c>
      <c r="R542" s="3">
        <f t="shared" si="25"/>
        <v>43799.5</v>
      </c>
      <c r="T542" s="3">
        <v>44058.5</v>
      </c>
      <c r="U542" t="b">
        <v>0</v>
      </c>
      <c r="V542">
        <f t="shared" si="26"/>
        <v>0</v>
      </c>
    </row>
    <row r="543" spans="1:22" x14ac:dyDescent="0.25">
      <c r="A543" t="s">
        <v>130</v>
      </c>
      <c r="B543" t="s">
        <v>178</v>
      </c>
      <c r="C543" s="3">
        <v>43983</v>
      </c>
      <c r="D543" s="3">
        <v>44347</v>
      </c>
      <c r="E543" s="6">
        <v>5000</v>
      </c>
      <c r="F543" t="s">
        <v>191</v>
      </c>
      <c r="G543" t="b">
        <v>0</v>
      </c>
      <c r="H543" t="b">
        <v>1</v>
      </c>
      <c r="I543" t="b">
        <v>0</v>
      </c>
      <c r="J543" t="b">
        <v>0</v>
      </c>
      <c r="L543" t="b">
        <f t="shared" si="24"/>
        <v>0</v>
      </c>
      <c r="R543" s="3">
        <f t="shared" si="25"/>
        <v>44165</v>
      </c>
      <c r="T543" s="3">
        <v>44058.5</v>
      </c>
      <c r="U543" t="b">
        <v>0</v>
      </c>
      <c r="V543">
        <f t="shared" si="26"/>
        <v>0</v>
      </c>
    </row>
    <row r="544" spans="1:22" x14ac:dyDescent="0.25">
      <c r="A544" t="s">
        <v>131</v>
      </c>
      <c r="B544" t="s">
        <v>178</v>
      </c>
      <c r="C544" s="3">
        <v>43678</v>
      </c>
      <c r="D544" s="3">
        <v>44043</v>
      </c>
      <c r="E544" s="6">
        <v>2083.333333333333</v>
      </c>
      <c r="F544" t="s">
        <v>191</v>
      </c>
      <c r="G544" t="b">
        <v>0</v>
      </c>
      <c r="H544" t="b">
        <v>1</v>
      </c>
      <c r="I544" t="b">
        <v>1</v>
      </c>
      <c r="J544" t="b">
        <v>0</v>
      </c>
      <c r="L544" t="b">
        <f t="shared" si="24"/>
        <v>1</v>
      </c>
      <c r="R544" s="3">
        <f t="shared" si="25"/>
        <v>43860.5</v>
      </c>
      <c r="T544" s="3">
        <v>44059</v>
      </c>
      <c r="U544" t="b">
        <v>0</v>
      </c>
      <c r="V544">
        <f t="shared" si="26"/>
        <v>0</v>
      </c>
    </row>
    <row r="545" spans="1:22" x14ac:dyDescent="0.25">
      <c r="A545" t="s">
        <v>132</v>
      </c>
      <c r="B545" t="s">
        <v>179</v>
      </c>
      <c r="C545" s="3">
        <v>43435</v>
      </c>
      <c r="D545" s="3">
        <v>43524</v>
      </c>
      <c r="E545" s="6">
        <v>1591.12</v>
      </c>
      <c r="F545" t="s">
        <v>191</v>
      </c>
      <c r="G545" t="b">
        <v>0</v>
      </c>
      <c r="H545" t="b">
        <v>1</v>
      </c>
      <c r="I545" t="b">
        <v>1</v>
      </c>
      <c r="J545" t="b">
        <v>0</v>
      </c>
      <c r="L545" t="b">
        <f t="shared" si="24"/>
        <v>1</v>
      </c>
      <c r="R545" s="3">
        <f t="shared" si="25"/>
        <v>43479.5</v>
      </c>
      <c r="T545" s="3">
        <v>44059</v>
      </c>
      <c r="U545" t="b">
        <v>1</v>
      </c>
      <c r="V545">
        <f t="shared" si="26"/>
        <v>1</v>
      </c>
    </row>
    <row r="546" spans="1:22" x14ac:dyDescent="0.25">
      <c r="A546" t="s">
        <v>133</v>
      </c>
      <c r="B546" t="s">
        <v>181</v>
      </c>
      <c r="C546" s="3">
        <v>44136</v>
      </c>
      <c r="D546" s="3">
        <v>44227</v>
      </c>
      <c r="E546" s="6">
        <v>2500</v>
      </c>
      <c r="F546" t="s">
        <v>191</v>
      </c>
      <c r="G546" t="b">
        <v>0</v>
      </c>
      <c r="H546" t="b">
        <v>1</v>
      </c>
      <c r="I546" t="b">
        <v>0</v>
      </c>
      <c r="J546" t="b">
        <v>0</v>
      </c>
      <c r="L546" t="b">
        <f t="shared" si="24"/>
        <v>0</v>
      </c>
      <c r="R546" s="3">
        <f t="shared" si="25"/>
        <v>44181.5</v>
      </c>
      <c r="T546" s="3">
        <v>44059</v>
      </c>
      <c r="U546" t="b">
        <v>0</v>
      </c>
      <c r="V546">
        <f t="shared" si="26"/>
        <v>0</v>
      </c>
    </row>
    <row r="547" spans="1:22" x14ac:dyDescent="0.25">
      <c r="A547" t="s">
        <v>134</v>
      </c>
      <c r="B547" t="s">
        <v>179</v>
      </c>
      <c r="C547" s="3">
        <v>43770</v>
      </c>
      <c r="D547" s="3">
        <v>43861</v>
      </c>
      <c r="E547" s="6">
        <v>518.1</v>
      </c>
      <c r="F547" t="s">
        <v>191</v>
      </c>
      <c r="G547" t="b">
        <v>1</v>
      </c>
      <c r="H547" t="b">
        <v>0</v>
      </c>
      <c r="I547" t="b">
        <v>0</v>
      </c>
      <c r="J547" t="b">
        <v>0</v>
      </c>
      <c r="L547" t="b">
        <f t="shared" si="24"/>
        <v>0</v>
      </c>
      <c r="R547" s="3">
        <f t="shared" si="25"/>
        <v>43815.5</v>
      </c>
      <c r="T547" s="3">
        <v>44059</v>
      </c>
      <c r="U547" t="b">
        <v>0</v>
      </c>
      <c r="V547">
        <f t="shared" si="26"/>
        <v>0</v>
      </c>
    </row>
    <row r="548" spans="1:22" x14ac:dyDescent="0.25">
      <c r="A548" t="s">
        <v>134</v>
      </c>
      <c r="B548" t="s">
        <v>179</v>
      </c>
      <c r="C548" s="3">
        <v>43862</v>
      </c>
      <c r="D548" s="3">
        <v>43951</v>
      </c>
      <c r="E548" s="6">
        <v>502.05</v>
      </c>
      <c r="F548" t="s">
        <v>191</v>
      </c>
      <c r="G548" t="b">
        <v>1</v>
      </c>
      <c r="H548" t="b">
        <v>0</v>
      </c>
      <c r="I548" t="b">
        <v>0</v>
      </c>
      <c r="J548" t="b">
        <v>0</v>
      </c>
      <c r="L548" t="b">
        <f t="shared" si="24"/>
        <v>0</v>
      </c>
      <c r="R548" s="3">
        <f t="shared" si="25"/>
        <v>43906.5</v>
      </c>
      <c r="T548" s="3">
        <v>44059</v>
      </c>
      <c r="U548" t="b">
        <v>0</v>
      </c>
      <c r="V548">
        <f t="shared" si="26"/>
        <v>0</v>
      </c>
    </row>
    <row r="549" spans="1:22" x14ac:dyDescent="0.25">
      <c r="A549" t="s">
        <v>134</v>
      </c>
      <c r="B549" t="s">
        <v>179</v>
      </c>
      <c r="C549" s="3">
        <v>43952</v>
      </c>
      <c r="D549" s="3">
        <v>44043</v>
      </c>
      <c r="E549" s="6">
        <v>2018.086666666667</v>
      </c>
      <c r="F549" t="s">
        <v>191</v>
      </c>
      <c r="G549" t="b">
        <v>1</v>
      </c>
      <c r="H549" t="b">
        <v>0</v>
      </c>
      <c r="I549" t="b">
        <v>0</v>
      </c>
      <c r="J549" t="b">
        <v>1</v>
      </c>
      <c r="L549" t="b">
        <f t="shared" si="24"/>
        <v>1</v>
      </c>
      <c r="R549" s="3">
        <f t="shared" si="25"/>
        <v>43997.5</v>
      </c>
      <c r="T549" s="3">
        <v>44059</v>
      </c>
      <c r="U549" t="b">
        <v>0</v>
      </c>
      <c r="V549">
        <f t="shared" si="26"/>
        <v>0</v>
      </c>
    </row>
    <row r="550" spans="1:22" x14ac:dyDescent="0.25">
      <c r="A550" t="s">
        <v>134</v>
      </c>
      <c r="B550" t="s">
        <v>179</v>
      </c>
      <c r="C550" s="3">
        <v>44105</v>
      </c>
      <c r="D550" s="3">
        <v>44227</v>
      </c>
      <c r="E550" s="6">
        <v>362.8125</v>
      </c>
      <c r="F550" t="s">
        <v>191</v>
      </c>
      <c r="G550" t="b">
        <v>0</v>
      </c>
      <c r="H550" t="b">
        <v>1</v>
      </c>
      <c r="I550" t="b">
        <v>0</v>
      </c>
      <c r="J550" t="b">
        <v>0</v>
      </c>
      <c r="L550" t="b">
        <f t="shared" si="24"/>
        <v>0</v>
      </c>
      <c r="R550" s="3">
        <f t="shared" si="25"/>
        <v>44166</v>
      </c>
      <c r="T550" s="3">
        <v>44059</v>
      </c>
      <c r="U550" t="b">
        <v>0</v>
      </c>
      <c r="V550">
        <f t="shared" si="26"/>
        <v>0</v>
      </c>
    </row>
    <row r="551" spans="1:22" x14ac:dyDescent="0.25">
      <c r="A551" t="s">
        <v>134</v>
      </c>
      <c r="B551" t="s">
        <v>180</v>
      </c>
      <c r="C551" s="3">
        <v>43679</v>
      </c>
      <c r="D551" s="3">
        <v>43769</v>
      </c>
      <c r="E551" s="6">
        <v>504.52333333333331</v>
      </c>
      <c r="F551" t="s">
        <v>191</v>
      </c>
      <c r="G551" t="b">
        <v>0</v>
      </c>
      <c r="H551" t="b">
        <v>1</v>
      </c>
      <c r="I551" t="b">
        <v>1</v>
      </c>
      <c r="J551" t="b">
        <v>0</v>
      </c>
      <c r="L551" t="b">
        <f t="shared" si="24"/>
        <v>1</v>
      </c>
      <c r="R551" s="3">
        <f t="shared" si="25"/>
        <v>43724</v>
      </c>
      <c r="T551" s="3">
        <v>44059</v>
      </c>
      <c r="U551" t="b">
        <v>0</v>
      </c>
      <c r="V551">
        <f t="shared" si="26"/>
        <v>0</v>
      </c>
    </row>
    <row r="552" spans="1:22" x14ac:dyDescent="0.25">
      <c r="A552" t="s">
        <v>135</v>
      </c>
      <c r="B552" t="s">
        <v>179</v>
      </c>
      <c r="C552" s="3">
        <v>43952</v>
      </c>
      <c r="D552" s="3">
        <v>44043</v>
      </c>
      <c r="E552" s="6">
        <v>2500</v>
      </c>
      <c r="F552" t="s">
        <v>191</v>
      </c>
      <c r="G552" t="b">
        <v>1</v>
      </c>
      <c r="H552" t="b">
        <v>0</v>
      </c>
      <c r="I552" t="b">
        <v>0</v>
      </c>
      <c r="J552" t="b">
        <v>0</v>
      </c>
      <c r="L552" t="b">
        <f t="shared" si="24"/>
        <v>0</v>
      </c>
      <c r="R552" s="3">
        <f t="shared" si="25"/>
        <v>43997.5</v>
      </c>
      <c r="T552" s="3">
        <v>44073</v>
      </c>
      <c r="U552" t="b">
        <v>0</v>
      </c>
      <c r="V552">
        <f t="shared" si="26"/>
        <v>0</v>
      </c>
    </row>
    <row r="553" spans="1:22" x14ac:dyDescent="0.25">
      <c r="A553" t="s">
        <v>135</v>
      </c>
      <c r="B553" t="s">
        <v>179</v>
      </c>
      <c r="C553" s="3">
        <v>44044</v>
      </c>
      <c r="D553" s="3">
        <v>44135</v>
      </c>
      <c r="E553" s="6">
        <v>2500</v>
      </c>
      <c r="F553" t="s">
        <v>191</v>
      </c>
      <c r="G553" t="b">
        <v>1</v>
      </c>
      <c r="H553" t="b">
        <v>0</v>
      </c>
      <c r="I553" t="b">
        <v>0</v>
      </c>
      <c r="J553" t="b">
        <v>0</v>
      </c>
      <c r="L553" t="b">
        <f t="shared" si="24"/>
        <v>0</v>
      </c>
      <c r="R553" s="3">
        <f t="shared" si="25"/>
        <v>44089.5</v>
      </c>
      <c r="T553" s="3">
        <v>44073</v>
      </c>
      <c r="U553" t="b">
        <v>0</v>
      </c>
      <c r="V553">
        <f t="shared" si="26"/>
        <v>0</v>
      </c>
    </row>
    <row r="554" spans="1:22" x14ac:dyDescent="0.25">
      <c r="A554" t="s">
        <v>135</v>
      </c>
      <c r="B554" t="s">
        <v>179</v>
      </c>
      <c r="C554" s="3">
        <v>44136</v>
      </c>
      <c r="D554" s="3">
        <v>44227</v>
      </c>
      <c r="E554" s="6">
        <v>2500</v>
      </c>
      <c r="F554" t="s">
        <v>191</v>
      </c>
      <c r="G554" t="b">
        <v>0</v>
      </c>
      <c r="H554" t="b">
        <v>1</v>
      </c>
      <c r="I554" t="b">
        <v>0</v>
      </c>
      <c r="J554" t="b">
        <v>0</v>
      </c>
      <c r="L554" t="b">
        <f t="shared" si="24"/>
        <v>0</v>
      </c>
      <c r="R554" s="3">
        <f t="shared" si="25"/>
        <v>44181.5</v>
      </c>
      <c r="T554" s="3">
        <v>44073</v>
      </c>
      <c r="U554" t="b">
        <v>0</v>
      </c>
      <c r="V554">
        <f t="shared" si="26"/>
        <v>0</v>
      </c>
    </row>
    <row r="555" spans="1:22" x14ac:dyDescent="0.25">
      <c r="A555" t="s">
        <v>136</v>
      </c>
      <c r="B555" t="s">
        <v>179</v>
      </c>
      <c r="C555" s="3">
        <v>43160</v>
      </c>
      <c r="D555" s="3">
        <v>43524</v>
      </c>
      <c r="E555" s="6">
        <v>4166.666666666667</v>
      </c>
      <c r="F555" t="s">
        <v>191</v>
      </c>
      <c r="G555" t="b">
        <v>1</v>
      </c>
      <c r="H555" t="b">
        <v>0</v>
      </c>
      <c r="I555" t="b">
        <v>0</v>
      </c>
      <c r="J555" t="b">
        <v>0</v>
      </c>
      <c r="L555" t="b">
        <f t="shared" si="24"/>
        <v>0</v>
      </c>
      <c r="R555" s="3">
        <f t="shared" si="25"/>
        <v>43342</v>
      </c>
      <c r="T555" s="3">
        <v>44073</v>
      </c>
      <c r="U555" t="b">
        <v>0</v>
      </c>
      <c r="V555">
        <f t="shared" si="26"/>
        <v>0</v>
      </c>
    </row>
    <row r="556" spans="1:22" x14ac:dyDescent="0.25">
      <c r="A556" t="s">
        <v>136</v>
      </c>
      <c r="B556" t="s">
        <v>179</v>
      </c>
      <c r="C556" s="3">
        <v>43525</v>
      </c>
      <c r="D556" s="3">
        <v>43890</v>
      </c>
      <c r="E556" s="6">
        <v>4583.333333333333</v>
      </c>
      <c r="F556" t="s">
        <v>191</v>
      </c>
      <c r="G556" t="b">
        <v>0</v>
      </c>
      <c r="H556" t="b">
        <v>1</v>
      </c>
      <c r="I556" t="b">
        <v>1</v>
      </c>
      <c r="J556" t="b">
        <v>0</v>
      </c>
      <c r="L556" t="b">
        <f t="shared" si="24"/>
        <v>1</v>
      </c>
      <c r="R556" s="3">
        <f t="shared" si="25"/>
        <v>43707.5</v>
      </c>
      <c r="T556" s="3">
        <v>44073</v>
      </c>
      <c r="U556" t="b">
        <v>0</v>
      </c>
      <c r="V556">
        <f t="shared" si="26"/>
        <v>0</v>
      </c>
    </row>
    <row r="557" spans="1:22" x14ac:dyDescent="0.25">
      <c r="A557" t="s">
        <v>137</v>
      </c>
      <c r="B557" t="s">
        <v>179</v>
      </c>
      <c r="C557" s="3">
        <v>44044</v>
      </c>
      <c r="D557" s="3">
        <v>44286</v>
      </c>
      <c r="E557" s="6">
        <v>277.32499999999999</v>
      </c>
      <c r="F557" t="s">
        <v>191</v>
      </c>
      <c r="G557" t="b">
        <v>0</v>
      </c>
      <c r="H557" t="b">
        <v>1</v>
      </c>
      <c r="I557" t="b">
        <v>0</v>
      </c>
      <c r="J557" t="b">
        <v>0</v>
      </c>
      <c r="L557" t="b">
        <f t="shared" si="24"/>
        <v>0</v>
      </c>
      <c r="R557" s="3">
        <f t="shared" si="25"/>
        <v>44165</v>
      </c>
      <c r="T557" s="3">
        <v>44073</v>
      </c>
      <c r="U557" t="b">
        <v>0</v>
      </c>
      <c r="V557">
        <f t="shared" si="26"/>
        <v>0</v>
      </c>
    </row>
    <row r="558" spans="1:22" x14ac:dyDescent="0.25">
      <c r="A558" t="s">
        <v>137</v>
      </c>
      <c r="B558" t="s">
        <v>177</v>
      </c>
      <c r="C558" s="3">
        <v>43556</v>
      </c>
      <c r="D558" s="3">
        <v>43646</v>
      </c>
      <c r="E558" s="6">
        <v>2489.42</v>
      </c>
      <c r="F558" t="s">
        <v>191</v>
      </c>
      <c r="G558" t="b">
        <v>1</v>
      </c>
      <c r="H558" t="b">
        <v>0</v>
      </c>
      <c r="I558" t="b">
        <v>0</v>
      </c>
      <c r="J558" t="b">
        <v>0</v>
      </c>
      <c r="L558" t="b">
        <f t="shared" si="24"/>
        <v>0</v>
      </c>
      <c r="R558" s="3">
        <f t="shared" si="25"/>
        <v>43601</v>
      </c>
      <c r="T558" s="3">
        <v>44074</v>
      </c>
      <c r="U558" t="b">
        <v>1</v>
      </c>
      <c r="V558">
        <f t="shared" si="26"/>
        <v>1</v>
      </c>
    </row>
    <row r="559" spans="1:22" x14ac:dyDescent="0.25">
      <c r="A559" t="s">
        <v>137</v>
      </c>
      <c r="B559" t="s">
        <v>177</v>
      </c>
      <c r="C559" s="3">
        <v>43647</v>
      </c>
      <c r="D559" s="3">
        <v>43738</v>
      </c>
      <c r="E559" s="6">
        <v>2398.7399999999998</v>
      </c>
      <c r="F559" t="s">
        <v>191</v>
      </c>
      <c r="G559" t="b">
        <v>1</v>
      </c>
      <c r="H559" t="b">
        <v>0</v>
      </c>
      <c r="I559" t="b">
        <v>0</v>
      </c>
      <c r="J559" t="b">
        <v>0</v>
      </c>
      <c r="L559" t="b">
        <f t="shared" si="24"/>
        <v>0</v>
      </c>
      <c r="R559" s="3">
        <f t="shared" si="25"/>
        <v>43692.5</v>
      </c>
      <c r="T559" s="3">
        <v>44088.5</v>
      </c>
      <c r="U559" t="b">
        <v>0</v>
      </c>
      <c r="V559">
        <f t="shared" si="26"/>
        <v>0</v>
      </c>
    </row>
    <row r="560" spans="1:22" x14ac:dyDescent="0.25">
      <c r="A560" t="s">
        <v>137</v>
      </c>
      <c r="B560" t="s">
        <v>177</v>
      </c>
      <c r="C560" s="3">
        <v>43739</v>
      </c>
      <c r="D560" s="3">
        <v>43830</v>
      </c>
      <c r="E560" s="6">
        <v>2353.963333333334</v>
      </c>
      <c r="F560" t="s">
        <v>191</v>
      </c>
      <c r="G560" t="b">
        <v>1</v>
      </c>
      <c r="H560" t="b">
        <v>0</v>
      </c>
      <c r="I560" t="b">
        <v>0</v>
      </c>
      <c r="J560" t="b">
        <v>0</v>
      </c>
      <c r="L560" t="b">
        <f t="shared" si="24"/>
        <v>0</v>
      </c>
      <c r="R560" s="3">
        <f t="shared" si="25"/>
        <v>43784.5</v>
      </c>
      <c r="T560" s="3">
        <v>44089.5</v>
      </c>
      <c r="U560" t="b">
        <v>0</v>
      </c>
      <c r="V560">
        <f t="shared" si="26"/>
        <v>0</v>
      </c>
    </row>
    <row r="561" spans="1:22" x14ac:dyDescent="0.25">
      <c r="A561" t="s">
        <v>137</v>
      </c>
      <c r="B561" t="s">
        <v>177</v>
      </c>
      <c r="C561" s="3">
        <v>43831</v>
      </c>
      <c r="D561" s="3">
        <v>43921</v>
      </c>
      <c r="E561" s="6">
        <v>2542.2666666666669</v>
      </c>
      <c r="F561" t="s">
        <v>191</v>
      </c>
      <c r="G561" t="b">
        <v>1</v>
      </c>
      <c r="H561" t="b">
        <v>0</v>
      </c>
      <c r="I561" t="b">
        <v>0</v>
      </c>
      <c r="J561" t="b">
        <v>0</v>
      </c>
      <c r="L561" t="b">
        <f t="shared" si="24"/>
        <v>0</v>
      </c>
      <c r="R561" s="3">
        <f t="shared" si="25"/>
        <v>43876</v>
      </c>
      <c r="T561" s="3">
        <v>44089.5</v>
      </c>
      <c r="U561" t="b">
        <v>0</v>
      </c>
      <c r="V561">
        <f t="shared" si="26"/>
        <v>0</v>
      </c>
    </row>
    <row r="562" spans="1:22" x14ac:dyDescent="0.25">
      <c r="A562" t="s">
        <v>137</v>
      </c>
      <c r="B562" t="s">
        <v>177</v>
      </c>
      <c r="C562" s="3">
        <v>43922</v>
      </c>
      <c r="D562" s="3">
        <v>44012</v>
      </c>
      <c r="E562" s="6">
        <v>1918.2866666666671</v>
      </c>
      <c r="F562" t="s">
        <v>191</v>
      </c>
      <c r="G562" t="b">
        <v>1</v>
      </c>
      <c r="H562" t="b">
        <v>0</v>
      </c>
      <c r="I562" t="b">
        <v>0</v>
      </c>
      <c r="J562" t="b">
        <v>0</v>
      </c>
      <c r="L562" t="b">
        <f t="shared" si="24"/>
        <v>0</v>
      </c>
      <c r="R562" s="3">
        <f t="shared" si="25"/>
        <v>43967</v>
      </c>
      <c r="T562" s="3">
        <v>44089.5</v>
      </c>
      <c r="U562" t="b">
        <v>0</v>
      </c>
      <c r="V562">
        <f t="shared" si="26"/>
        <v>0</v>
      </c>
    </row>
    <row r="563" spans="1:22" x14ac:dyDescent="0.25">
      <c r="A563" t="s">
        <v>137</v>
      </c>
      <c r="B563" t="s">
        <v>177</v>
      </c>
      <c r="C563" s="3">
        <v>44013</v>
      </c>
      <c r="D563" s="3">
        <v>44104</v>
      </c>
      <c r="E563" s="6">
        <v>1898.7466666666669</v>
      </c>
      <c r="F563" t="s">
        <v>191</v>
      </c>
      <c r="G563" t="b">
        <v>1</v>
      </c>
      <c r="H563" t="b">
        <v>0</v>
      </c>
      <c r="I563" t="b">
        <v>0</v>
      </c>
      <c r="J563" t="b">
        <v>0</v>
      </c>
      <c r="L563" t="b">
        <f t="shared" si="24"/>
        <v>0</v>
      </c>
      <c r="R563" s="3">
        <f t="shared" si="25"/>
        <v>44058.5</v>
      </c>
      <c r="T563" s="3">
        <v>44089.5</v>
      </c>
      <c r="U563" t="b">
        <v>1</v>
      </c>
      <c r="V563">
        <f t="shared" si="26"/>
        <v>1</v>
      </c>
    </row>
    <row r="564" spans="1:22" x14ac:dyDescent="0.25">
      <c r="A564" t="s">
        <v>137</v>
      </c>
      <c r="B564" t="s">
        <v>177</v>
      </c>
      <c r="C564" s="3">
        <v>44105</v>
      </c>
      <c r="D564" s="3">
        <v>44196</v>
      </c>
      <c r="E564" s="6">
        <v>1984.343333333333</v>
      </c>
      <c r="F564" t="s">
        <v>191</v>
      </c>
      <c r="G564" t="b">
        <v>1</v>
      </c>
      <c r="H564" t="b">
        <v>0</v>
      </c>
      <c r="I564" t="b">
        <v>0</v>
      </c>
      <c r="J564" t="b">
        <v>0</v>
      </c>
      <c r="L564" t="b">
        <f t="shared" si="24"/>
        <v>0</v>
      </c>
      <c r="R564" s="3">
        <f t="shared" si="25"/>
        <v>44150.5</v>
      </c>
      <c r="T564" s="3">
        <v>44089.5</v>
      </c>
      <c r="U564" t="b">
        <v>0</v>
      </c>
      <c r="V564">
        <f t="shared" si="26"/>
        <v>0</v>
      </c>
    </row>
    <row r="565" spans="1:22" x14ac:dyDescent="0.25">
      <c r="A565" t="s">
        <v>137</v>
      </c>
      <c r="B565" t="s">
        <v>177</v>
      </c>
      <c r="C565" s="3">
        <v>44197</v>
      </c>
      <c r="D565" s="3">
        <v>44286</v>
      </c>
      <c r="E565" s="6">
        <v>2096.293333333334</v>
      </c>
      <c r="F565" t="s">
        <v>191</v>
      </c>
      <c r="G565" t="b">
        <v>0</v>
      </c>
      <c r="H565" t="b">
        <v>1</v>
      </c>
      <c r="I565" t="b">
        <v>0</v>
      </c>
      <c r="J565" t="b">
        <v>0</v>
      </c>
      <c r="L565" t="b">
        <f t="shared" si="24"/>
        <v>0</v>
      </c>
      <c r="R565" s="3">
        <f t="shared" si="25"/>
        <v>44241.5</v>
      </c>
      <c r="T565" s="3">
        <v>44089.5</v>
      </c>
      <c r="U565" t="b">
        <v>0</v>
      </c>
      <c r="V565">
        <f t="shared" si="26"/>
        <v>0</v>
      </c>
    </row>
    <row r="566" spans="1:22" x14ac:dyDescent="0.25">
      <c r="A566" t="s">
        <v>138</v>
      </c>
      <c r="B566" t="s">
        <v>179</v>
      </c>
      <c r="C566" s="3">
        <v>43435</v>
      </c>
      <c r="D566" s="3">
        <v>43799</v>
      </c>
      <c r="E566" s="6">
        <v>3000</v>
      </c>
      <c r="F566" t="s">
        <v>191</v>
      </c>
      <c r="G566" t="b">
        <v>0</v>
      </c>
      <c r="H566" t="b">
        <v>1</v>
      </c>
      <c r="I566" t="b">
        <v>1</v>
      </c>
      <c r="J566" t="b">
        <v>0</v>
      </c>
      <c r="L566" t="b">
        <f t="shared" si="24"/>
        <v>1</v>
      </c>
      <c r="R566" s="3">
        <f t="shared" si="25"/>
        <v>43617</v>
      </c>
      <c r="T566" s="3">
        <v>44089.5</v>
      </c>
      <c r="U566" t="b">
        <v>0</v>
      </c>
      <c r="V566">
        <f t="shared" si="26"/>
        <v>0</v>
      </c>
    </row>
    <row r="567" spans="1:22" x14ac:dyDescent="0.25">
      <c r="A567" t="s">
        <v>139</v>
      </c>
      <c r="B567" t="s">
        <v>178</v>
      </c>
      <c r="C567" s="3">
        <v>43466</v>
      </c>
      <c r="D567" s="3">
        <v>43496</v>
      </c>
      <c r="E567" s="6">
        <v>1750</v>
      </c>
      <c r="F567" t="s">
        <v>191</v>
      </c>
      <c r="G567" t="b">
        <v>1</v>
      </c>
      <c r="H567" t="b">
        <v>0</v>
      </c>
      <c r="I567" t="b">
        <v>0</v>
      </c>
      <c r="J567" t="b">
        <v>0</v>
      </c>
      <c r="L567" t="b">
        <f t="shared" si="24"/>
        <v>0</v>
      </c>
      <c r="R567" s="3">
        <f t="shared" si="25"/>
        <v>43481</v>
      </c>
      <c r="T567" s="3">
        <v>44089.5</v>
      </c>
      <c r="U567" t="b">
        <v>0</v>
      </c>
      <c r="V567">
        <f t="shared" si="26"/>
        <v>0</v>
      </c>
    </row>
    <row r="568" spans="1:22" x14ac:dyDescent="0.25">
      <c r="A568" t="s">
        <v>139</v>
      </c>
      <c r="B568" t="s">
        <v>178</v>
      </c>
      <c r="C568" s="3">
        <v>43497</v>
      </c>
      <c r="D568" s="3">
        <v>43524</v>
      </c>
      <c r="E568" s="6">
        <v>1750</v>
      </c>
      <c r="F568" t="s">
        <v>191</v>
      </c>
      <c r="G568" t="b">
        <v>1</v>
      </c>
      <c r="H568" t="b">
        <v>0</v>
      </c>
      <c r="I568" t="b">
        <v>0</v>
      </c>
      <c r="J568" t="b">
        <v>0</v>
      </c>
      <c r="L568" t="b">
        <f t="shared" si="24"/>
        <v>0</v>
      </c>
      <c r="R568" s="3">
        <f t="shared" si="25"/>
        <v>43510.5</v>
      </c>
      <c r="T568" s="3">
        <v>44089.5</v>
      </c>
      <c r="U568" t="b">
        <v>0</v>
      </c>
      <c r="V568">
        <f t="shared" si="26"/>
        <v>0</v>
      </c>
    </row>
    <row r="569" spans="1:22" x14ac:dyDescent="0.25">
      <c r="A569" t="s">
        <v>139</v>
      </c>
      <c r="B569" t="s">
        <v>178</v>
      </c>
      <c r="C569" s="3">
        <v>43525</v>
      </c>
      <c r="D569" s="3">
        <v>43555</v>
      </c>
      <c r="E569" s="6">
        <v>1750</v>
      </c>
      <c r="F569" t="s">
        <v>191</v>
      </c>
      <c r="G569" t="b">
        <v>1</v>
      </c>
      <c r="H569" t="b">
        <v>0</v>
      </c>
      <c r="I569" t="b">
        <v>0</v>
      </c>
      <c r="J569" t="b">
        <v>0</v>
      </c>
      <c r="L569" t="b">
        <f t="shared" si="24"/>
        <v>0</v>
      </c>
      <c r="R569" s="3">
        <f t="shared" si="25"/>
        <v>43540</v>
      </c>
      <c r="T569" s="3">
        <v>44089.5</v>
      </c>
      <c r="U569" t="b">
        <v>0</v>
      </c>
      <c r="V569">
        <f t="shared" si="26"/>
        <v>0</v>
      </c>
    </row>
    <row r="570" spans="1:22" x14ac:dyDescent="0.25">
      <c r="A570" t="s">
        <v>139</v>
      </c>
      <c r="B570" t="s">
        <v>178</v>
      </c>
      <c r="C570" s="3">
        <v>43556</v>
      </c>
      <c r="D570" s="3">
        <v>43585</v>
      </c>
      <c r="E570" s="6">
        <v>1750</v>
      </c>
      <c r="F570" t="s">
        <v>191</v>
      </c>
      <c r="G570" t="b">
        <v>1</v>
      </c>
      <c r="H570" t="b">
        <v>0</v>
      </c>
      <c r="I570" t="b">
        <v>0</v>
      </c>
      <c r="J570" t="b">
        <v>0</v>
      </c>
      <c r="L570" t="b">
        <f t="shared" si="24"/>
        <v>0</v>
      </c>
      <c r="R570" s="3">
        <f t="shared" si="25"/>
        <v>43570.5</v>
      </c>
      <c r="T570" s="3">
        <v>44089.5</v>
      </c>
      <c r="U570" t="b">
        <v>0</v>
      </c>
      <c r="V570">
        <f t="shared" si="26"/>
        <v>0</v>
      </c>
    </row>
    <row r="571" spans="1:22" x14ac:dyDescent="0.25">
      <c r="A571" t="s">
        <v>139</v>
      </c>
      <c r="B571" t="s">
        <v>178</v>
      </c>
      <c r="C571" s="3">
        <v>43586</v>
      </c>
      <c r="D571" s="3">
        <v>43616</v>
      </c>
      <c r="E571" s="6">
        <v>1750</v>
      </c>
      <c r="F571" t="s">
        <v>191</v>
      </c>
      <c r="G571" t="b">
        <v>1</v>
      </c>
      <c r="H571" t="b">
        <v>0</v>
      </c>
      <c r="I571" t="b">
        <v>0</v>
      </c>
      <c r="J571" t="b">
        <v>0</v>
      </c>
      <c r="L571" t="b">
        <f t="shared" si="24"/>
        <v>0</v>
      </c>
      <c r="R571" s="3">
        <f t="shared" si="25"/>
        <v>43601</v>
      </c>
      <c r="T571" s="3">
        <v>44089.5</v>
      </c>
      <c r="U571" t="b">
        <v>1</v>
      </c>
      <c r="V571">
        <f t="shared" si="26"/>
        <v>1</v>
      </c>
    </row>
    <row r="572" spans="1:22" x14ac:dyDescent="0.25">
      <c r="A572" t="s">
        <v>139</v>
      </c>
      <c r="B572" t="s">
        <v>178</v>
      </c>
      <c r="C572" s="3">
        <v>43617</v>
      </c>
      <c r="D572" s="3">
        <v>43646</v>
      </c>
      <c r="E572" s="6">
        <v>1750</v>
      </c>
      <c r="F572" t="s">
        <v>191</v>
      </c>
      <c r="G572" t="b">
        <v>1</v>
      </c>
      <c r="H572" t="b">
        <v>0</v>
      </c>
      <c r="I572" t="b">
        <v>0</v>
      </c>
      <c r="J572" t="b">
        <v>0</v>
      </c>
      <c r="L572" t="b">
        <f t="shared" si="24"/>
        <v>0</v>
      </c>
      <c r="R572" s="3">
        <f t="shared" si="25"/>
        <v>43631.5</v>
      </c>
      <c r="T572" s="3">
        <v>44089.5</v>
      </c>
      <c r="U572" t="b">
        <v>0</v>
      </c>
      <c r="V572">
        <f t="shared" si="26"/>
        <v>0</v>
      </c>
    </row>
    <row r="573" spans="1:22" x14ac:dyDescent="0.25">
      <c r="A573" t="s">
        <v>139</v>
      </c>
      <c r="B573" t="s">
        <v>178</v>
      </c>
      <c r="C573" s="3">
        <v>43647</v>
      </c>
      <c r="D573" s="3">
        <v>43677</v>
      </c>
      <c r="E573" s="6">
        <v>1750</v>
      </c>
      <c r="F573" t="s">
        <v>191</v>
      </c>
      <c r="G573" t="b">
        <v>1</v>
      </c>
      <c r="H573" t="b">
        <v>0</v>
      </c>
      <c r="I573" t="b">
        <v>0</v>
      </c>
      <c r="J573" t="b">
        <v>0</v>
      </c>
      <c r="L573" t="b">
        <f t="shared" si="24"/>
        <v>0</v>
      </c>
      <c r="R573" s="3">
        <f t="shared" si="25"/>
        <v>43662</v>
      </c>
      <c r="T573" s="3">
        <v>44089.5</v>
      </c>
      <c r="U573" t="b">
        <v>1</v>
      </c>
      <c r="V573">
        <f t="shared" si="26"/>
        <v>1</v>
      </c>
    </row>
    <row r="574" spans="1:22" x14ac:dyDescent="0.25">
      <c r="A574" t="s">
        <v>139</v>
      </c>
      <c r="B574" t="s">
        <v>178</v>
      </c>
      <c r="C574" s="3">
        <v>43678</v>
      </c>
      <c r="D574" s="3">
        <v>43708</v>
      </c>
      <c r="E574" s="6">
        <v>1750</v>
      </c>
      <c r="F574" t="s">
        <v>191</v>
      </c>
      <c r="G574" t="b">
        <v>1</v>
      </c>
      <c r="H574" t="b">
        <v>0</v>
      </c>
      <c r="I574" t="b">
        <v>0</v>
      </c>
      <c r="J574" t="b">
        <v>0</v>
      </c>
      <c r="L574" t="b">
        <f t="shared" si="24"/>
        <v>0</v>
      </c>
      <c r="R574" s="3">
        <f t="shared" si="25"/>
        <v>43693</v>
      </c>
      <c r="T574" s="3">
        <v>44089.5</v>
      </c>
      <c r="U574" t="b">
        <v>1</v>
      </c>
      <c r="V574">
        <f t="shared" si="26"/>
        <v>1</v>
      </c>
    </row>
    <row r="575" spans="1:22" x14ac:dyDescent="0.25">
      <c r="A575" t="s">
        <v>139</v>
      </c>
      <c r="B575" t="s">
        <v>178</v>
      </c>
      <c r="C575" s="3">
        <v>43709</v>
      </c>
      <c r="D575" s="3">
        <v>43738</v>
      </c>
      <c r="E575" s="6">
        <v>1750</v>
      </c>
      <c r="F575" t="s">
        <v>191</v>
      </c>
      <c r="G575" t="b">
        <v>1</v>
      </c>
      <c r="H575" t="b">
        <v>0</v>
      </c>
      <c r="I575" t="b">
        <v>0</v>
      </c>
      <c r="J575" t="b">
        <v>0</v>
      </c>
      <c r="L575" t="b">
        <f t="shared" si="24"/>
        <v>0</v>
      </c>
      <c r="R575" s="3">
        <f t="shared" si="25"/>
        <v>43723.5</v>
      </c>
      <c r="T575" s="3">
        <v>44104</v>
      </c>
      <c r="U575" t="b">
        <v>0</v>
      </c>
      <c r="V575">
        <f t="shared" si="26"/>
        <v>0</v>
      </c>
    </row>
    <row r="576" spans="1:22" x14ac:dyDescent="0.25">
      <c r="A576" t="s">
        <v>139</v>
      </c>
      <c r="B576" t="s">
        <v>178</v>
      </c>
      <c r="C576" s="3">
        <v>43739</v>
      </c>
      <c r="D576" s="3">
        <v>43769</v>
      </c>
      <c r="E576" s="6">
        <v>1750</v>
      </c>
      <c r="F576" t="s">
        <v>191</v>
      </c>
      <c r="G576" t="b">
        <v>1</v>
      </c>
      <c r="H576" t="b">
        <v>0</v>
      </c>
      <c r="I576" t="b">
        <v>0</v>
      </c>
      <c r="J576" t="b">
        <v>0</v>
      </c>
      <c r="L576" t="b">
        <f t="shared" si="24"/>
        <v>0</v>
      </c>
      <c r="R576" s="3">
        <f t="shared" si="25"/>
        <v>43754</v>
      </c>
      <c r="T576" s="3">
        <v>44104</v>
      </c>
      <c r="U576" t="b">
        <v>0</v>
      </c>
      <c r="V576">
        <f t="shared" si="26"/>
        <v>0</v>
      </c>
    </row>
    <row r="577" spans="1:22" x14ac:dyDescent="0.25">
      <c r="A577" t="s">
        <v>139</v>
      </c>
      <c r="B577" t="s">
        <v>178</v>
      </c>
      <c r="C577" s="3">
        <v>43770</v>
      </c>
      <c r="D577" s="3">
        <v>43799</v>
      </c>
      <c r="E577" s="6">
        <v>1750</v>
      </c>
      <c r="F577" t="s">
        <v>191</v>
      </c>
      <c r="G577" t="b">
        <v>1</v>
      </c>
      <c r="H577" t="b">
        <v>0</v>
      </c>
      <c r="I577" t="b">
        <v>0</v>
      </c>
      <c r="J577" t="b">
        <v>0</v>
      </c>
      <c r="L577" t="b">
        <f t="shared" si="24"/>
        <v>0</v>
      </c>
      <c r="R577" s="3">
        <f t="shared" si="25"/>
        <v>43784.5</v>
      </c>
      <c r="T577" s="3">
        <v>44104</v>
      </c>
      <c r="U577" t="b">
        <v>0</v>
      </c>
      <c r="V577">
        <f t="shared" si="26"/>
        <v>0</v>
      </c>
    </row>
    <row r="578" spans="1:22" x14ac:dyDescent="0.25">
      <c r="A578" t="s">
        <v>139</v>
      </c>
      <c r="B578" t="s">
        <v>178</v>
      </c>
      <c r="C578" s="3">
        <v>43800</v>
      </c>
      <c r="D578" s="3">
        <v>43830</v>
      </c>
      <c r="E578" s="6">
        <v>1750</v>
      </c>
      <c r="F578" t="s">
        <v>191</v>
      </c>
      <c r="G578" t="b">
        <v>1</v>
      </c>
      <c r="H578" t="b">
        <v>0</v>
      </c>
      <c r="I578" t="b">
        <v>0</v>
      </c>
      <c r="J578" t="b">
        <v>0</v>
      </c>
      <c r="L578" t="b">
        <f t="shared" si="24"/>
        <v>0</v>
      </c>
      <c r="R578" s="3">
        <f t="shared" si="25"/>
        <v>43815</v>
      </c>
      <c r="T578" s="3">
        <v>44104</v>
      </c>
      <c r="U578" t="b">
        <v>0</v>
      </c>
      <c r="V578">
        <f t="shared" si="26"/>
        <v>0</v>
      </c>
    </row>
    <row r="579" spans="1:22" x14ac:dyDescent="0.25">
      <c r="A579" t="s">
        <v>139</v>
      </c>
      <c r="B579" t="s">
        <v>178</v>
      </c>
      <c r="C579" s="3">
        <v>43831</v>
      </c>
      <c r="D579" s="3">
        <v>43861</v>
      </c>
      <c r="E579" s="6">
        <v>1750</v>
      </c>
      <c r="F579" t="s">
        <v>191</v>
      </c>
      <c r="G579" t="b">
        <v>1</v>
      </c>
      <c r="H579" t="b">
        <v>0</v>
      </c>
      <c r="I579" t="b">
        <v>0</v>
      </c>
      <c r="J579" t="b">
        <v>0</v>
      </c>
      <c r="L579" t="b">
        <f t="shared" ref="L579:L642" si="27">OR(I579,J579)</f>
        <v>0</v>
      </c>
      <c r="R579" s="3">
        <f t="shared" ref="R579:R642" si="28">(D579-C579)/2+C579</f>
        <v>43846</v>
      </c>
      <c r="T579" s="3">
        <v>44104</v>
      </c>
      <c r="U579" t="b">
        <v>0</v>
      </c>
      <c r="V579">
        <f t="shared" ref="V579:V642" si="29">IF(U579,1,0)</f>
        <v>0</v>
      </c>
    </row>
    <row r="580" spans="1:22" x14ac:dyDescent="0.25">
      <c r="A580" t="s">
        <v>139</v>
      </c>
      <c r="B580" t="s">
        <v>178</v>
      </c>
      <c r="C580" s="3">
        <v>43862</v>
      </c>
      <c r="D580" s="3">
        <v>43890</v>
      </c>
      <c r="E580" s="6">
        <v>1750</v>
      </c>
      <c r="F580" t="s">
        <v>191</v>
      </c>
      <c r="G580" t="b">
        <v>1</v>
      </c>
      <c r="H580" t="b">
        <v>0</v>
      </c>
      <c r="I580" t="b">
        <v>0</v>
      </c>
      <c r="J580" t="b">
        <v>0</v>
      </c>
      <c r="L580" t="b">
        <f t="shared" si="27"/>
        <v>0</v>
      </c>
      <c r="R580" s="3">
        <f t="shared" si="28"/>
        <v>43876</v>
      </c>
      <c r="T580" s="3">
        <v>44104</v>
      </c>
      <c r="U580" t="b">
        <v>0</v>
      </c>
      <c r="V580">
        <f t="shared" si="29"/>
        <v>0</v>
      </c>
    </row>
    <row r="581" spans="1:22" x14ac:dyDescent="0.25">
      <c r="A581" t="s">
        <v>139</v>
      </c>
      <c r="B581" t="s">
        <v>178</v>
      </c>
      <c r="C581" s="3">
        <v>43891</v>
      </c>
      <c r="D581" s="3">
        <v>43921</v>
      </c>
      <c r="E581" s="6">
        <v>1750</v>
      </c>
      <c r="F581" t="s">
        <v>191</v>
      </c>
      <c r="G581" t="b">
        <v>1</v>
      </c>
      <c r="H581" t="b">
        <v>0</v>
      </c>
      <c r="I581" t="b">
        <v>0</v>
      </c>
      <c r="J581" t="b">
        <v>0</v>
      </c>
      <c r="L581" t="b">
        <f t="shared" si="27"/>
        <v>0</v>
      </c>
      <c r="R581" s="3">
        <f t="shared" si="28"/>
        <v>43906</v>
      </c>
      <c r="T581" s="3">
        <v>44104</v>
      </c>
      <c r="U581" t="b">
        <v>0</v>
      </c>
      <c r="V581">
        <f t="shared" si="29"/>
        <v>0</v>
      </c>
    </row>
    <row r="582" spans="1:22" x14ac:dyDescent="0.25">
      <c r="A582" t="s">
        <v>139</v>
      </c>
      <c r="B582" t="s">
        <v>178</v>
      </c>
      <c r="C582" s="3">
        <v>43922</v>
      </c>
      <c r="D582" s="3">
        <v>43951</v>
      </c>
      <c r="E582" s="6">
        <v>1750</v>
      </c>
      <c r="F582" t="s">
        <v>191</v>
      </c>
      <c r="G582" t="b">
        <v>1</v>
      </c>
      <c r="H582" t="b">
        <v>0</v>
      </c>
      <c r="I582" t="b">
        <v>0</v>
      </c>
      <c r="J582" t="b">
        <v>0</v>
      </c>
      <c r="L582" t="b">
        <f t="shared" si="27"/>
        <v>0</v>
      </c>
      <c r="R582" s="3">
        <f t="shared" si="28"/>
        <v>43936.5</v>
      </c>
      <c r="T582" s="3">
        <v>44104</v>
      </c>
      <c r="U582" t="b">
        <v>0</v>
      </c>
      <c r="V582">
        <f t="shared" si="29"/>
        <v>0</v>
      </c>
    </row>
    <row r="583" spans="1:22" x14ac:dyDescent="0.25">
      <c r="A583" t="s">
        <v>139</v>
      </c>
      <c r="B583" t="s">
        <v>178</v>
      </c>
      <c r="C583" s="3">
        <v>43952</v>
      </c>
      <c r="D583" s="3">
        <v>43982</v>
      </c>
      <c r="E583" s="6">
        <v>1750</v>
      </c>
      <c r="F583" t="s">
        <v>191</v>
      </c>
      <c r="G583" t="b">
        <v>1</v>
      </c>
      <c r="H583" t="b">
        <v>0</v>
      </c>
      <c r="I583" t="b">
        <v>0</v>
      </c>
      <c r="J583" t="b">
        <v>0</v>
      </c>
      <c r="L583" t="b">
        <f t="shared" si="27"/>
        <v>0</v>
      </c>
      <c r="R583" s="3">
        <f t="shared" si="28"/>
        <v>43967</v>
      </c>
      <c r="T583" s="3">
        <v>44104</v>
      </c>
      <c r="U583" t="b">
        <v>0</v>
      </c>
      <c r="V583">
        <f t="shared" si="29"/>
        <v>0</v>
      </c>
    </row>
    <row r="584" spans="1:22" x14ac:dyDescent="0.25">
      <c r="A584" t="s">
        <v>139</v>
      </c>
      <c r="B584" t="s">
        <v>178</v>
      </c>
      <c r="C584" s="3">
        <v>43983</v>
      </c>
      <c r="D584" s="3">
        <v>44012</v>
      </c>
      <c r="E584" s="6">
        <v>1750</v>
      </c>
      <c r="F584" t="s">
        <v>191</v>
      </c>
      <c r="G584" t="b">
        <v>1</v>
      </c>
      <c r="H584" t="b">
        <v>0</v>
      </c>
      <c r="I584" t="b">
        <v>0</v>
      </c>
      <c r="J584" t="b">
        <v>0</v>
      </c>
      <c r="L584" t="b">
        <f t="shared" si="27"/>
        <v>0</v>
      </c>
      <c r="R584" s="3">
        <f t="shared" si="28"/>
        <v>43997.5</v>
      </c>
      <c r="T584" s="3">
        <v>44104</v>
      </c>
      <c r="U584" t="b">
        <v>0</v>
      </c>
      <c r="V584">
        <f t="shared" si="29"/>
        <v>0</v>
      </c>
    </row>
    <row r="585" spans="1:22" x14ac:dyDescent="0.25">
      <c r="A585" t="s">
        <v>139</v>
      </c>
      <c r="B585" t="s">
        <v>178</v>
      </c>
      <c r="C585" s="3">
        <v>44013</v>
      </c>
      <c r="D585" s="3">
        <v>44043</v>
      </c>
      <c r="E585" s="6">
        <v>1750</v>
      </c>
      <c r="F585" t="s">
        <v>191</v>
      </c>
      <c r="G585" t="b">
        <v>1</v>
      </c>
      <c r="H585" t="b">
        <v>0</v>
      </c>
      <c r="I585" t="b">
        <v>0</v>
      </c>
      <c r="J585" t="b">
        <v>0</v>
      </c>
      <c r="L585" t="b">
        <f t="shared" si="27"/>
        <v>0</v>
      </c>
      <c r="R585" s="3">
        <f t="shared" si="28"/>
        <v>44028</v>
      </c>
      <c r="T585" s="3">
        <v>44104</v>
      </c>
      <c r="U585" t="b">
        <v>0</v>
      </c>
      <c r="V585">
        <f t="shared" si="29"/>
        <v>0</v>
      </c>
    </row>
    <row r="586" spans="1:22" x14ac:dyDescent="0.25">
      <c r="A586" t="s">
        <v>139</v>
      </c>
      <c r="B586" t="s">
        <v>178</v>
      </c>
      <c r="C586" s="3">
        <v>44044</v>
      </c>
      <c r="D586" s="3">
        <v>44074</v>
      </c>
      <c r="E586" s="6">
        <v>1750</v>
      </c>
      <c r="F586" t="s">
        <v>191</v>
      </c>
      <c r="G586" t="b">
        <v>1</v>
      </c>
      <c r="H586" t="b">
        <v>0</v>
      </c>
      <c r="I586" t="b">
        <v>0</v>
      </c>
      <c r="J586" t="b">
        <v>0</v>
      </c>
      <c r="L586" t="b">
        <f t="shared" si="27"/>
        <v>0</v>
      </c>
      <c r="R586" s="3">
        <f t="shared" si="28"/>
        <v>44059</v>
      </c>
      <c r="T586" s="3">
        <v>44104</v>
      </c>
      <c r="U586" t="b">
        <v>0</v>
      </c>
      <c r="V586">
        <f t="shared" si="29"/>
        <v>0</v>
      </c>
    </row>
    <row r="587" spans="1:22" x14ac:dyDescent="0.25">
      <c r="A587" t="s">
        <v>139</v>
      </c>
      <c r="B587" t="s">
        <v>178</v>
      </c>
      <c r="C587" s="3">
        <v>44075</v>
      </c>
      <c r="D587" s="3">
        <v>44104</v>
      </c>
      <c r="E587" s="6">
        <v>1750</v>
      </c>
      <c r="F587" t="s">
        <v>191</v>
      </c>
      <c r="G587" t="b">
        <v>1</v>
      </c>
      <c r="H587" t="b">
        <v>0</v>
      </c>
      <c r="I587" t="b">
        <v>0</v>
      </c>
      <c r="J587" t="b">
        <v>0</v>
      </c>
      <c r="L587" t="b">
        <f t="shared" si="27"/>
        <v>0</v>
      </c>
      <c r="R587" s="3">
        <f t="shared" si="28"/>
        <v>44089.5</v>
      </c>
      <c r="T587" s="3">
        <v>44104.5</v>
      </c>
      <c r="U587" t="b">
        <v>0</v>
      </c>
      <c r="V587">
        <f t="shared" si="29"/>
        <v>0</v>
      </c>
    </row>
    <row r="588" spans="1:22" x14ac:dyDescent="0.25">
      <c r="A588" t="s">
        <v>139</v>
      </c>
      <c r="B588" t="s">
        <v>178</v>
      </c>
      <c r="C588" s="3">
        <v>44105</v>
      </c>
      <c r="D588" s="3">
        <v>44135</v>
      </c>
      <c r="E588" s="6">
        <v>1750</v>
      </c>
      <c r="F588" t="s">
        <v>191</v>
      </c>
      <c r="G588" t="b">
        <v>1</v>
      </c>
      <c r="H588" t="b">
        <v>0</v>
      </c>
      <c r="I588" t="b">
        <v>0</v>
      </c>
      <c r="J588" t="b">
        <v>0</v>
      </c>
      <c r="L588" t="b">
        <f t="shared" si="27"/>
        <v>0</v>
      </c>
      <c r="R588" s="3">
        <f t="shared" si="28"/>
        <v>44120</v>
      </c>
      <c r="T588" s="3">
        <v>44104.5</v>
      </c>
      <c r="U588" t="b">
        <v>0</v>
      </c>
      <c r="V588">
        <f t="shared" si="29"/>
        <v>0</v>
      </c>
    </row>
    <row r="589" spans="1:22" x14ac:dyDescent="0.25">
      <c r="A589" t="s">
        <v>139</v>
      </c>
      <c r="B589" t="s">
        <v>178</v>
      </c>
      <c r="C589" s="3">
        <v>44136</v>
      </c>
      <c r="D589" s="3">
        <v>44165</v>
      </c>
      <c r="E589" s="6">
        <v>1750</v>
      </c>
      <c r="F589" t="s">
        <v>191</v>
      </c>
      <c r="G589" t="b">
        <v>1</v>
      </c>
      <c r="H589" t="b">
        <v>0</v>
      </c>
      <c r="I589" t="b">
        <v>0</v>
      </c>
      <c r="J589" t="b">
        <v>0</v>
      </c>
      <c r="L589" t="b">
        <f t="shared" si="27"/>
        <v>0</v>
      </c>
      <c r="R589" s="3">
        <f t="shared" si="28"/>
        <v>44150.5</v>
      </c>
      <c r="T589" s="3">
        <v>44119</v>
      </c>
      <c r="U589" t="b">
        <v>0</v>
      </c>
      <c r="V589">
        <f t="shared" si="29"/>
        <v>0</v>
      </c>
    </row>
    <row r="590" spans="1:22" x14ac:dyDescent="0.25">
      <c r="A590" t="s">
        <v>139</v>
      </c>
      <c r="B590" t="s">
        <v>178</v>
      </c>
      <c r="C590" s="3">
        <v>44166</v>
      </c>
      <c r="D590" s="3">
        <v>44196</v>
      </c>
      <c r="E590" s="6">
        <v>1750</v>
      </c>
      <c r="F590" t="s">
        <v>191</v>
      </c>
      <c r="G590" t="b">
        <v>1</v>
      </c>
      <c r="H590" t="b">
        <v>0</v>
      </c>
      <c r="I590" t="b">
        <v>0</v>
      </c>
      <c r="J590" t="b">
        <v>0</v>
      </c>
      <c r="L590" t="b">
        <f t="shared" si="27"/>
        <v>0</v>
      </c>
      <c r="R590" s="3">
        <f t="shared" si="28"/>
        <v>44181</v>
      </c>
      <c r="T590" s="3">
        <v>44120</v>
      </c>
      <c r="U590" t="b">
        <v>0</v>
      </c>
      <c r="V590">
        <f t="shared" si="29"/>
        <v>0</v>
      </c>
    </row>
    <row r="591" spans="1:22" x14ac:dyDescent="0.25">
      <c r="A591" t="s">
        <v>139</v>
      </c>
      <c r="B591" t="s">
        <v>178</v>
      </c>
      <c r="C591" s="3">
        <v>44197</v>
      </c>
      <c r="D591" s="3">
        <v>44227</v>
      </c>
      <c r="E591" s="6">
        <v>1750</v>
      </c>
      <c r="F591" t="s">
        <v>191</v>
      </c>
      <c r="G591" t="b">
        <v>0</v>
      </c>
      <c r="H591" t="b">
        <v>1</v>
      </c>
      <c r="I591" t="b">
        <v>0</v>
      </c>
      <c r="J591" t="b">
        <v>0</v>
      </c>
      <c r="L591" t="b">
        <f t="shared" si="27"/>
        <v>0</v>
      </c>
      <c r="R591" s="3">
        <f t="shared" si="28"/>
        <v>44212</v>
      </c>
      <c r="T591" s="3">
        <v>44120</v>
      </c>
      <c r="U591" t="b">
        <v>0</v>
      </c>
      <c r="V591">
        <f t="shared" si="29"/>
        <v>0</v>
      </c>
    </row>
    <row r="592" spans="1:22" x14ac:dyDescent="0.25">
      <c r="A592" t="s">
        <v>140</v>
      </c>
      <c r="B592" t="s">
        <v>180</v>
      </c>
      <c r="C592" s="3">
        <v>43313</v>
      </c>
      <c r="D592" s="3">
        <v>43677</v>
      </c>
      <c r="E592" s="6">
        <v>2633.333333333333</v>
      </c>
      <c r="F592" t="s">
        <v>191</v>
      </c>
      <c r="G592" t="b">
        <v>1</v>
      </c>
      <c r="H592" t="b">
        <v>0</v>
      </c>
      <c r="I592" t="b">
        <v>0</v>
      </c>
      <c r="J592" t="b">
        <v>0</v>
      </c>
      <c r="L592" t="b">
        <f t="shared" si="27"/>
        <v>0</v>
      </c>
      <c r="R592" s="3">
        <f t="shared" si="28"/>
        <v>43495</v>
      </c>
      <c r="T592" s="3">
        <v>44120</v>
      </c>
      <c r="U592" t="b">
        <v>0</v>
      </c>
      <c r="V592">
        <f t="shared" si="29"/>
        <v>0</v>
      </c>
    </row>
    <row r="593" spans="1:22" x14ac:dyDescent="0.25">
      <c r="A593" t="s">
        <v>140</v>
      </c>
      <c r="B593" t="s">
        <v>180</v>
      </c>
      <c r="C593" s="3">
        <v>43678</v>
      </c>
      <c r="D593" s="3">
        <v>44043</v>
      </c>
      <c r="E593" s="6">
        <v>2633.333333333333</v>
      </c>
      <c r="F593" t="s">
        <v>191</v>
      </c>
      <c r="G593" t="b">
        <v>1</v>
      </c>
      <c r="H593" t="b">
        <v>0</v>
      </c>
      <c r="I593" t="b">
        <v>0</v>
      </c>
      <c r="J593" t="b">
        <v>0</v>
      </c>
      <c r="L593" t="b">
        <f t="shared" si="27"/>
        <v>0</v>
      </c>
      <c r="R593" s="3">
        <f t="shared" si="28"/>
        <v>43860.5</v>
      </c>
      <c r="T593" s="3">
        <v>44120</v>
      </c>
      <c r="U593" t="b">
        <v>0</v>
      </c>
      <c r="V593">
        <f t="shared" si="29"/>
        <v>0</v>
      </c>
    </row>
    <row r="594" spans="1:22" x14ac:dyDescent="0.25">
      <c r="A594" t="s">
        <v>140</v>
      </c>
      <c r="B594" t="s">
        <v>180</v>
      </c>
      <c r="C594" s="3">
        <v>44044</v>
      </c>
      <c r="D594" s="3">
        <v>44408</v>
      </c>
      <c r="E594" s="6">
        <v>2633.333333333333</v>
      </c>
      <c r="F594" t="s">
        <v>191</v>
      </c>
      <c r="G594" t="b">
        <v>0</v>
      </c>
      <c r="H594" t="b">
        <v>1</v>
      </c>
      <c r="I594" t="b">
        <v>0</v>
      </c>
      <c r="J594" t="b">
        <v>0</v>
      </c>
      <c r="L594" t="b">
        <f t="shared" si="27"/>
        <v>0</v>
      </c>
      <c r="R594" s="3">
        <f t="shared" si="28"/>
        <v>44226</v>
      </c>
      <c r="T594" s="3">
        <v>44120</v>
      </c>
      <c r="U594" t="b">
        <v>1</v>
      </c>
      <c r="V594">
        <f t="shared" si="29"/>
        <v>1</v>
      </c>
    </row>
    <row r="595" spans="1:22" x14ac:dyDescent="0.25">
      <c r="A595" t="s">
        <v>141</v>
      </c>
      <c r="B595" t="s">
        <v>178</v>
      </c>
      <c r="C595" s="3">
        <v>43466</v>
      </c>
      <c r="D595" s="3">
        <v>43496</v>
      </c>
      <c r="E595" s="6">
        <v>2050.5300000000002</v>
      </c>
      <c r="F595" t="s">
        <v>191</v>
      </c>
      <c r="G595" t="b">
        <v>1</v>
      </c>
      <c r="H595" t="b">
        <v>0</v>
      </c>
      <c r="I595" t="b">
        <v>0</v>
      </c>
      <c r="J595" t="b">
        <v>0</v>
      </c>
      <c r="L595" t="b">
        <f t="shared" si="27"/>
        <v>0</v>
      </c>
      <c r="R595" s="3">
        <f t="shared" si="28"/>
        <v>43481</v>
      </c>
      <c r="T595" s="3">
        <v>44120</v>
      </c>
      <c r="U595" t="b">
        <v>0</v>
      </c>
      <c r="V595">
        <f t="shared" si="29"/>
        <v>0</v>
      </c>
    </row>
    <row r="596" spans="1:22" x14ac:dyDescent="0.25">
      <c r="A596" t="s">
        <v>141</v>
      </c>
      <c r="B596" t="s">
        <v>178</v>
      </c>
      <c r="C596" s="3">
        <v>43497</v>
      </c>
      <c r="D596" s="3">
        <v>43524</v>
      </c>
      <c r="E596" s="6">
        <v>2050.5300000000002</v>
      </c>
      <c r="F596" t="s">
        <v>191</v>
      </c>
      <c r="G596" t="b">
        <v>1</v>
      </c>
      <c r="H596" t="b">
        <v>0</v>
      </c>
      <c r="I596" t="b">
        <v>0</v>
      </c>
      <c r="J596" t="b">
        <v>0</v>
      </c>
      <c r="L596" t="b">
        <f t="shared" si="27"/>
        <v>0</v>
      </c>
      <c r="R596" s="3">
        <f t="shared" si="28"/>
        <v>43510.5</v>
      </c>
      <c r="T596" s="3">
        <v>44120</v>
      </c>
      <c r="U596" t="b">
        <v>0</v>
      </c>
      <c r="V596">
        <f t="shared" si="29"/>
        <v>0</v>
      </c>
    </row>
    <row r="597" spans="1:22" x14ac:dyDescent="0.25">
      <c r="A597" t="s">
        <v>141</v>
      </c>
      <c r="B597" t="s">
        <v>178</v>
      </c>
      <c r="C597" s="3">
        <v>43525</v>
      </c>
      <c r="D597" s="3">
        <v>43555</v>
      </c>
      <c r="E597" s="6">
        <v>2050.5300000000002</v>
      </c>
      <c r="F597" t="s">
        <v>191</v>
      </c>
      <c r="G597" t="b">
        <v>1</v>
      </c>
      <c r="H597" t="b">
        <v>0</v>
      </c>
      <c r="I597" t="b">
        <v>0</v>
      </c>
      <c r="J597" t="b">
        <v>0</v>
      </c>
      <c r="L597" t="b">
        <f t="shared" si="27"/>
        <v>0</v>
      </c>
      <c r="R597" s="3">
        <f t="shared" si="28"/>
        <v>43540</v>
      </c>
      <c r="T597" s="3">
        <v>44120</v>
      </c>
      <c r="U597" t="b">
        <v>0</v>
      </c>
      <c r="V597">
        <f t="shared" si="29"/>
        <v>0</v>
      </c>
    </row>
    <row r="598" spans="1:22" x14ac:dyDescent="0.25">
      <c r="A598" t="s">
        <v>141</v>
      </c>
      <c r="B598" t="s">
        <v>178</v>
      </c>
      <c r="C598" s="3">
        <v>43556</v>
      </c>
      <c r="D598" s="3">
        <v>43585</v>
      </c>
      <c r="E598" s="6">
        <v>2050.5300000000002</v>
      </c>
      <c r="F598" t="s">
        <v>191</v>
      </c>
      <c r="G598" t="b">
        <v>1</v>
      </c>
      <c r="H598" t="b">
        <v>0</v>
      </c>
      <c r="I598" t="b">
        <v>0</v>
      </c>
      <c r="J598" t="b">
        <v>0</v>
      </c>
      <c r="L598" t="b">
        <f t="shared" si="27"/>
        <v>0</v>
      </c>
      <c r="R598" s="3">
        <f t="shared" si="28"/>
        <v>43570.5</v>
      </c>
      <c r="T598" s="3">
        <v>44120</v>
      </c>
      <c r="U598" t="b">
        <v>0</v>
      </c>
      <c r="V598">
        <f t="shared" si="29"/>
        <v>0</v>
      </c>
    </row>
    <row r="599" spans="1:22" x14ac:dyDescent="0.25">
      <c r="A599" t="s">
        <v>141</v>
      </c>
      <c r="B599" t="s">
        <v>178</v>
      </c>
      <c r="C599" s="3">
        <v>43586</v>
      </c>
      <c r="D599" s="3">
        <v>43616</v>
      </c>
      <c r="E599" s="6">
        <v>2050.5300000000002</v>
      </c>
      <c r="F599" t="s">
        <v>191</v>
      </c>
      <c r="G599" t="b">
        <v>1</v>
      </c>
      <c r="H599" t="b">
        <v>0</v>
      </c>
      <c r="I599" t="b">
        <v>0</v>
      </c>
      <c r="J599" t="b">
        <v>0</v>
      </c>
      <c r="L599" t="b">
        <f t="shared" si="27"/>
        <v>0</v>
      </c>
      <c r="R599" s="3">
        <f t="shared" si="28"/>
        <v>43601</v>
      </c>
      <c r="T599" s="3">
        <v>44120</v>
      </c>
      <c r="U599" t="b">
        <v>0</v>
      </c>
      <c r="V599">
        <f t="shared" si="29"/>
        <v>0</v>
      </c>
    </row>
    <row r="600" spans="1:22" x14ac:dyDescent="0.25">
      <c r="A600" t="s">
        <v>141</v>
      </c>
      <c r="B600" t="s">
        <v>178</v>
      </c>
      <c r="C600" s="3">
        <v>43617</v>
      </c>
      <c r="D600" s="3">
        <v>43646</v>
      </c>
      <c r="E600" s="6">
        <v>2050.5300000000002</v>
      </c>
      <c r="F600" t="s">
        <v>191</v>
      </c>
      <c r="G600" t="b">
        <v>1</v>
      </c>
      <c r="H600" t="b">
        <v>0</v>
      </c>
      <c r="I600" t="b">
        <v>0</v>
      </c>
      <c r="J600" t="b">
        <v>0</v>
      </c>
      <c r="L600" t="b">
        <f t="shared" si="27"/>
        <v>0</v>
      </c>
      <c r="R600" s="3">
        <f t="shared" si="28"/>
        <v>43631.5</v>
      </c>
      <c r="T600" s="3">
        <v>44134</v>
      </c>
      <c r="U600" t="b">
        <v>0</v>
      </c>
      <c r="V600">
        <f t="shared" si="29"/>
        <v>0</v>
      </c>
    </row>
    <row r="601" spans="1:22" x14ac:dyDescent="0.25">
      <c r="A601" t="s">
        <v>141</v>
      </c>
      <c r="B601" t="s">
        <v>178</v>
      </c>
      <c r="C601" s="3">
        <v>43647</v>
      </c>
      <c r="D601" s="3">
        <v>44012</v>
      </c>
      <c r="E601" s="6">
        <v>3583.333333333333</v>
      </c>
      <c r="F601" t="s">
        <v>191</v>
      </c>
      <c r="G601" t="b">
        <v>1</v>
      </c>
      <c r="H601" t="b">
        <v>0</v>
      </c>
      <c r="I601" t="b">
        <v>0</v>
      </c>
      <c r="J601" t="b">
        <v>0</v>
      </c>
      <c r="L601" t="b">
        <f t="shared" si="27"/>
        <v>0</v>
      </c>
      <c r="R601" s="3">
        <f t="shared" si="28"/>
        <v>43829.5</v>
      </c>
      <c r="T601" s="3">
        <v>44134</v>
      </c>
      <c r="U601" t="b">
        <v>0</v>
      </c>
      <c r="V601">
        <f t="shared" si="29"/>
        <v>0</v>
      </c>
    </row>
    <row r="602" spans="1:22" x14ac:dyDescent="0.25">
      <c r="A602" t="s">
        <v>141</v>
      </c>
      <c r="B602" t="s">
        <v>178</v>
      </c>
      <c r="C602" s="3">
        <v>44013</v>
      </c>
      <c r="D602" s="3">
        <v>44377</v>
      </c>
      <c r="E602" s="6">
        <v>4916.666666666667</v>
      </c>
      <c r="F602" t="s">
        <v>191</v>
      </c>
      <c r="G602" t="b">
        <v>0</v>
      </c>
      <c r="H602" t="b">
        <v>1</v>
      </c>
      <c r="I602" t="b">
        <v>0</v>
      </c>
      <c r="J602" t="b">
        <v>0</v>
      </c>
      <c r="L602" t="b">
        <f t="shared" si="27"/>
        <v>0</v>
      </c>
      <c r="R602" s="3">
        <f t="shared" si="28"/>
        <v>44195</v>
      </c>
      <c r="T602" s="3">
        <v>44134</v>
      </c>
      <c r="U602" t="b">
        <v>0</v>
      </c>
      <c r="V602">
        <f t="shared" si="29"/>
        <v>0</v>
      </c>
    </row>
    <row r="603" spans="1:22" x14ac:dyDescent="0.25">
      <c r="A603" t="s">
        <v>141</v>
      </c>
      <c r="B603" t="s">
        <v>181</v>
      </c>
      <c r="C603" s="3">
        <v>43466</v>
      </c>
      <c r="D603" s="3">
        <v>43496</v>
      </c>
      <c r="E603" s="6">
        <v>1500</v>
      </c>
      <c r="F603" t="s">
        <v>191</v>
      </c>
      <c r="G603" t="b">
        <v>1</v>
      </c>
      <c r="H603" t="b">
        <v>0</v>
      </c>
      <c r="I603" t="b">
        <v>0</v>
      </c>
      <c r="J603" t="b">
        <v>0</v>
      </c>
      <c r="L603" t="b">
        <f t="shared" si="27"/>
        <v>0</v>
      </c>
      <c r="R603" s="3">
        <f t="shared" si="28"/>
        <v>43481</v>
      </c>
      <c r="T603" s="3">
        <v>44134</v>
      </c>
      <c r="U603" t="b">
        <v>0</v>
      </c>
      <c r="V603">
        <f t="shared" si="29"/>
        <v>0</v>
      </c>
    </row>
    <row r="604" spans="1:22" x14ac:dyDescent="0.25">
      <c r="A604" t="s">
        <v>141</v>
      </c>
      <c r="B604" t="s">
        <v>181</v>
      </c>
      <c r="C604" s="3">
        <v>43497</v>
      </c>
      <c r="D604" s="3">
        <v>43524</v>
      </c>
      <c r="E604" s="6">
        <v>1500</v>
      </c>
      <c r="F604" t="s">
        <v>191</v>
      </c>
      <c r="G604" t="b">
        <v>1</v>
      </c>
      <c r="H604" t="b">
        <v>0</v>
      </c>
      <c r="I604" t="b">
        <v>0</v>
      </c>
      <c r="J604" t="b">
        <v>0</v>
      </c>
      <c r="L604" t="b">
        <f t="shared" si="27"/>
        <v>0</v>
      </c>
      <c r="R604" s="3">
        <f t="shared" si="28"/>
        <v>43510.5</v>
      </c>
      <c r="T604" s="3">
        <v>44135.5</v>
      </c>
      <c r="U604" t="b">
        <v>0</v>
      </c>
      <c r="V604">
        <f t="shared" si="29"/>
        <v>0</v>
      </c>
    </row>
    <row r="605" spans="1:22" x14ac:dyDescent="0.25">
      <c r="A605" t="s">
        <v>141</v>
      </c>
      <c r="B605" t="s">
        <v>181</v>
      </c>
      <c r="C605" s="3">
        <v>43525</v>
      </c>
      <c r="D605" s="3">
        <v>43555</v>
      </c>
      <c r="E605" s="6">
        <v>1500</v>
      </c>
      <c r="F605" t="s">
        <v>191</v>
      </c>
      <c r="G605" t="b">
        <v>1</v>
      </c>
      <c r="H605" t="b">
        <v>0</v>
      </c>
      <c r="I605" t="b">
        <v>0</v>
      </c>
      <c r="J605" t="b">
        <v>0</v>
      </c>
      <c r="L605" t="b">
        <f t="shared" si="27"/>
        <v>0</v>
      </c>
      <c r="R605" s="3">
        <f t="shared" si="28"/>
        <v>43540</v>
      </c>
      <c r="T605" s="3">
        <v>44135.5</v>
      </c>
      <c r="U605" t="b">
        <v>0</v>
      </c>
      <c r="V605">
        <f t="shared" si="29"/>
        <v>0</v>
      </c>
    </row>
    <row r="606" spans="1:22" x14ac:dyDescent="0.25">
      <c r="A606" t="s">
        <v>141</v>
      </c>
      <c r="B606" t="s">
        <v>181</v>
      </c>
      <c r="C606" s="3">
        <v>43556</v>
      </c>
      <c r="D606" s="3">
        <v>43585</v>
      </c>
      <c r="E606" s="6">
        <v>1500</v>
      </c>
      <c r="F606" t="s">
        <v>191</v>
      </c>
      <c r="G606" t="b">
        <v>1</v>
      </c>
      <c r="H606" t="b">
        <v>0</v>
      </c>
      <c r="I606" t="b">
        <v>0</v>
      </c>
      <c r="J606" t="b">
        <v>0</v>
      </c>
      <c r="L606" t="b">
        <f t="shared" si="27"/>
        <v>0</v>
      </c>
      <c r="R606" s="3">
        <f t="shared" si="28"/>
        <v>43570.5</v>
      </c>
      <c r="T606" s="3">
        <v>44135.5</v>
      </c>
      <c r="U606" t="b">
        <v>0</v>
      </c>
      <c r="V606">
        <f t="shared" si="29"/>
        <v>0</v>
      </c>
    </row>
    <row r="607" spans="1:22" x14ac:dyDescent="0.25">
      <c r="A607" t="s">
        <v>141</v>
      </c>
      <c r="B607" t="s">
        <v>181</v>
      </c>
      <c r="C607" s="3">
        <v>43586</v>
      </c>
      <c r="D607" s="3">
        <v>43616</v>
      </c>
      <c r="E607" s="6">
        <v>1500</v>
      </c>
      <c r="F607" t="s">
        <v>191</v>
      </c>
      <c r="G607" t="b">
        <v>1</v>
      </c>
      <c r="H607" t="b">
        <v>0</v>
      </c>
      <c r="I607" t="b">
        <v>0</v>
      </c>
      <c r="J607" t="b">
        <v>0</v>
      </c>
      <c r="L607" t="b">
        <f t="shared" si="27"/>
        <v>0</v>
      </c>
      <c r="R607" s="3">
        <f t="shared" si="28"/>
        <v>43601</v>
      </c>
      <c r="T607" s="3">
        <v>44141</v>
      </c>
      <c r="U607" t="b">
        <v>0</v>
      </c>
      <c r="V607">
        <f t="shared" si="29"/>
        <v>0</v>
      </c>
    </row>
    <row r="608" spans="1:22" x14ac:dyDescent="0.25">
      <c r="A608" t="s">
        <v>141</v>
      </c>
      <c r="B608" t="s">
        <v>181</v>
      </c>
      <c r="C608" s="3">
        <v>43617</v>
      </c>
      <c r="D608" s="3">
        <v>43646</v>
      </c>
      <c r="E608" s="6">
        <v>1500</v>
      </c>
      <c r="F608" t="s">
        <v>191</v>
      </c>
      <c r="G608" t="b">
        <v>0</v>
      </c>
      <c r="H608" t="b">
        <v>1</v>
      </c>
      <c r="I608" t="b">
        <v>1</v>
      </c>
      <c r="J608" t="b">
        <v>0</v>
      </c>
      <c r="L608" t="b">
        <f t="shared" si="27"/>
        <v>1</v>
      </c>
      <c r="R608" s="3">
        <f t="shared" si="28"/>
        <v>43631.5</v>
      </c>
      <c r="T608" s="3">
        <v>44150.5</v>
      </c>
      <c r="U608" t="b">
        <v>0</v>
      </c>
      <c r="V608">
        <f t="shared" si="29"/>
        <v>0</v>
      </c>
    </row>
    <row r="609" spans="1:22" x14ac:dyDescent="0.25">
      <c r="A609" t="s">
        <v>142</v>
      </c>
      <c r="B609" t="s">
        <v>180</v>
      </c>
      <c r="C609" s="3">
        <v>43405</v>
      </c>
      <c r="D609" s="3">
        <v>43769</v>
      </c>
      <c r="E609" s="6">
        <v>3291.666666666667</v>
      </c>
      <c r="F609" t="s">
        <v>191</v>
      </c>
      <c r="G609" t="b">
        <v>0</v>
      </c>
      <c r="H609" t="b">
        <v>1</v>
      </c>
      <c r="I609" t="b">
        <v>1</v>
      </c>
      <c r="J609" t="b">
        <v>0</v>
      </c>
      <c r="L609" t="b">
        <f t="shared" si="27"/>
        <v>1</v>
      </c>
      <c r="R609" s="3">
        <f t="shared" si="28"/>
        <v>43587</v>
      </c>
      <c r="T609" s="3">
        <v>44150.5</v>
      </c>
      <c r="U609" t="b">
        <v>0</v>
      </c>
      <c r="V609">
        <f t="shared" si="29"/>
        <v>0</v>
      </c>
    </row>
    <row r="610" spans="1:22" x14ac:dyDescent="0.25">
      <c r="A610" t="s">
        <v>143</v>
      </c>
      <c r="B610" t="s">
        <v>178</v>
      </c>
      <c r="C610" s="3">
        <v>43344</v>
      </c>
      <c r="D610" s="3">
        <v>43708</v>
      </c>
      <c r="E610" s="6">
        <v>1000</v>
      </c>
      <c r="F610" t="s">
        <v>191</v>
      </c>
      <c r="G610" t="b">
        <v>0</v>
      </c>
      <c r="H610" t="b">
        <v>1</v>
      </c>
      <c r="I610" t="b">
        <v>1</v>
      </c>
      <c r="J610" t="b">
        <v>0</v>
      </c>
      <c r="L610" t="b">
        <f t="shared" si="27"/>
        <v>1</v>
      </c>
      <c r="R610" s="3">
        <f t="shared" si="28"/>
        <v>43526</v>
      </c>
      <c r="T610" s="3">
        <v>44150.5</v>
      </c>
      <c r="U610" t="b">
        <v>0</v>
      </c>
      <c r="V610">
        <f t="shared" si="29"/>
        <v>0</v>
      </c>
    </row>
    <row r="611" spans="1:22" x14ac:dyDescent="0.25">
      <c r="A611" t="s">
        <v>144</v>
      </c>
      <c r="B611" t="s">
        <v>180</v>
      </c>
      <c r="C611" s="3">
        <v>43619</v>
      </c>
      <c r="D611" s="3">
        <v>43738</v>
      </c>
      <c r="E611" s="6">
        <v>3750</v>
      </c>
      <c r="F611" t="s">
        <v>191</v>
      </c>
      <c r="G611" t="b">
        <v>1</v>
      </c>
      <c r="H611" t="b">
        <v>0</v>
      </c>
      <c r="I611" t="b">
        <v>0</v>
      </c>
      <c r="J611" t="b">
        <v>0</v>
      </c>
      <c r="L611" t="b">
        <f t="shared" si="27"/>
        <v>0</v>
      </c>
      <c r="R611" s="3">
        <f t="shared" si="28"/>
        <v>43678.5</v>
      </c>
      <c r="T611" s="3">
        <v>44150.5</v>
      </c>
      <c r="U611" t="b">
        <v>0</v>
      </c>
      <c r="V611">
        <f t="shared" si="29"/>
        <v>0</v>
      </c>
    </row>
    <row r="612" spans="1:22" x14ac:dyDescent="0.25">
      <c r="A612" t="s">
        <v>144</v>
      </c>
      <c r="B612" t="s">
        <v>180</v>
      </c>
      <c r="C612" s="3">
        <v>43742</v>
      </c>
      <c r="D612" s="3">
        <v>43861</v>
      </c>
      <c r="E612" s="6">
        <v>3750</v>
      </c>
      <c r="F612" t="s">
        <v>191</v>
      </c>
      <c r="G612" t="b">
        <v>1</v>
      </c>
      <c r="H612" t="b">
        <v>0</v>
      </c>
      <c r="I612" t="b">
        <v>0</v>
      </c>
      <c r="J612" t="b">
        <v>0</v>
      </c>
      <c r="L612" t="b">
        <f t="shared" si="27"/>
        <v>0</v>
      </c>
      <c r="R612" s="3">
        <f t="shared" si="28"/>
        <v>43801.5</v>
      </c>
      <c r="T612" s="3">
        <v>44150.5</v>
      </c>
      <c r="U612" t="b">
        <v>0</v>
      </c>
      <c r="V612">
        <f t="shared" si="29"/>
        <v>0</v>
      </c>
    </row>
    <row r="613" spans="1:22" x14ac:dyDescent="0.25">
      <c r="A613" t="s">
        <v>144</v>
      </c>
      <c r="B613" t="s">
        <v>180</v>
      </c>
      <c r="C613" s="3">
        <v>43862</v>
      </c>
      <c r="D613" s="3">
        <v>43982</v>
      </c>
      <c r="E613" s="6">
        <v>3750</v>
      </c>
      <c r="F613" t="s">
        <v>191</v>
      </c>
      <c r="G613" t="b">
        <v>1</v>
      </c>
      <c r="H613" t="b">
        <v>0</v>
      </c>
      <c r="I613" t="b">
        <v>0</v>
      </c>
      <c r="J613" t="b">
        <v>0</v>
      </c>
      <c r="L613" t="b">
        <f t="shared" si="27"/>
        <v>0</v>
      </c>
      <c r="R613" s="3">
        <f t="shared" si="28"/>
        <v>43922</v>
      </c>
      <c r="T613" s="3">
        <v>44150.5</v>
      </c>
      <c r="U613" t="b">
        <v>0</v>
      </c>
      <c r="V613">
        <f t="shared" si="29"/>
        <v>0</v>
      </c>
    </row>
    <row r="614" spans="1:22" x14ac:dyDescent="0.25">
      <c r="A614" t="s">
        <v>144</v>
      </c>
      <c r="B614" t="s">
        <v>180</v>
      </c>
      <c r="C614" s="3">
        <v>43983</v>
      </c>
      <c r="D614" s="3">
        <v>44104</v>
      </c>
      <c r="E614" s="6">
        <v>3750</v>
      </c>
      <c r="F614" t="s">
        <v>191</v>
      </c>
      <c r="G614" t="b">
        <v>0</v>
      </c>
      <c r="H614" t="b">
        <v>1</v>
      </c>
      <c r="I614" t="b">
        <v>1</v>
      </c>
      <c r="J614" t="b">
        <v>0</v>
      </c>
      <c r="L614" t="b">
        <f t="shared" si="27"/>
        <v>1</v>
      </c>
      <c r="R614" s="3">
        <f t="shared" si="28"/>
        <v>44043.5</v>
      </c>
      <c r="T614" s="3">
        <v>44150.5</v>
      </c>
      <c r="U614" t="b">
        <v>0</v>
      </c>
      <c r="V614">
        <f t="shared" si="29"/>
        <v>0</v>
      </c>
    </row>
    <row r="615" spans="1:22" x14ac:dyDescent="0.25">
      <c r="A615" t="s">
        <v>145</v>
      </c>
      <c r="B615" t="s">
        <v>178</v>
      </c>
      <c r="C615" s="3">
        <v>43556</v>
      </c>
      <c r="D615" s="3">
        <v>43921</v>
      </c>
      <c r="E615" s="6">
        <v>1666.666666666667</v>
      </c>
      <c r="F615" t="s">
        <v>191</v>
      </c>
      <c r="G615" t="b">
        <v>1</v>
      </c>
      <c r="H615" t="b">
        <v>0</v>
      </c>
      <c r="I615" t="b">
        <v>0</v>
      </c>
      <c r="J615" t="b">
        <v>0</v>
      </c>
      <c r="L615" t="b">
        <f t="shared" si="27"/>
        <v>0</v>
      </c>
      <c r="R615" s="3">
        <f t="shared" si="28"/>
        <v>43738.5</v>
      </c>
      <c r="T615" s="3">
        <v>44150.5</v>
      </c>
      <c r="U615" t="b">
        <v>0</v>
      </c>
      <c r="V615">
        <f t="shared" si="29"/>
        <v>0</v>
      </c>
    </row>
    <row r="616" spans="1:22" x14ac:dyDescent="0.25">
      <c r="A616" t="s">
        <v>145</v>
      </c>
      <c r="B616" t="s">
        <v>178</v>
      </c>
      <c r="C616" s="3">
        <v>43922</v>
      </c>
      <c r="D616" s="3">
        <v>44286</v>
      </c>
      <c r="E616" s="6">
        <v>1750</v>
      </c>
      <c r="F616" t="s">
        <v>191</v>
      </c>
      <c r="G616" t="b">
        <v>0</v>
      </c>
      <c r="H616" t="b">
        <v>1</v>
      </c>
      <c r="I616" t="b">
        <v>0</v>
      </c>
      <c r="J616" t="b">
        <v>0</v>
      </c>
      <c r="L616" t="b">
        <f t="shared" si="27"/>
        <v>0</v>
      </c>
      <c r="R616" s="3">
        <f t="shared" si="28"/>
        <v>44104</v>
      </c>
      <c r="T616" s="3">
        <v>44150.5</v>
      </c>
      <c r="U616" t="b">
        <v>0</v>
      </c>
      <c r="V616">
        <f t="shared" si="29"/>
        <v>0</v>
      </c>
    </row>
    <row r="617" spans="1:22" x14ac:dyDescent="0.25">
      <c r="A617" t="s">
        <v>145</v>
      </c>
      <c r="B617" t="s">
        <v>180</v>
      </c>
      <c r="C617" s="3">
        <v>43466</v>
      </c>
      <c r="D617" s="3">
        <v>43555</v>
      </c>
      <c r="E617" s="6">
        <v>2500</v>
      </c>
      <c r="F617" t="s">
        <v>191</v>
      </c>
      <c r="G617" t="b">
        <v>1</v>
      </c>
      <c r="H617" t="b">
        <v>0</v>
      </c>
      <c r="I617" t="b">
        <v>0</v>
      </c>
      <c r="J617" t="b">
        <v>0</v>
      </c>
      <c r="L617" t="b">
        <f t="shared" si="27"/>
        <v>0</v>
      </c>
      <c r="R617" s="3">
        <f t="shared" si="28"/>
        <v>43510.5</v>
      </c>
      <c r="T617" s="3">
        <v>44150.5</v>
      </c>
      <c r="U617" t="b">
        <v>0</v>
      </c>
      <c r="V617">
        <f t="shared" si="29"/>
        <v>0</v>
      </c>
    </row>
    <row r="618" spans="1:22" x14ac:dyDescent="0.25">
      <c r="A618" t="s">
        <v>145</v>
      </c>
      <c r="B618" t="s">
        <v>180</v>
      </c>
      <c r="C618" s="3">
        <v>43556</v>
      </c>
      <c r="D618" s="3">
        <v>43921</v>
      </c>
      <c r="E618" s="6">
        <v>833.33333333333337</v>
      </c>
      <c r="F618" t="s">
        <v>191</v>
      </c>
      <c r="G618" t="b">
        <v>1</v>
      </c>
      <c r="H618" t="b">
        <v>0</v>
      </c>
      <c r="I618" t="b">
        <v>0</v>
      </c>
      <c r="J618" t="b">
        <v>0</v>
      </c>
      <c r="L618" t="b">
        <f t="shared" si="27"/>
        <v>0</v>
      </c>
      <c r="R618" s="3">
        <f t="shared" si="28"/>
        <v>43738.5</v>
      </c>
      <c r="T618" s="3">
        <v>44150.5</v>
      </c>
      <c r="U618" t="b">
        <v>0</v>
      </c>
      <c r="V618">
        <f t="shared" si="29"/>
        <v>0</v>
      </c>
    </row>
    <row r="619" spans="1:22" x14ac:dyDescent="0.25">
      <c r="A619" t="s">
        <v>145</v>
      </c>
      <c r="B619" t="s">
        <v>180</v>
      </c>
      <c r="C619" s="3">
        <v>43922</v>
      </c>
      <c r="D619" s="3">
        <v>44286</v>
      </c>
      <c r="E619" s="6">
        <v>875</v>
      </c>
      <c r="F619" t="s">
        <v>191</v>
      </c>
      <c r="G619" t="b">
        <v>0</v>
      </c>
      <c r="H619" t="b">
        <v>1</v>
      </c>
      <c r="I619" t="b">
        <v>0</v>
      </c>
      <c r="J619" t="b">
        <v>0</v>
      </c>
      <c r="L619" t="b">
        <f t="shared" si="27"/>
        <v>0</v>
      </c>
      <c r="R619" s="3">
        <f t="shared" si="28"/>
        <v>44104</v>
      </c>
      <c r="T619" s="3">
        <v>44150.5</v>
      </c>
      <c r="U619" t="b">
        <v>0</v>
      </c>
      <c r="V619">
        <f t="shared" si="29"/>
        <v>0</v>
      </c>
    </row>
    <row r="620" spans="1:22" x14ac:dyDescent="0.25">
      <c r="A620" t="s">
        <v>146</v>
      </c>
      <c r="B620" t="s">
        <v>179</v>
      </c>
      <c r="C620" s="3">
        <v>43221</v>
      </c>
      <c r="D620" s="3">
        <v>43708</v>
      </c>
      <c r="E620" s="6">
        <v>997.63187500000004</v>
      </c>
      <c r="F620" t="s">
        <v>191</v>
      </c>
      <c r="G620" t="b">
        <v>0</v>
      </c>
      <c r="H620" t="b">
        <v>1</v>
      </c>
      <c r="I620" t="b">
        <v>1</v>
      </c>
      <c r="J620" t="b">
        <v>0</v>
      </c>
      <c r="L620" t="b">
        <f t="shared" si="27"/>
        <v>1</v>
      </c>
      <c r="R620" s="3">
        <f t="shared" si="28"/>
        <v>43464.5</v>
      </c>
      <c r="T620" s="3">
        <v>44150.5</v>
      </c>
      <c r="U620" t="b">
        <v>0</v>
      </c>
      <c r="V620">
        <f t="shared" si="29"/>
        <v>0</v>
      </c>
    </row>
    <row r="621" spans="1:22" x14ac:dyDescent="0.25">
      <c r="A621" t="s">
        <v>147</v>
      </c>
      <c r="B621" t="s">
        <v>179</v>
      </c>
      <c r="C621" s="3">
        <v>43160</v>
      </c>
      <c r="D621" s="3">
        <v>43524</v>
      </c>
      <c r="E621" s="6">
        <v>2279.6358333333328</v>
      </c>
      <c r="F621" t="s">
        <v>191</v>
      </c>
      <c r="G621" t="b">
        <v>1</v>
      </c>
      <c r="H621" t="b">
        <v>0</v>
      </c>
      <c r="I621" t="b">
        <v>0</v>
      </c>
      <c r="J621" t="b">
        <v>0</v>
      </c>
      <c r="L621" t="b">
        <f t="shared" si="27"/>
        <v>0</v>
      </c>
      <c r="R621" s="3">
        <f t="shared" si="28"/>
        <v>43342</v>
      </c>
      <c r="T621" s="3">
        <v>44150.5</v>
      </c>
      <c r="U621" t="b">
        <v>0</v>
      </c>
      <c r="V621">
        <f t="shared" si="29"/>
        <v>0</v>
      </c>
    </row>
    <row r="622" spans="1:22" x14ac:dyDescent="0.25">
      <c r="A622" t="s">
        <v>147</v>
      </c>
      <c r="B622" t="s">
        <v>179</v>
      </c>
      <c r="C622" s="3">
        <v>43525</v>
      </c>
      <c r="D622" s="3">
        <v>43890</v>
      </c>
      <c r="E622" s="6">
        <v>2291.581666666666</v>
      </c>
      <c r="F622" t="s">
        <v>191</v>
      </c>
      <c r="G622" t="b">
        <v>1</v>
      </c>
      <c r="H622" t="b">
        <v>0</v>
      </c>
      <c r="I622" t="b">
        <v>0</v>
      </c>
      <c r="J622" t="b">
        <v>0</v>
      </c>
      <c r="L622" t="b">
        <f t="shared" si="27"/>
        <v>0</v>
      </c>
      <c r="R622" s="3">
        <f t="shared" si="28"/>
        <v>43707.5</v>
      </c>
      <c r="T622" s="3">
        <v>44150.5</v>
      </c>
      <c r="U622" t="b">
        <v>0</v>
      </c>
      <c r="V622">
        <f t="shared" si="29"/>
        <v>0</v>
      </c>
    </row>
    <row r="623" spans="1:22" x14ac:dyDescent="0.25">
      <c r="A623" t="s">
        <v>147</v>
      </c>
      <c r="B623" t="s">
        <v>179</v>
      </c>
      <c r="C623" s="3">
        <v>43891</v>
      </c>
      <c r="D623" s="3">
        <v>44255</v>
      </c>
      <c r="E623" s="6">
        <v>783.14249999999993</v>
      </c>
      <c r="F623" t="s">
        <v>191</v>
      </c>
      <c r="G623" t="b">
        <v>0</v>
      </c>
      <c r="H623" t="b">
        <v>1</v>
      </c>
      <c r="I623" t="b">
        <v>0</v>
      </c>
      <c r="J623" t="b">
        <v>0</v>
      </c>
      <c r="L623" t="b">
        <f t="shared" si="27"/>
        <v>0</v>
      </c>
      <c r="R623" s="3">
        <f t="shared" si="28"/>
        <v>44073</v>
      </c>
      <c r="T623" s="3">
        <v>44150.5</v>
      </c>
      <c r="U623" t="b">
        <v>0</v>
      </c>
      <c r="V623">
        <f t="shared" si="29"/>
        <v>0</v>
      </c>
    </row>
    <row r="624" spans="1:22" x14ac:dyDescent="0.25">
      <c r="A624" t="s">
        <v>147</v>
      </c>
      <c r="B624" t="s">
        <v>180</v>
      </c>
      <c r="C624" s="3">
        <v>43862</v>
      </c>
      <c r="D624" s="3">
        <v>44227</v>
      </c>
      <c r="E624" s="6">
        <v>744.04166666666663</v>
      </c>
      <c r="F624" t="s">
        <v>191</v>
      </c>
      <c r="G624" t="b">
        <v>0</v>
      </c>
      <c r="H624" t="b">
        <v>1</v>
      </c>
      <c r="I624" t="b">
        <v>0</v>
      </c>
      <c r="J624" t="b">
        <v>0</v>
      </c>
      <c r="L624" t="b">
        <f t="shared" si="27"/>
        <v>0</v>
      </c>
      <c r="R624" s="3">
        <f t="shared" si="28"/>
        <v>44044.5</v>
      </c>
      <c r="T624" s="3">
        <v>44150.5</v>
      </c>
      <c r="U624" t="b">
        <v>0</v>
      </c>
      <c r="V624">
        <f t="shared" si="29"/>
        <v>0</v>
      </c>
    </row>
    <row r="625" spans="1:22" x14ac:dyDescent="0.25">
      <c r="A625" t="s">
        <v>148</v>
      </c>
      <c r="B625" t="s">
        <v>178</v>
      </c>
      <c r="C625" s="3">
        <v>43466</v>
      </c>
      <c r="D625" s="3">
        <v>43555</v>
      </c>
      <c r="E625" s="6">
        <v>3750</v>
      </c>
      <c r="F625" t="s">
        <v>191</v>
      </c>
      <c r="G625" t="b">
        <v>0</v>
      </c>
      <c r="H625" t="b">
        <v>1</v>
      </c>
      <c r="I625" t="b">
        <v>1</v>
      </c>
      <c r="J625" t="b">
        <v>0</v>
      </c>
      <c r="L625" t="b">
        <f t="shared" si="27"/>
        <v>1</v>
      </c>
      <c r="R625" s="3">
        <f t="shared" si="28"/>
        <v>43510.5</v>
      </c>
      <c r="T625" s="3">
        <v>44165</v>
      </c>
      <c r="U625" t="b">
        <v>0</v>
      </c>
      <c r="V625">
        <f t="shared" si="29"/>
        <v>0</v>
      </c>
    </row>
    <row r="626" spans="1:22" x14ac:dyDescent="0.25">
      <c r="A626" t="s">
        <v>149</v>
      </c>
      <c r="B626" t="s">
        <v>179</v>
      </c>
      <c r="C626" s="3">
        <v>43891</v>
      </c>
      <c r="D626" s="3">
        <v>44012</v>
      </c>
      <c r="E626" s="6">
        <v>1875</v>
      </c>
      <c r="F626" t="s">
        <v>191</v>
      </c>
      <c r="G626" t="b">
        <v>1</v>
      </c>
      <c r="H626" t="b">
        <v>0</v>
      </c>
      <c r="I626" t="b">
        <v>0</v>
      </c>
      <c r="J626" t="b">
        <v>0</v>
      </c>
      <c r="L626" t="b">
        <f t="shared" si="27"/>
        <v>0</v>
      </c>
      <c r="R626" s="3">
        <f t="shared" si="28"/>
        <v>43951.5</v>
      </c>
      <c r="T626" s="3">
        <v>44165</v>
      </c>
      <c r="U626" t="b">
        <v>0</v>
      </c>
      <c r="V626">
        <f t="shared" si="29"/>
        <v>0</v>
      </c>
    </row>
    <row r="627" spans="1:22" x14ac:dyDescent="0.25">
      <c r="A627" t="s">
        <v>149</v>
      </c>
      <c r="B627" t="s">
        <v>179</v>
      </c>
      <c r="C627" s="3">
        <v>44013</v>
      </c>
      <c r="D627" s="3">
        <v>44043</v>
      </c>
      <c r="E627" s="6">
        <v>2500</v>
      </c>
      <c r="F627" t="s">
        <v>191</v>
      </c>
      <c r="G627" t="b">
        <v>1</v>
      </c>
      <c r="H627" t="b">
        <v>0</v>
      </c>
      <c r="I627" t="b">
        <v>0</v>
      </c>
      <c r="J627" t="b">
        <v>0</v>
      </c>
      <c r="L627" t="b">
        <f t="shared" si="27"/>
        <v>0</v>
      </c>
      <c r="R627" s="3">
        <f t="shared" si="28"/>
        <v>44028</v>
      </c>
      <c r="T627" s="3">
        <v>44165</v>
      </c>
      <c r="U627" t="b">
        <v>0</v>
      </c>
      <c r="V627">
        <f t="shared" si="29"/>
        <v>0</v>
      </c>
    </row>
    <row r="628" spans="1:22" x14ac:dyDescent="0.25">
      <c r="A628" t="s">
        <v>149</v>
      </c>
      <c r="B628" t="s">
        <v>179</v>
      </c>
      <c r="C628" s="3">
        <v>44044</v>
      </c>
      <c r="D628" s="3">
        <v>44074</v>
      </c>
      <c r="E628" s="6">
        <v>2500</v>
      </c>
      <c r="F628" t="s">
        <v>191</v>
      </c>
      <c r="G628" t="b">
        <v>1</v>
      </c>
      <c r="H628" t="b">
        <v>0</v>
      </c>
      <c r="I628" t="b">
        <v>0</v>
      </c>
      <c r="J628" t="b">
        <v>0</v>
      </c>
      <c r="L628" t="b">
        <f t="shared" si="27"/>
        <v>0</v>
      </c>
      <c r="R628" s="3">
        <f t="shared" si="28"/>
        <v>44059</v>
      </c>
      <c r="T628" s="3">
        <v>44165</v>
      </c>
      <c r="U628" t="b">
        <v>0</v>
      </c>
      <c r="V628">
        <f t="shared" si="29"/>
        <v>0</v>
      </c>
    </row>
    <row r="629" spans="1:22" x14ac:dyDescent="0.25">
      <c r="A629" t="s">
        <v>149</v>
      </c>
      <c r="B629" t="s">
        <v>179</v>
      </c>
      <c r="C629" s="3">
        <v>44075</v>
      </c>
      <c r="D629" s="3">
        <v>44104</v>
      </c>
      <c r="E629" s="6">
        <v>2500</v>
      </c>
      <c r="F629" t="s">
        <v>191</v>
      </c>
      <c r="G629" t="b">
        <v>1</v>
      </c>
      <c r="H629" t="b">
        <v>0</v>
      </c>
      <c r="I629" t="b">
        <v>0</v>
      </c>
      <c r="J629" t="b">
        <v>0</v>
      </c>
      <c r="L629" t="b">
        <f t="shared" si="27"/>
        <v>0</v>
      </c>
      <c r="R629" s="3">
        <f t="shared" si="28"/>
        <v>44089.5</v>
      </c>
      <c r="T629" s="3">
        <v>44165</v>
      </c>
      <c r="U629" t="b">
        <v>0</v>
      </c>
      <c r="V629">
        <f t="shared" si="29"/>
        <v>0</v>
      </c>
    </row>
    <row r="630" spans="1:22" x14ac:dyDescent="0.25">
      <c r="A630" t="s">
        <v>149</v>
      </c>
      <c r="B630" t="s">
        <v>179</v>
      </c>
      <c r="C630" s="3">
        <v>44105</v>
      </c>
      <c r="D630" s="3">
        <v>44135</v>
      </c>
      <c r="E630" s="6">
        <v>2500</v>
      </c>
      <c r="F630" t="s">
        <v>191</v>
      </c>
      <c r="G630" t="b">
        <v>1</v>
      </c>
      <c r="H630" t="b">
        <v>0</v>
      </c>
      <c r="I630" t="b">
        <v>0</v>
      </c>
      <c r="J630" t="b">
        <v>0</v>
      </c>
      <c r="L630" t="b">
        <f t="shared" si="27"/>
        <v>0</v>
      </c>
      <c r="R630" s="3">
        <f t="shared" si="28"/>
        <v>44120</v>
      </c>
      <c r="T630" s="3">
        <v>44165</v>
      </c>
      <c r="U630" t="b">
        <v>0</v>
      </c>
      <c r="V630">
        <f t="shared" si="29"/>
        <v>0</v>
      </c>
    </row>
    <row r="631" spans="1:22" x14ac:dyDescent="0.25">
      <c r="A631" t="s">
        <v>149</v>
      </c>
      <c r="B631" t="s">
        <v>179</v>
      </c>
      <c r="C631" s="3">
        <v>44136</v>
      </c>
      <c r="D631" s="3">
        <v>44165</v>
      </c>
      <c r="E631" s="6">
        <v>2500</v>
      </c>
      <c r="F631" t="s">
        <v>191</v>
      </c>
      <c r="G631" t="b">
        <v>1</v>
      </c>
      <c r="H631" t="b">
        <v>0</v>
      </c>
      <c r="I631" t="b">
        <v>0</v>
      </c>
      <c r="J631" t="b">
        <v>0</v>
      </c>
      <c r="L631" t="b">
        <f t="shared" si="27"/>
        <v>0</v>
      </c>
      <c r="R631" s="3">
        <f t="shared" si="28"/>
        <v>44150.5</v>
      </c>
      <c r="T631" s="3">
        <v>44165</v>
      </c>
      <c r="U631" t="b">
        <v>0</v>
      </c>
      <c r="V631">
        <f t="shared" si="29"/>
        <v>0</v>
      </c>
    </row>
    <row r="632" spans="1:22" x14ac:dyDescent="0.25">
      <c r="A632" t="s">
        <v>149</v>
      </c>
      <c r="B632" t="s">
        <v>179</v>
      </c>
      <c r="C632" s="3">
        <v>44166</v>
      </c>
      <c r="D632" s="3">
        <v>44196</v>
      </c>
      <c r="E632" s="6">
        <v>2500</v>
      </c>
      <c r="F632" t="s">
        <v>191</v>
      </c>
      <c r="G632" t="b">
        <v>1</v>
      </c>
      <c r="H632" t="b">
        <v>0</v>
      </c>
      <c r="I632" t="b">
        <v>0</v>
      </c>
      <c r="J632" t="b">
        <v>0</v>
      </c>
      <c r="L632" t="b">
        <f t="shared" si="27"/>
        <v>0</v>
      </c>
      <c r="R632" s="3">
        <f t="shared" si="28"/>
        <v>44181</v>
      </c>
      <c r="T632" s="3">
        <v>44165</v>
      </c>
      <c r="U632" t="b">
        <v>0</v>
      </c>
      <c r="V632">
        <f t="shared" si="29"/>
        <v>0</v>
      </c>
    </row>
    <row r="633" spans="1:22" x14ac:dyDescent="0.25">
      <c r="A633" t="s">
        <v>149</v>
      </c>
      <c r="B633" t="s">
        <v>179</v>
      </c>
      <c r="C633" s="3">
        <v>44197</v>
      </c>
      <c r="D633" s="3">
        <v>44227</v>
      </c>
      <c r="E633" s="6">
        <v>2500</v>
      </c>
      <c r="F633" t="s">
        <v>191</v>
      </c>
      <c r="G633" t="b">
        <v>0</v>
      </c>
      <c r="H633" t="b">
        <v>1</v>
      </c>
      <c r="I633" t="b">
        <v>0</v>
      </c>
      <c r="J633" t="b">
        <v>0</v>
      </c>
      <c r="L633" t="b">
        <f t="shared" si="27"/>
        <v>0</v>
      </c>
      <c r="R633" s="3">
        <f t="shared" si="28"/>
        <v>44212</v>
      </c>
      <c r="T633" s="3">
        <v>44165</v>
      </c>
      <c r="U633" t="b">
        <v>0</v>
      </c>
      <c r="V633">
        <f t="shared" si="29"/>
        <v>0</v>
      </c>
    </row>
    <row r="634" spans="1:22" x14ac:dyDescent="0.25">
      <c r="A634" t="s">
        <v>150</v>
      </c>
      <c r="B634" t="s">
        <v>178</v>
      </c>
      <c r="C634" s="3">
        <v>43466</v>
      </c>
      <c r="D634" s="3">
        <v>44043</v>
      </c>
      <c r="E634" s="6">
        <v>3000</v>
      </c>
      <c r="F634" t="s">
        <v>191</v>
      </c>
      <c r="G634" t="b">
        <v>1</v>
      </c>
      <c r="H634" t="b">
        <v>0</v>
      </c>
      <c r="I634" t="b">
        <v>0</v>
      </c>
      <c r="J634" t="b">
        <v>0</v>
      </c>
      <c r="L634" t="b">
        <f t="shared" si="27"/>
        <v>0</v>
      </c>
      <c r="R634" s="3">
        <f t="shared" si="28"/>
        <v>43754.5</v>
      </c>
      <c r="T634" s="3">
        <v>44166</v>
      </c>
      <c r="U634" t="b">
        <v>0</v>
      </c>
      <c r="V634">
        <f t="shared" si="29"/>
        <v>0</v>
      </c>
    </row>
    <row r="635" spans="1:22" x14ac:dyDescent="0.25">
      <c r="A635" t="s">
        <v>150</v>
      </c>
      <c r="B635" t="s">
        <v>178</v>
      </c>
      <c r="C635" s="3">
        <v>44044</v>
      </c>
      <c r="D635" s="3">
        <v>44408</v>
      </c>
      <c r="E635" s="6">
        <v>4750</v>
      </c>
      <c r="F635" t="s">
        <v>191</v>
      </c>
      <c r="G635" t="b">
        <v>0</v>
      </c>
      <c r="H635" t="b">
        <v>1</v>
      </c>
      <c r="I635" t="b">
        <v>0</v>
      </c>
      <c r="J635" t="b">
        <v>0</v>
      </c>
      <c r="L635" t="b">
        <f t="shared" si="27"/>
        <v>0</v>
      </c>
      <c r="R635" s="3">
        <f t="shared" si="28"/>
        <v>44226</v>
      </c>
      <c r="T635" s="3">
        <v>44180</v>
      </c>
      <c r="U635" t="b">
        <v>0</v>
      </c>
      <c r="V635">
        <f t="shared" si="29"/>
        <v>0</v>
      </c>
    </row>
    <row r="636" spans="1:22" x14ac:dyDescent="0.25">
      <c r="A636" t="s">
        <v>151</v>
      </c>
      <c r="B636" t="s">
        <v>178</v>
      </c>
      <c r="C636" s="3">
        <v>43466</v>
      </c>
      <c r="D636" s="3">
        <v>43830</v>
      </c>
      <c r="E636" s="6">
        <v>451.38916666666671</v>
      </c>
      <c r="F636" t="s">
        <v>191</v>
      </c>
      <c r="G636" t="b">
        <v>1</v>
      </c>
      <c r="H636" t="b">
        <v>0</v>
      </c>
      <c r="I636" t="b">
        <v>0</v>
      </c>
      <c r="J636" t="b">
        <v>0</v>
      </c>
      <c r="L636" t="b">
        <f t="shared" si="27"/>
        <v>0</v>
      </c>
      <c r="R636" s="3">
        <f t="shared" si="28"/>
        <v>43648</v>
      </c>
      <c r="T636" s="3">
        <v>44181</v>
      </c>
      <c r="U636" t="b">
        <v>0</v>
      </c>
      <c r="V636">
        <f t="shared" si="29"/>
        <v>0</v>
      </c>
    </row>
    <row r="637" spans="1:22" x14ac:dyDescent="0.25">
      <c r="A637" t="s">
        <v>151</v>
      </c>
      <c r="B637" t="s">
        <v>178</v>
      </c>
      <c r="C637" s="3">
        <v>43831</v>
      </c>
      <c r="D637" s="3">
        <v>44196</v>
      </c>
      <c r="E637" s="6">
        <v>451.38916666666671</v>
      </c>
      <c r="F637" t="s">
        <v>191</v>
      </c>
      <c r="G637" t="b">
        <v>1</v>
      </c>
      <c r="H637" t="b">
        <v>0</v>
      </c>
      <c r="I637" t="b">
        <v>0</v>
      </c>
      <c r="J637" t="b">
        <v>0</v>
      </c>
      <c r="L637" t="b">
        <f t="shared" si="27"/>
        <v>0</v>
      </c>
      <c r="R637" s="3">
        <f t="shared" si="28"/>
        <v>44013.5</v>
      </c>
      <c r="T637" s="3">
        <v>44181</v>
      </c>
      <c r="U637" t="b">
        <v>0</v>
      </c>
      <c r="V637">
        <f t="shared" si="29"/>
        <v>0</v>
      </c>
    </row>
    <row r="638" spans="1:22" x14ac:dyDescent="0.25">
      <c r="A638" t="s">
        <v>151</v>
      </c>
      <c r="B638" t="s">
        <v>178</v>
      </c>
      <c r="C638" s="3">
        <v>44197</v>
      </c>
      <c r="D638" s="3">
        <v>44926</v>
      </c>
      <c r="E638" s="6">
        <v>225.6945833333333</v>
      </c>
      <c r="F638" t="s">
        <v>191</v>
      </c>
      <c r="G638" t="b">
        <v>0</v>
      </c>
      <c r="H638" t="b">
        <v>1</v>
      </c>
      <c r="I638" t="b">
        <v>0</v>
      </c>
      <c r="J638" t="b">
        <v>0</v>
      </c>
      <c r="L638" t="b">
        <f t="shared" si="27"/>
        <v>0</v>
      </c>
      <c r="R638" s="3">
        <f t="shared" si="28"/>
        <v>44561.5</v>
      </c>
      <c r="T638" s="3">
        <v>44181</v>
      </c>
      <c r="U638" t="b">
        <v>0</v>
      </c>
      <c r="V638">
        <f t="shared" si="29"/>
        <v>0</v>
      </c>
    </row>
    <row r="639" spans="1:22" x14ac:dyDescent="0.25">
      <c r="A639" t="s">
        <v>151</v>
      </c>
      <c r="B639" t="s">
        <v>181</v>
      </c>
      <c r="C639" s="3">
        <v>43313</v>
      </c>
      <c r="D639" s="3">
        <v>43677</v>
      </c>
      <c r="E639" s="6">
        <v>3333.333333333333</v>
      </c>
      <c r="F639" t="s">
        <v>191</v>
      </c>
      <c r="G639" t="b">
        <v>1</v>
      </c>
      <c r="H639" t="b">
        <v>0</v>
      </c>
      <c r="I639" t="b">
        <v>0</v>
      </c>
      <c r="J639" t="b">
        <v>0</v>
      </c>
      <c r="L639" t="b">
        <f t="shared" si="27"/>
        <v>0</v>
      </c>
      <c r="R639" s="3">
        <f t="shared" si="28"/>
        <v>43495</v>
      </c>
      <c r="T639" s="3">
        <v>44181</v>
      </c>
      <c r="U639" t="b">
        <v>0</v>
      </c>
      <c r="V639">
        <f t="shared" si="29"/>
        <v>0</v>
      </c>
    </row>
    <row r="640" spans="1:22" x14ac:dyDescent="0.25">
      <c r="A640" t="s">
        <v>151</v>
      </c>
      <c r="B640" t="s">
        <v>181</v>
      </c>
      <c r="C640" s="3">
        <v>43678</v>
      </c>
      <c r="D640" s="3">
        <v>44043</v>
      </c>
      <c r="E640" s="6">
        <v>451.38916666666671</v>
      </c>
      <c r="F640" t="s">
        <v>191</v>
      </c>
      <c r="G640" t="b">
        <v>1</v>
      </c>
      <c r="H640" t="b">
        <v>0</v>
      </c>
      <c r="I640" t="b">
        <v>0</v>
      </c>
      <c r="J640" t="b">
        <v>0</v>
      </c>
      <c r="L640" t="b">
        <f t="shared" si="27"/>
        <v>0</v>
      </c>
      <c r="R640" s="3">
        <f t="shared" si="28"/>
        <v>43860.5</v>
      </c>
      <c r="T640" s="3">
        <v>44181</v>
      </c>
      <c r="U640" t="b">
        <v>0</v>
      </c>
      <c r="V640">
        <f t="shared" si="29"/>
        <v>0</v>
      </c>
    </row>
    <row r="641" spans="1:22" x14ac:dyDescent="0.25">
      <c r="A641" t="s">
        <v>151</v>
      </c>
      <c r="B641" t="s">
        <v>181</v>
      </c>
      <c r="C641" s="3">
        <v>44044</v>
      </c>
      <c r="D641" s="3">
        <v>44408</v>
      </c>
      <c r="E641" s="6">
        <v>451.38916666666671</v>
      </c>
      <c r="F641" t="s">
        <v>191</v>
      </c>
      <c r="G641" t="b">
        <v>0</v>
      </c>
      <c r="H641" t="b">
        <v>1</v>
      </c>
      <c r="I641" t="b">
        <v>0</v>
      </c>
      <c r="J641" t="b">
        <v>0</v>
      </c>
      <c r="L641" t="b">
        <f t="shared" si="27"/>
        <v>0</v>
      </c>
      <c r="R641" s="3">
        <f t="shared" si="28"/>
        <v>44226</v>
      </c>
      <c r="T641" s="3">
        <v>44181</v>
      </c>
      <c r="U641" t="b">
        <v>0</v>
      </c>
      <c r="V641">
        <f t="shared" si="29"/>
        <v>0</v>
      </c>
    </row>
    <row r="642" spans="1:22" x14ac:dyDescent="0.25">
      <c r="A642" t="s">
        <v>151</v>
      </c>
      <c r="B642" t="s">
        <v>180</v>
      </c>
      <c r="C642" s="3">
        <v>43435</v>
      </c>
      <c r="D642" s="3">
        <v>43799</v>
      </c>
      <c r="E642" s="6">
        <v>1250</v>
      </c>
      <c r="F642" t="s">
        <v>191</v>
      </c>
      <c r="G642" t="b">
        <v>1</v>
      </c>
      <c r="H642" t="b">
        <v>0</v>
      </c>
      <c r="I642" t="b">
        <v>0</v>
      </c>
      <c r="J642" t="b">
        <v>0</v>
      </c>
      <c r="L642" t="b">
        <f t="shared" si="27"/>
        <v>0</v>
      </c>
      <c r="R642" s="3">
        <f t="shared" si="28"/>
        <v>43617</v>
      </c>
      <c r="T642" s="3">
        <v>44181</v>
      </c>
      <c r="U642" t="b">
        <v>0</v>
      </c>
      <c r="V642">
        <f t="shared" si="29"/>
        <v>0</v>
      </c>
    </row>
    <row r="643" spans="1:22" x14ac:dyDescent="0.25">
      <c r="A643" t="s">
        <v>151</v>
      </c>
      <c r="B643" t="s">
        <v>180</v>
      </c>
      <c r="C643" s="3">
        <v>43800</v>
      </c>
      <c r="D643" s="3">
        <v>44165</v>
      </c>
      <c r="E643" s="6">
        <v>520.83333333333337</v>
      </c>
      <c r="F643" t="s">
        <v>191</v>
      </c>
      <c r="G643" t="b">
        <v>1</v>
      </c>
      <c r="H643" t="b">
        <v>0</v>
      </c>
      <c r="I643" t="b">
        <v>0</v>
      </c>
      <c r="J643" t="b">
        <v>0</v>
      </c>
      <c r="L643" t="b">
        <f t="shared" ref="L643:L706" si="30">OR(I643,J643)</f>
        <v>0</v>
      </c>
      <c r="R643" s="3">
        <f t="shared" ref="R643:R706" si="31">(D643-C643)/2+C643</f>
        <v>43982.5</v>
      </c>
      <c r="T643" s="3">
        <v>44181</v>
      </c>
      <c r="U643" t="b">
        <v>0</v>
      </c>
      <c r="V643">
        <f t="shared" ref="V643:V706" si="32">IF(U643,1,0)</f>
        <v>0</v>
      </c>
    </row>
    <row r="644" spans="1:22" x14ac:dyDescent="0.25">
      <c r="A644" t="s">
        <v>151</v>
      </c>
      <c r="B644" t="s">
        <v>180</v>
      </c>
      <c r="C644" s="3">
        <v>44166</v>
      </c>
      <c r="D644" s="3">
        <v>44530</v>
      </c>
      <c r="E644" s="6">
        <v>451.38916666666671</v>
      </c>
      <c r="F644" t="s">
        <v>191</v>
      </c>
      <c r="G644" t="b">
        <v>0</v>
      </c>
      <c r="H644" t="b">
        <v>1</v>
      </c>
      <c r="I644" t="b">
        <v>0</v>
      </c>
      <c r="J644" t="b">
        <v>0</v>
      </c>
      <c r="L644" t="b">
        <f t="shared" si="30"/>
        <v>0</v>
      </c>
      <c r="R644" s="3">
        <f t="shared" si="31"/>
        <v>44348</v>
      </c>
      <c r="T644" s="3">
        <v>44181</v>
      </c>
      <c r="U644" t="b">
        <v>0</v>
      </c>
      <c r="V644">
        <f t="shared" si="32"/>
        <v>0</v>
      </c>
    </row>
    <row r="645" spans="1:22" x14ac:dyDescent="0.25">
      <c r="A645" t="s">
        <v>152</v>
      </c>
      <c r="B645" t="s">
        <v>177</v>
      </c>
      <c r="C645" s="3">
        <v>43556</v>
      </c>
      <c r="D645" s="3">
        <v>43921</v>
      </c>
      <c r="E645" s="6">
        <v>1666.666666666667</v>
      </c>
      <c r="F645" t="s">
        <v>191</v>
      </c>
      <c r="G645" t="b">
        <v>1</v>
      </c>
      <c r="H645" t="b">
        <v>0</v>
      </c>
      <c r="I645" t="b">
        <v>0</v>
      </c>
      <c r="J645" t="b">
        <v>0</v>
      </c>
      <c r="L645" t="b">
        <f t="shared" si="30"/>
        <v>0</v>
      </c>
      <c r="R645" s="3">
        <f t="shared" si="31"/>
        <v>43738.5</v>
      </c>
      <c r="T645" s="3">
        <v>44181</v>
      </c>
      <c r="U645" t="b">
        <v>0</v>
      </c>
      <c r="V645">
        <f t="shared" si="32"/>
        <v>0</v>
      </c>
    </row>
    <row r="646" spans="1:22" x14ac:dyDescent="0.25">
      <c r="A646" t="s">
        <v>152</v>
      </c>
      <c r="B646" t="s">
        <v>177</v>
      </c>
      <c r="C646" s="3">
        <v>43922</v>
      </c>
      <c r="D646" s="3">
        <v>44286</v>
      </c>
      <c r="E646" s="6">
        <v>1666.666666666667</v>
      </c>
      <c r="F646" t="s">
        <v>191</v>
      </c>
      <c r="G646" t="b">
        <v>0</v>
      </c>
      <c r="H646" t="b">
        <v>1</v>
      </c>
      <c r="I646" t="b">
        <v>0</v>
      </c>
      <c r="J646" t="b">
        <v>0</v>
      </c>
      <c r="L646" t="b">
        <f t="shared" si="30"/>
        <v>0</v>
      </c>
      <c r="R646" s="3">
        <f t="shared" si="31"/>
        <v>44104</v>
      </c>
      <c r="T646" s="3">
        <v>44181.5</v>
      </c>
      <c r="U646" t="b">
        <v>0</v>
      </c>
      <c r="V646">
        <f t="shared" si="32"/>
        <v>0</v>
      </c>
    </row>
    <row r="647" spans="1:22" x14ac:dyDescent="0.25">
      <c r="A647" t="s">
        <v>153</v>
      </c>
      <c r="B647" t="s">
        <v>180</v>
      </c>
      <c r="C647" s="3">
        <v>43466</v>
      </c>
      <c r="D647" s="3">
        <v>43496</v>
      </c>
      <c r="E647" s="6">
        <v>1650</v>
      </c>
      <c r="F647" t="s">
        <v>191</v>
      </c>
      <c r="G647" t="b">
        <v>1</v>
      </c>
      <c r="H647" t="b">
        <v>0</v>
      </c>
      <c r="I647" t="b">
        <v>0</v>
      </c>
      <c r="J647" t="b">
        <v>0</v>
      </c>
      <c r="L647" t="b">
        <f t="shared" si="30"/>
        <v>0</v>
      </c>
      <c r="R647" s="3">
        <f t="shared" si="31"/>
        <v>43481</v>
      </c>
      <c r="T647" s="3">
        <v>44181.5</v>
      </c>
      <c r="U647" t="b">
        <v>0</v>
      </c>
      <c r="V647">
        <f t="shared" si="32"/>
        <v>0</v>
      </c>
    </row>
    <row r="648" spans="1:22" x14ac:dyDescent="0.25">
      <c r="A648" t="s">
        <v>153</v>
      </c>
      <c r="B648" t="s">
        <v>180</v>
      </c>
      <c r="C648" s="3">
        <v>43497</v>
      </c>
      <c r="D648" s="3">
        <v>43524</v>
      </c>
      <c r="E648" s="6">
        <v>1650</v>
      </c>
      <c r="F648" t="s">
        <v>191</v>
      </c>
      <c r="G648" t="b">
        <v>1</v>
      </c>
      <c r="H648" t="b">
        <v>0</v>
      </c>
      <c r="I648" t="b">
        <v>0</v>
      </c>
      <c r="J648" t="b">
        <v>0</v>
      </c>
      <c r="L648" t="b">
        <f t="shared" si="30"/>
        <v>0</v>
      </c>
      <c r="R648" s="3">
        <f t="shared" si="31"/>
        <v>43510.5</v>
      </c>
      <c r="T648" s="3">
        <v>44181.5</v>
      </c>
      <c r="U648" t="b">
        <v>0</v>
      </c>
      <c r="V648">
        <f t="shared" si="32"/>
        <v>0</v>
      </c>
    </row>
    <row r="649" spans="1:22" x14ac:dyDescent="0.25">
      <c r="A649" t="s">
        <v>153</v>
      </c>
      <c r="B649" t="s">
        <v>180</v>
      </c>
      <c r="C649" s="3">
        <v>43525</v>
      </c>
      <c r="D649" s="3">
        <v>43555</v>
      </c>
      <c r="E649" s="6">
        <v>1650</v>
      </c>
      <c r="F649" t="s">
        <v>191</v>
      </c>
      <c r="G649" t="b">
        <v>1</v>
      </c>
      <c r="H649" t="b">
        <v>0</v>
      </c>
      <c r="I649" t="b">
        <v>0</v>
      </c>
      <c r="J649" t="b">
        <v>0</v>
      </c>
      <c r="L649" t="b">
        <f t="shared" si="30"/>
        <v>0</v>
      </c>
      <c r="R649" s="3">
        <f t="shared" si="31"/>
        <v>43540</v>
      </c>
      <c r="T649" s="3">
        <v>44181.5</v>
      </c>
      <c r="U649" t="b">
        <v>0</v>
      </c>
      <c r="V649">
        <f t="shared" si="32"/>
        <v>0</v>
      </c>
    </row>
    <row r="650" spans="1:22" x14ac:dyDescent="0.25">
      <c r="A650" t="s">
        <v>153</v>
      </c>
      <c r="B650" t="s">
        <v>180</v>
      </c>
      <c r="C650" s="3">
        <v>43556</v>
      </c>
      <c r="D650" s="3">
        <v>43585</v>
      </c>
      <c r="E650" s="6">
        <v>1650</v>
      </c>
      <c r="F650" t="s">
        <v>191</v>
      </c>
      <c r="G650" t="b">
        <v>0</v>
      </c>
      <c r="H650" t="b">
        <v>1</v>
      </c>
      <c r="I650" t="b">
        <v>1</v>
      </c>
      <c r="J650" t="b">
        <v>0</v>
      </c>
      <c r="L650" t="b">
        <f t="shared" si="30"/>
        <v>1</v>
      </c>
      <c r="R650" s="3">
        <f t="shared" si="31"/>
        <v>43570.5</v>
      </c>
      <c r="T650" s="3">
        <v>44195</v>
      </c>
      <c r="U650" t="b">
        <v>0</v>
      </c>
      <c r="V650">
        <f t="shared" si="32"/>
        <v>0</v>
      </c>
    </row>
    <row r="651" spans="1:22" x14ac:dyDescent="0.25">
      <c r="A651" t="s">
        <v>154</v>
      </c>
      <c r="B651" t="s">
        <v>181</v>
      </c>
      <c r="C651" s="3">
        <v>43466</v>
      </c>
      <c r="D651" s="3">
        <v>43830</v>
      </c>
      <c r="E651" s="6">
        <v>1833.333333333333</v>
      </c>
      <c r="F651" t="s">
        <v>191</v>
      </c>
      <c r="G651" t="b">
        <v>1</v>
      </c>
      <c r="H651" t="b">
        <v>0</v>
      </c>
      <c r="I651" t="b">
        <v>0</v>
      </c>
      <c r="J651" t="b">
        <v>0</v>
      </c>
      <c r="L651" t="b">
        <f t="shared" si="30"/>
        <v>0</v>
      </c>
      <c r="R651" s="3">
        <f t="shared" si="31"/>
        <v>43648</v>
      </c>
      <c r="T651" s="3">
        <v>44195</v>
      </c>
      <c r="U651" t="b">
        <v>0</v>
      </c>
      <c r="V651">
        <f t="shared" si="32"/>
        <v>0</v>
      </c>
    </row>
    <row r="652" spans="1:22" x14ac:dyDescent="0.25">
      <c r="A652" t="s">
        <v>154</v>
      </c>
      <c r="B652" t="s">
        <v>181</v>
      </c>
      <c r="C652" s="3">
        <v>43831</v>
      </c>
      <c r="D652" s="3">
        <v>43861</v>
      </c>
      <c r="E652" s="6">
        <v>1833.33</v>
      </c>
      <c r="F652" t="s">
        <v>191</v>
      </c>
      <c r="G652" t="b">
        <v>1</v>
      </c>
      <c r="H652" t="b">
        <v>0</v>
      </c>
      <c r="I652" t="b">
        <v>0</v>
      </c>
      <c r="J652" t="b">
        <v>0</v>
      </c>
      <c r="L652" t="b">
        <f t="shared" si="30"/>
        <v>0</v>
      </c>
      <c r="R652" s="3">
        <f t="shared" si="31"/>
        <v>43846</v>
      </c>
      <c r="T652" s="3">
        <v>44195</v>
      </c>
      <c r="U652" t="b">
        <v>0</v>
      </c>
      <c r="V652">
        <f t="shared" si="32"/>
        <v>0</v>
      </c>
    </row>
    <row r="653" spans="1:22" x14ac:dyDescent="0.25">
      <c r="A653" t="s">
        <v>154</v>
      </c>
      <c r="B653" t="s">
        <v>181</v>
      </c>
      <c r="C653" s="3">
        <v>43862</v>
      </c>
      <c r="D653" s="3">
        <v>43890</v>
      </c>
      <c r="E653" s="6">
        <v>1833.33</v>
      </c>
      <c r="F653" t="s">
        <v>191</v>
      </c>
      <c r="G653" t="b">
        <v>0</v>
      </c>
      <c r="H653" t="b">
        <v>1</v>
      </c>
      <c r="I653" t="b">
        <v>1</v>
      </c>
      <c r="J653" t="b">
        <v>0</v>
      </c>
      <c r="L653" t="b">
        <f t="shared" si="30"/>
        <v>1</v>
      </c>
      <c r="R653" s="3">
        <f t="shared" si="31"/>
        <v>43876</v>
      </c>
      <c r="T653" s="3">
        <v>44195</v>
      </c>
      <c r="U653" t="b">
        <v>0</v>
      </c>
      <c r="V653">
        <f t="shared" si="32"/>
        <v>0</v>
      </c>
    </row>
    <row r="654" spans="1:22" x14ac:dyDescent="0.25">
      <c r="A654" t="s">
        <v>155</v>
      </c>
      <c r="B654" t="s">
        <v>179</v>
      </c>
      <c r="C654" s="3">
        <v>44075</v>
      </c>
      <c r="D654" s="3">
        <v>44196</v>
      </c>
      <c r="E654" s="6">
        <v>9750</v>
      </c>
      <c r="F654" t="s">
        <v>191</v>
      </c>
      <c r="G654" t="b">
        <v>0</v>
      </c>
      <c r="H654" t="b">
        <v>1</v>
      </c>
      <c r="I654" t="b">
        <v>0</v>
      </c>
      <c r="J654" t="b">
        <v>0</v>
      </c>
      <c r="L654" t="b">
        <f t="shared" si="30"/>
        <v>0</v>
      </c>
      <c r="R654" s="3">
        <f t="shared" si="31"/>
        <v>44135.5</v>
      </c>
      <c r="T654" s="3">
        <v>44195</v>
      </c>
      <c r="U654" t="b">
        <v>0</v>
      </c>
      <c r="V654">
        <f t="shared" si="32"/>
        <v>0</v>
      </c>
    </row>
    <row r="655" spans="1:22" x14ac:dyDescent="0.25">
      <c r="A655" t="s">
        <v>155</v>
      </c>
      <c r="B655" t="s">
        <v>177</v>
      </c>
      <c r="C655" s="3">
        <v>44075</v>
      </c>
      <c r="D655" s="3">
        <v>44196</v>
      </c>
      <c r="E655" s="6">
        <v>9750</v>
      </c>
      <c r="F655" t="s">
        <v>191</v>
      </c>
      <c r="G655" t="b">
        <v>1</v>
      </c>
      <c r="H655" t="b">
        <v>0</v>
      </c>
      <c r="I655" t="b">
        <v>0</v>
      </c>
      <c r="J655" t="b">
        <v>0</v>
      </c>
      <c r="L655" t="b">
        <f t="shared" si="30"/>
        <v>0</v>
      </c>
      <c r="R655" s="3">
        <f t="shared" si="31"/>
        <v>44135.5</v>
      </c>
      <c r="T655" s="3">
        <v>44195</v>
      </c>
      <c r="U655" t="b">
        <v>0</v>
      </c>
      <c r="V655">
        <f t="shared" si="32"/>
        <v>0</v>
      </c>
    </row>
    <row r="656" spans="1:22" x14ac:dyDescent="0.25">
      <c r="A656" t="s">
        <v>155</v>
      </c>
      <c r="B656" t="s">
        <v>177</v>
      </c>
      <c r="C656" s="3">
        <v>44197</v>
      </c>
      <c r="D656" s="3">
        <v>44286</v>
      </c>
      <c r="E656" s="6">
        <v>12541.66666666667</v>
      </c>
      <c r="F656" t="s">
        <v>191</v>
      </c>
      <c r="G656" t="b">
        <v>0</v>
      </c>
      <c r="H656" t="b">
        <v>1</v>
      </c>
      <c r="I656" t="b">
        <v>0</v>
      </c>
      <c r="J656" t="b">
        <v>0</v>
      </c>
      <c r="L656" t="b">
        <f t="shared" si="30"/>
        <v>0</v>
      </c>
      <c r="R656" s="3">
        <f t="shared" si="31"/>
        <v>44241.5</v>
      </c>
      <c r="T656" s="3">
        <v>44195</v>
      </c>
      <c r="U656" t="b">
        <v>0</v>
      </c>
      <c r="V656">
        <f t="shared" si="32"/>
        <v>0</v>
      </c>
    </row>
    <row r="657" spans="1:22" x14ac:dyDescent="0.25">
      <c r="A657" t="s">
        <v>156</v>
      </c>
      <c r="B657" t="s">
        <v>178</v>
      </c>
      <c r="C657" s="3">
        <v>43252</v>
      </c>
      <c r="D657" s="3">
        <v>43616</v>
      </c>
      <c r="E657" s="6">
        <v>2575</v>
      </c>
      <c r="F657" t="s">
        <v>191</v>
      </c>
      <c r="G657" t="b">
        <v>1</v>
      </c>
      <c r="H657" t="b">
        <v>0</v>
      </c>
      <c r="I657" t="b">
        <v>0</v>
      </c>
      <c r="J657" t="b">
        <v>0</v>
      </c>
      <c r="L657" t="b">
        <f t="shared" si="30"/>
        <v>0</v>
      </c>
      <c r="R657" s="3">
        <f t="shared" si="31"/>
        <v>43434</v>
      </c>
      <c r="T657" s="3">
        <v>44195.5</v>
      </c>
      <c r="U657" t="b">
        <v>0</v>
      </c>
      <c r="V657">
        <f t="shared" si="32"/>
        <v>0</v>
      </c>
    </row>
    <row r="658" spans="1:22" x14ac:dyDescent="0.25">
      <c r="A658" t="s">
        <v>156</v>
      </c>
      <c r="B658" t="s">
        <v>178</v>
      </c>
      <c r="C658" s="3">
        <v>43617</v>
      </c>
      <c r="D658" s="3">
        <v>43982</v>
      </c>
      <c r="E658" s="6">
        <v>2658.333333333333</v>
      </c>
      <c r="F658" t="s">
        <v>191</v>
      </c>
      <c r="G658" t="b">
        <v>1</v>
      </c>
      <c r="H658" t="b">
        <v>0</v>
      </c>
      <c r="I658" t="b">
        <v>0</v>
      </c>
      <c r="J658" t="b">
        <v>0</v>
      </c>
      <c r="L658" t="b">
        <f t="shared" si="30"/>
        <v>0</v>
      </c>
      <c r="R658" s="3">
        <f t="shared" si="31"/>
        <v>43799.5</v>
      </c>
      <c r="T658" s="3">
        <v>44195.5</v>
      </c>
      <c r="U658" t="b">
        <v>0</v>
      </c>
      <c r="V658">
        <f t="shared" si="32"/>
        <v>0</v>
      </c>
    </row>
    <row r="659" spans="1:22" x14ac:dyDescent="0.25">
      <c r="A659" t="s">
        <v>156</v>
      </c>
      <c r="B659" t="s">
        <v>178</v>
      </c>
      <c r="C659" s="3">
        <v>43983</v>
      </c>
      <c r="D659" s="3">
        <v>44347</v>
      </c>
      <c r="E659" s="6">
        <v>2658.333333333333</v>
      </c>
      <c r="F659" t="s">
        <v>191</v>
      </c>
      <c r="G659" t="b">
        <v>0</v>
      </c>
      <c r="H659" t="b">
        <v>1</v>
      </c>
      <c r="I659" t="b">
        <v>0</v>
      </c>
      <c r="J659" t="b">
        <v>0</v>
      </c>
      <c r="L659" t="b">
        <f t="shared" si="30"/>
        <v>0</v>
      </c>
      <c r="R659" s="3">
        <f t="shared" si="31"/>
        <v>44165</v>
      </c>
      <c r="T659" s="3">
        <v>44195.5</v>
      </c>
      <c r="U659" t="b">
        <v>0</v>
      </c>
      <c r="V659">
        <f t="shared" si="32"/>
        <v>0</v>
      </c>
    </row>
    <row r="660" spans="1:22" x14ac:dyDescent="0.25">
      <c r="A660" t="s">
        <v>157</v>
      </c>
      <c r="B660" t="s">
        <v>178</v>
      </c>
      <c r="C660" s="3">
        <v>43252</v>
      </c>
      <c r="D660" s="3">
        <v>43616</v>
      </c>
      <c r="E660" s="6">
        <v>1327.81</v>
      </c>
      <c r="F660" t="s">
        <v>191</v>
      </c>
      <c r="G660" t="b">
        <v>1</v>
      </c>
      <c r="H660" t="b">
        <v>0</v>
      </c>
      <c r="I660" t="b">
        <v>0</v>
      </c>
      <c r="J660" t="b">
        <v>0</v>
      </c>
      <c r="L660" t="b">
        <f t="shared" si="30"/>
        <v>0</v>
      </c>
      <c r="R660" s="3">
        <f t="shared" si="31"/>
        <v>43434</v>
      </c>
      <c r="T660" s="3">
        <v>44196</v>
      </c>
      <c r="U660" t="b">
        <v>0</v>
      </c>
      <c r="V660">
        <f t="shared" si="32"/>
        <v>0</v>
      </c>
    </row>
    <row r="661" spans="1:22" x14ac:dyDescent="0.25">
      <c r="A661" t="s">
        <v>157</v>
      </c>
      <c r="B661" t="s">
        <v>178</v>
      </c>
      <c r="C661" s="3">
        <v>43617</v>
      </c>
      <c r="D661" s="3">
        <v>43982</v>
      </c>
      <c r="E661" s="6">
        <v>1263.7991666666669</v>
      </c>
      <c r="F661" t="s">
        <v>191</v>
      </c>
      <c r="G661" t="b">
        <v>1</v>
      </c>
      <c r="H661" t="b">
        <v>0</v>
      </c>
      <c r="I661" t="b">
        <v>0</v>
      </c>
      <c r="J661" t="b">
        <v>0</v>
      </c>
      <c r="L661" t="b">
        <f t="shared" si="30"/>
        <v>0</v>
      </c>
      <c r="R661" s="3">
        <f t="shared" si="31"/>
        <v>43799.5</v>
      </c>
      <c r="T661" s="3">
        <v>44210.5</v>
      </c>
      <c r="U661" t="b">
        <v>0</v>
      </c>
    </row>
    <row r="662" spans="1:22" x14ac:dyDescent="0.25">
      <c r="A662" t="s">
        <v>157</v>
      </c>
      <c r="B662" t="s">
        <v>178</v>
      </c>
      <c r="C662" s="3">
        <v>43983</v>
      </c>
      <c r="D662" s="3">
        <v>44347</v>
      </c>
      <c r="E662" s="6">
        <v>1235.7249999999999</v>
      </c>
      <c r="F662" t="s">
        <v>191</v>
      </c>
      <c r="G662" t="b">
        <v>0</v>
      </c>
      <c r="H662" t="b">
        <v>1</v>
      </c>
      <c r="I662" t="b">
        <v>0</v>
      </c>
      <c r="J662" t="b">
        <v>0</v>
      </c>
      <c r="L662" t="b">
        <f t="shared" si="30"/>
        <v>0</v>
      </c>
      <c r="R662" s="3">
        <f t="shared" si="31"/>
        <v>44165</v>
      </c>
      <c r="T662" s="3">
        <v>44212</v>
      </c>
      <c r="U662" t="b">
        <v>0</v>
      </c>
    </row>
    <row r="663" spans="1:22" x14ac:dyDescent="0.25">
      <c r="A663" t="s">
        <v>158</v>
      </c>
      <c r="B663" t="s">
        <v>179</v>
      </c>
      <c r="C663" s="3">
        <v>43405</v>
      </c>
      <c r="D663" s="3">
        <v>43769</v>
      </c>
      <c r="E663" s="6">
        <v>19791.666666666672</v>
      </c>
      <c r="F663" t="s">
        <v>191</v>
      </c>
      <c r="G663" t="b">
        <v>1</v>
      </c>
      <c r="H663" t="b">
        <v>0</v>
      </c>
      <c r="I663" t="b">
        <v>0</v>
      </c>
      <c r="J663" t="b">
        <v>0</v>
      </c>
      <c r="L663" t="b">
        <f t="shared" si="30"/>
        <v>0</v>
      </c>
      <c r="R663" s="3">
        <f t="shared" si="31"/>
        <v>43587</v>
      </c>
      <c r="T663" s="3">
        <v>44212</v>
      </c>
      <c r="U663" t="b">
        <v>0</v>
      </c>
    </row>
    <row r="664" spans="1:22" x14ac:dyDescent="0.25">
      <c r="A664" t="s">
        <v>158</v>
      </c>
      <c r="B664" t="s">
        <v>179</v>
      </c>
      <c r="C664" s="3">
        <v>43770</v>
      </c>
      <c r="D664" s="3">
        <v>44135</v>
      </c>
      <c r="E664" s="6">
        <v>10791.66666666667</v>
      </c>
      <c r="F664" t="s">
        <v>191</v>
      </c>
      <c r="G664" t="b">
        <v>1</v>
      </c>
      <c r="H664" t="b">
        <v>0</v>
      </c>
      <c r="I664" t="b">
        <v>0</v>
      </c>
      <c r="J664" t="b">
        <v>0</v>
      </c>
      <c r="L664" t="b">
        <f t="shared" si="30"/>
        <v>0</v>
      </c>
      <c r="R664" s="3">
        <f t="shared" si="31"/>
        <v>43952.5</v>
      </c>
      <c r="T664" s="3">
        <v>44212</v>
      </c>
      <c r="U664" t="b">
        <v>0</v>
      </c>
    </row>
    <row r="665" spans="1:22" x14ac:dyDescent="0.25">
      <c r="A665" t="s">
        <v>158</v>
      </c>
      <c r="B665" t="s">
        <v>179</v>
      </c>
      <c r="C665" s="3">
        <v>44136</v>
      </c>
      <c r="D665" s="3">
        <v>44500</v>
      </c>
      <c r="E665" s="6">
        <v>14008.33333333333</v>
      </c>
      <c r="F665" t="s">
        <v>191</v>
      </c>
      <c r="G665" t="b">
        <v>0</v>
      </c>
      <c r="H665" t="b">
        <v>1</v>
      </c>
      <c r="I665" t="b">
        <v>0</v>
      </c>
      <c r="J665" t="b">
        <v>0</v>
      </c>
      <c r="L665" t="b">
        <f t="shared" si="30"/>
        <v>0</v>
      </c>
      <c r="R665" s="3">
        <f t="shared" si="31"/>
        <v>44318</v>
      </c>
      <c r="T665" s="3">
        <v>44212</v>
      </c>
      <c r="U665" t="b">
        <v>0</v>
      </c>
    </row>
    <row r="666" spans="1:22" x14ac:dyDescent="0.25">
      <c r="A666" t="s">
        <v>158</v>
      </c>
      <c r="B666" t="s">
        <v>177</v>
      </c>
      <c r="C666" s="3">
        <v>43466</v>
      </c>
      <c r="D666" s="3">
        <v>43830</v>
      </c>
      <c r="E666" s="6">
        <v>9700</v>
      </c>
      <c r="F666" t="s">
        <v>191</v>
      </c>
      <c r="G666" t="b">
        <v>1</v>
      </c>
      <c r="H666" t="b">
        <v>0</v>
      </c>
      <c r="I666" t="b">
        <v>0</v>
      </c>
      <c r="J666" t="b">
        <v>0</v>
      </c>
      <c r="L666" t="b">
        <f t="shared" si="30"/>
        <v>0</v>
      </c>
      <c r="R666" s="3">
        <f t="shared" si="31"/>
        <v>43648</v>
      </c>
      <c r="T666" s="3">
        <v>44212</v>
      </c>
      <c r="U666" t="b">
        <v>0</v>
      </c>
    </row>
    <row r="667" spans="1:22" x14ac:dyDescent="0.25">
      <c r="A667" t="s">
        <v>158</v>
      </c>
      <c r="B667" t="s">
        <v>177</v>
      </c>
      <c r="C667" s="3">
        <v>43831</v>
      </c>
      <c r="D667" s="3">
        <v>44196</v>
      </c>
      <c r="E667" s="6">
        <v>19791.666666666672</v>
      </c>
      <c r="F667" t="s">
        <v>191</v>
      </c>
      <c r="G667" t="b">
        <v>1</v>
      </c>
      <c r="H667" t="b">
        <v>0</v>
      </c>
      <c r="I667" t="b">
        <v>0</v>
      </c>
      <c r="J667" t="b">
        <v>0</v>
      </c>
      <c r="L667" t="b">
        <f t="shared" si="30"/>
        <v>0</v>
      </c>
      <c r="R667" s="3">
        <f t="shared" si="31"/>
        <v>44013.5</v>
      </c>
      <c r="T667" s="3">
        <v>44212</v>
      </c>
      <c r="U667" t="b">
        <v>0</v>
      </c>
    </row>
    <row r="668" spans="1:22" x14ac:dyDescent="0.25">
      <c r="A668" t="s">
        <v>158</v>
      </c>
      <c r="B668" t="s">
        <v>177</v>
      </c>
      <c r="C668" s="3">
        <v>44197</v>
      </c>
      <c r="D668" s="3">
        <v>44561</v>
      </c>
      <c r="E668" s="6">
        <v>2083.333333333333</v>
      </c>
      <c r="F668" t="s">
        <v>191</v>
      </c>
      <c r="G668" t="b">
        <v>0</v>
      </c>
      <c r="H668" t="b">
        <v>1</v>
      </c>
      <c r="I668" t="b">
        <v>0</v>
      </c>
      <c r="J668" t="b">
        <v>0</v>
      </c>
      <c r="L668" t="b">
        <f t="shared" si="30"/>
        <v>0</v>
      </c>
      <c r="R668" s="3">
        <f t="shared" si="31"/>
        <v>44379</v>
      </c>
      <c r="T668" s="3">
        <v>44212</v>
      </c>
      <c r="U668" t="b">
        <v>0</v>
      </c>
    </row>
    <row r="669" spans="1:22" x14ac:dyDescent="0.25">
      <c r="A669" t="s">
        <v>159</v>
      </c>
      <c r="B669" t="s">
        <v>181</v>
      </c>
      <c r="C669" s="3">
        <v>43831</v>
      </c>
      <c r="D669" s="3">
        <v>44012</v>
      </c>
      <c r="E669" s="6">
        <v>5166.666666666667</v>
      </c>
      <c r="F669" t="s">
        <v>191</v>
      </c>
      <c r="G669" t="b">
        <v>1</v>
      </c>
      <c r="H669" t="b">
        <v>0</v>
      </c>
      <c r="I669" t="b">
        <v>0</v>
      </c>
      <c r="J669" t="b">
        <v>0</v>
      </c>
      <c r="L669" t="b">
        <f t="shared" si="30"/>
        <v>0</v>
      </c>
      <c r="R669" s="3">
        <f t="shared" si="31"/>
        <v>43921.5</v>
      </c>
      <c r="T669" s="3">
        <v>44226</v>
      </c>
      <c r="U669" t="b">
        <v>0</v>
      </c>
    </row>
    <row r="670" spans="1:22" x14ac:dyDescent="0.25">
      <c r="A670" t="s">
        <v>159</v>
      </c>
      <c r="B670" t="s">
        <v>181</v>
      </c>
      <c r="C670" s="3">
        <v>44013</v>
      </c>
      <c r="D670" s="3">
        <v>44196</v>
      </c>
      <c r="E670" s="6">
        <v>5166.666666666667</v>
      </c>
      <c r="F670" t="s">
        <v>191</v>
      </c>
      <c r="G670" t="b">
        <v>1</v>
      </c>
      <c r="H670" t="b">
        <v>0</v>
      </c>
      <c r="I670" t="b">
        <v>0</v>
      </c>
      <c r="J670" t="b">
        <v>0</v>
      </c>
      <c r="L670" t="b">
        <f t="shared" si="30"/>
        <v>0</v>
      </c>
      <c r="R670" s="3">
        <f t="shared" si="31"/>
        <v>44104.5</v>
      </c>
      <c r="T670" s="3">
        <v>44226</v>
      </c>
      <c r="U670" t="b">
        <v>0</v>
      </c>
    </row>
    <row r="671" spans="1:22" x14ac:dyDescent="0.25">
      <c r="A671" t="s">
        <v>159</v>
      </c>
      <c r="B671" t="s">
        <v>181</v>
      </c>
      <c r="C671" s="3">
        <v>44197</v>
      </c>
      <c r="D671" s="3">
        <v>44377</v>
      </c>
      <c r="E671" s="6">
        <v>5166.666666666667</v>
      </c>
      <c r="F671" t="s">
        <v>191</v>
      </c>
      <c r="G671" t="b">
        <v>0</v>
      </c>
      <c r="H671" t="b">
        <v>1</v>
      </c>
      <c r="I671" t="b">
        <v>0</v>
      </c>
      <c r="J671" t="b">
        <v>0</v>
      </c>
      <c r="L671" t="b">
        <f t="shared" si="30"/>
        <v>0</v>
      </c>
      <c r="R671" s="3">
        <f t="shared" si="31"/>
        <v>44287</v>
      </c>
      <c r="T671" s="3">
        <v>44226</v>
      </c>
      <c r="U671" t="b">
        <v>0</v>
      </c>
    </row>
    <row r="672" spans="1:22" x14ac:dyDescent="0.25">
      <c r="A672" t="s">
        <v>160</v>
      </c>
      <c r="B672" t="s">
        <v>181</v>
      </c>
      <c r="C672" s="3">
        <v>43678</v>
      </c>
      <c r="D672" s="3">
        <v>43769</v>
      </c>
      <c r="E672" s="6">
        <v>2500</v>
      </c>
      <c r="F672" t="s">
        <v>191</v>
      </c>
      <c r="G672" t="b">
        <v>0</v>
      </c>
      <c r="H672" t="b">
        <v>1</v>
      </c>
      <c r="I672" t="b">
        <v>1</v>
      </c>
      <c r="J672" t="b">
        <v>0</v>
      </c>
      <c r="L672" t="b">
        <f t="shared" si="30"/>
        <v>1</v>
      </c>
      <c r="R672" s="3">
        <f t="shared" si="31"/>
        <v>43723.5</v>
      </c>
      <c r="T672" s="3">
        <v>44241</v>
      </c>
      <c r="U672" t="b">
        <v>0</v>
      </c>
    </row>
    <row r="673" spans="1:21" x14ac:dyDescent="0.25">
      <c r="A673" t="s">
        <v>161</v>
      </c>
      <c r="B673" t="s">
        <v>180</v>
      </c>
      <c r="C673" s="3">
        <v>44013</v>
      </c>
      <c r="D673" s="3">
        <v>44469</v>
      </c>
      <c r="E673" s="6">
        <v>2333.333333333333</v>
      </c>
      <c r="F673" t="s">
        <v>191</v>
      </c>
      <c r="G673" t="b">
        <v>0</v>
      </c>
      <c r="H673" t="b">
        <v>1</v>
      </c>
      <c r="I673" t="b">
        <v>0</v>
      </c>
      <c r="J673" t="b">
        <v>0</v>
      </c>
      <c r="L673" t="b">
        <f t="shared" si="30"/>
        <v>0</v>
      </c>
      <c r="R673" s="3">
        <f t="shared" si="31"/>
        <v>44241</v>
      </c>
      <c r="T673" s="3">
        <v>44241</v>
      </c>
      <c r="U673" t="b">
        <v>0</v>
      </c>
    </row>
    <row r="674" spans="1:21" x14ac:dyDescent="0.25">
      <c r="A674" t="s">
        <v>162</v>
      </c>
      <c r="B674" t="s">
        <v>179</v>
      </c>
      <c r="C674" s="3">
        <v>43647</v>
      </c>
      <c r="D674" s="3">
        <v>43830</v>
      </c>
      <c r="E674" s="6">
        <v>2250</v>
      </c>
      <c r="F674" t="s">
        <v>191</v>
      </c>
      <c r="G674" t="b">
        <v>1</v>
      </c>
      <c r="H674" t="b">
        <v>0</v>
      </c>
      <c r="I674" t="b">
        <v>0</v>
      </c>
      <c r="J674" t="b">
        <v>0</v>
      </c>
      <c r="L674" t="b">
        <f t="shared" si="30"/>
        <v>0</v>
      </c>
      <c r="R674" s="3">
        <f t="shared" si="31"/>
        <v>43738.5</v>
      </c>
      <c r="T674" s="3">
        <v>44241.5</v>
      </c>
      <c r="U674" t="b">
        <v>0</v>
      </c>
    </row>
    <row r="675" spans="1:21" x14ac:dyDescent="0.25">
      <c r="A675" t="s">
        <v>162</v>
      </c>
      <c r="B675" t="s">
        <v>179</v>
      </c>
      <c r="C675" s="3">
        <v>43831</v>
      </c>
      <c r="D675" s="3">
        <v>44012</v>
      </c>
      <c r="E675" s="6">
        <v>2250</v>
      </c>
      <c r="F675" t="s">
        <v>191</v>
      </c>
      <c r="G675" t="b">
        <v>0</v>
      </c>
      <c r="H675" t="b">
        <v>1</v>
      </c>
      <c r="I675" t="b">
        <v>1</v>
      </c>
      <c r="J675" t="b">
        <v>0</v>
      </c>
      <c r="L675" t="b">
        <f t="shared" si="30"/>
        <v>1</v>
      </c>
      <c r="R675" s="3">
        <f t="shared" si="31"/>
        <v>43921.5</v>
      </c>
      <c r="T675" s="3">
        <v>44241.5</v>
      </c>
      <c r="U675" t="b">
        <v>0</v>
      </c>
    </row>
    <row r="676" spans="1:21" x14ac:dyDescent="0.25">
      <c r="A676" t="s">
        <v>163</v>
      </c>
      <c r="B676" t="s">
        <v>179</v>
      </c>
      <c r="C676" s="3">
        <v>43313</v>
      </c>
      <c r="D676" s="3">
        <v>43677</v>
      </c>
      <c r="E676" s="6">
        <v>2083.333333333333</v>
      </c>
      <c r="F676" t="s">
        <v>191</v>
      </c>
      <c r="G676" t="b">
        <v>0</v>
      </c>
      <c r="H676" t="b">
        <v>1</v>
      </c>
      <c r="I676" t="b">
        <v>1</v>
      </c>
      <c r="J676" t="b">
        <v>0</v>
      </c>
      <c r="L676" t="b">
        <f t="shared" si="30"/>
        <v>1</v>
      </c>
      <c r="R676" s="3">
        <f t="shared" si="31"/>
        <v>43495</v>
      </c>
      <c r="T676" s="3">
        <v>44241.5</v>
      </c>
      <c r="U676" t="b">
        <v>0</v>
      </c>
    </row>
    <row r="677" spans="1:21" x14ac:dyDescent="0.25">
      <c r="A677" t="s">
        <v>164</v>
      </c>
      <c r="B677" t="s">
        <v>177</v>
      </c>
      <c r="C677" s="3">
        <v>44166</v>
      </c>
      <c r="D677" s="3">
        <v>44196</v>
      </c>
      <c r="E677" s="6">
        <v>75000</v>
      </c>
      <c r="F677" t="s">
        <v>191</v>
      </c>
      <c r="G677" t="b">
        <v>1</v>
      </c>
      <c r="H677" t="b">
        <v>0</v>
      </c>
      <c r="I677" t="b">
        <v>0</v>
      </c>
      <c r="J677" t="b">
        <v>0</v>
      </c>
      <c r="L677" t="b">
        <f t="shared" si="30"/>
        <v>0</v>
      </c>
      <c r="R677" s="3">
        <f t="shared" si="31"/>
        <v>44181</v>
      </c>
      <c r="T677" s="3">
        <v>44241.5</v>
      </c>
      <c r="U677" t="b">
        <v>0</v>
      </c>
    </row>
    <row r="678" spans="1:21" x14ac:dyDescent="0.25">
      <c r="A678" t="s">
        <v>164</v>
      </c>
      <c r="B678" t="s">
        <v>177</v>
      </c>
      <c r="C678" s="3">
        <v>44197</v>
      </c>
      <c r="D678" s="3">
        <v>44286</v>
      </c>
      <c r="E678" s="6">
        <v>12500</v>
      </c>
      <c r="F678" t="s">
        <v>191</v>
      </c>
      <c r="G678" t="b">
        <v>0</v>
      </c>
      <c r="H678" t="b">
        <v>1</v>
      </c>
      <c r="I678" t="b">
        <v>0</v>
      </c>
      <c r="J678" t="b">
        <v>0</v>
      </c>
      <c r="L678" t="b">
        <f t="shared" si="30"/>
        <v>0</v>
      </c>
      <c r="R678" s="3">
        <f t="shared" si="31"/>
        <v>44241.5</v>
      </c>
      <c r="T678" s="3">
        <v>44241.5</v>
      </c>
      <c r="U678" t="b">
        <v>0</v>
      </c>
    </row>
    <row r="679" spans="1:21" x14ac:dyDescent="0.25">
      <c r="A679" t="s">
        <v>165</v>
      </c>
      <c r="B679" t="s">
        <v>178</v>
      </c>
      <c r="C679" s="3">
        <v>43344</v>
      </c>
      <c r="D679" s="3">
        <v>43708</v>
      </c>
      <c r="E679" s="6">
        <v>17500</v>
      </c>
      <c r="F679" t="s">
        <v>191</v>
      </c>
      <c r="G679" t="b">
        <v>1</v>
      </c>
      <c r="H679" t="b">
        <v>0</v>
      </c>
      <c r="I679" t="b">
        <v>0</v>
      </c>
      <c r="J679" t="b">
        <v>0</v>
      </c>
      <c r="L679" t="b">
        <f t="shared" si="30"/>
        <v>0</v>
      </c>
      <c r="R679" s="3">
        <f t="shared" si="31"/>
        <v>43526</v>
      </c>
      <c r="T679" s="3">
        <v>44241.5</v>
      </c>
      <c r="U679" t="b">
        <v>0</v>
      </c>
    </row>
    <row r="680" spans="1:21" x14ac:dyDescent="0.25">
      <c r="A680" t="s">
        <v>165</v>
      </c>
      <c r="B680" t="s">
        <v>178</v>
      </c>
      <c r="C680" s="3">
        <v>43709</v>
      </c>
      <c r="D680" s="3">
        <v>44074</v>
      </c>
      <c r="E680" s="6">
        <v>17500</v>
      </c>
      <c r="F680" t="s">
        <v>191</v>
      </c>
      <c r="G680" t="b">
        <v>1</v>
      </c>
      <c r="H680" t="b">
        <v>0</v>
      </c>
      <c r="I680" t="b">
        <v>0</v>
      </c>
      <c r="J680" t="b">
        <v>0</v>
      </c>
      <c r="L680" t="b">
        <f t="shared" si="30"/>
        <v>0</v>
      </c>
      <c r="R680" s="3">
        <f t="shared" si="31"/>
        <v>43891.5</v>
      </c>
      <c r="T680" s="3">
        <v>44241.5</v>
      </c>
      <c r="U680" t="b">
        <v>0</v>
      </c>
    </row>
    <row r="681" spans="1:21" x14ac:dyDescent="0.25">
      <c r="A681" t="s">
        <v>165</v>
      </c>
      <c r="B681" t="s">
        <v>178</v>
      </c>
      <c r="C681" s="3">
        <v>44075</v>
      </c>
      <c r="D681" s="3">
        <v>44439</v>
      </c>
      <c r="E681" s="6">
        <v>17500</v>
      </c>
      <c r="F681" t="s">
        <v>191</v>
      </c>
      <c r="G681" t="b">
        <v>0</v>
      </c>
      <c r="H681" t="b">
        <v>1</v>
      </c>
      <c r="I681" t="b">
        <v>0</v>
      </c>
      <c r="J681" t="b">
        <v>0</v>
      </c>
      <c r="L681" t="b">
        <f t="shared" si="30"/>
        <v>0</v>
      </c>
      <c r="R681" s="3">
        <f t="shared" si="31"/>
        <v>44257</v>
      </c>
      <c r="T681" s="3">
        <v>44241.5</v>
      </c>
      <c r="U681" t="b">
        <v>0</v>
      </c>
    </row>
    <row r="682" spans="1:21" x14ac:dyDescent="0.25">
      <c r="A682" t="s">
        <v>166</v>
      </c>
      <c r="B682" t="s">
        <v>179</v>
      </c>
      <c r="C682" s="3">
        <v>43435</v>
      </c>
      <c r="D682" s="3">
        <v>43496</v>
      </c>
      <c r="E682" s="6">
        <v>750</v>
      </c>
      <c r="F682" t="s">
        <v>191</v>
      </c>
      <c r="G682" t="b">
        <v>1</v>
      </c>
      <c r="H682" t="b">
        <v>0</v>
      </c>
      <c r="I682" t="b">
        <v>0</v>
      </c>
      <c r="J682" t="b">
        <v>1</v>
      </c>
      <c r="L682" t="b">
        <f t="shared" si="30"/>
        <v>1</v>
      </c>
      <c r="R682" s="3">
        <f t="shared" si="31"/>
        <v>43465.5</v>
      </c>
      <c r="T682" s="3">
        <v>44241.5</v>
      </c>
      <c r="U682" t="b">
        <v>0</v>
      </c>
    </row>
    <row r="683" spans="1:21" x14ac:dyDescent="0.25">
      <c r="A683" t="s">
        <v>166</v>
      </c>
      <c r="B683" t="s">
        <v>179</v>
      </c>
      <c r="C683" s="3">
        <v>43862</v>
      </c>
      <c r="D683" s="3">
        <v>44227</v>
      </c>
      <c r="E683" s="6">
        <v>312.5</v>
      </c>
      <c r="F683" t="s">
        <v>191</v>
      </c>
      <c r="G683" t="b">
        <v>0</v>
      </c>
      <c r="H683" t="b">
        <v>1</v>
      </c>
      <c r="I683" t="b">
        <v>0</v>
      </c>
      <c r="J683" t="b">
        <v>0</v>
      </c>
      <c r="L683" t="b">
        <f t="shared" si="30"/>
        <v>0</v>
      </c>
      <c r="R683" s="3">
        <f t="shared" si="31"/>
        <v>44044.5</v>
      </c>
      <c r="T683" s="3">
        <v>44241.5</v>
      </c>
      <c r="U683" t="b">
        <v>0</v>
      </c>
    </row>
    <row r="684" spans="1:21" x14ac:dyDescent="0.25">
      <c r="A684" t="s">
        <v>166</v>
      </c>
      <c r="B684" t="s">
        <v>181</v>
      </c>
      <c r="C684" s="3">
        <v>43132</v>
      </c>
      <c r="D684" s="3">
        <v>43496</v>
      </c>
      <c r="E684" s="6">
        <v>1666.666666666667</v>
      </c>
      <c r="F684" t="s">
        <v>191</v>
      </c>
      <c r="G684" t="b">
        <v>1</v>
      </c>
      <c r="H684" t="b">
        <v>0</v>
      </c>
      <c r="I684" t="b">
        <v>0</v>
      </c>
      <c r="J684" t="b">
        <v>0</v>
      </c>
      <c r="L684" t="b">
        <f t="shared" si="30"/>
        <v>0</v>
      </c>
      <c r="R684" s="3">
        <f t="shared" si="31"/>
        <v>43314</v>
      </c>
      <c r="T684" s="3">
        <v>44241.5</v>
      </c>
      <c r="U684" t="b">
        <v>0</v>
      </c>
    </row>
    <row r="685" spans="1:21" x14ac:dyDescent="0.25">
      <c r="A685" t="s">
        <v>166</v>
      </c>
      <c r="B685" t="s">
        <v>181</v>
      </c>
      <c r="C685" s="3">
        <v>43497</v>
      </c>
      <c r="D685" s="3">
        <v>43861</v>
      </c>
      <c r="E685" s="6">
        <v>1666.666666666667</v>
      </c>
      <c r="F685" t="s">
        <v>191</v>
      </c>
      <c r="G685" t="b">
        <v>1</v>
      </c>
      <c r="H685" t="b">
        <v>0</v>
      </c>
      <c r="I685" t="b">
        <v>0</v>
      </c>
      <c r="J685" t="b">
        <v>0</v>
      </c>
      <c r="L685" t="b">
        <f t="shared" si="30"/>
        <v>0</v>
      </c>
      <c r="R685" s="3">
        <f t="shared" si="31"/>
        <v>43679</v>
      </c>
      <c r="T685" s="3">
        <v>44241.5</v>
      </c>
      <c r="U685" t="b">
        <v>0</v>
      </c>
    </row>
    <row r="686" spans="1:21" x14ac:dyDescent="0.25">
      <c r="A686" t="s">
        <v>166</v>
      </c>
      <c r="B686" t="s">
        <v>181</v>
      </c>
      <c r="C686" s="3">
        <v>43862</v>
      </c>
      <c r="D686" s="3">
        <v>44227</v>
      </c>
      <c r="E686" s="6">
        <v>1666.666666666667</v>
      </c>
      <c r="F686" t="s">
        <v>191</v>
      </c>
      <c r="G686" t="b">
        <v>0</v>
      </c>
      <c r="H686" t="b">
        <v>1</v>
      </c>
      <c r="I686" t="b">
        <v>0</v>
      </c>
      <c r="J686" t="b">
        <v>0</v>
      </c>
      <c r="L686" t="b">
        <f t="shared" si="30"/>
        <v>0</v>
      </c>
      <c r="R686" s="3">
        <f t="shared" si="31"/>
        <v>44044.5</v>
      </c>
      <c r="T686" s="3">
        <v>44241.5</v>
      </c>
      <c r="U686" t="b">
        <v>0</v>
      </c>
    </row>
    <row r="687" spans="1:21" x14ac:dyDescent="0.25">
      <c r="A687" t="s">
        <v>167</v>
      </c>
      <c r="B687" t="s">
        <v>178</v>
      </c>
      <c r="C687" s="3">
        <v>43435</v>
      </c>
      <c r="D687" s="3">
        <v>43496</v>
      </c>
      <c r="E687" s="6">
        <v>650.30999999999995</v>
      </c>
      <c r="F687" t="s">
        <v>191</v>
      </c>
      <c r="G687" t="b">
        <v>1</v>
      </c>
      <c r="H687" t="b">
        <v>0</v>
      </c>
      <c r="I687" t="b">
        <v>0</v>
      </c>
      <c r="J687" t="b">
        <v>0</v>
      </c>
      <c r="L687" t="b">
        <f t="shared" si="30"/>
        <v>0</v>
      </c>
      <c r="R687" s="3">
        <f t="shared" si="31"/>
        <v>43465.5</v>
      </c>
      <c r="T687" s="3">
        <v>44256.5</v>
      </c>
      <c r="U687" t="b">
        <v>0</v>
      </c>
    </row>
    <row r="688" spans="1:21" x14ac:dyDescent="0.25">
      <c r="A688" t="s">
        <v>167</v>
      </c>
      <c r="B688" t="s">
        <v>178</v>
      </c>
      <c r="C688" s="3">
        <v>43497</v>
      </c>
      <c r="D688" s="3">
        <v>43585</v>
      </c>
      <c r="E688" s="6">
        <v>434.77666666666659</v>
      </c>
      <c r="F688" t="s">
        <v>191</v>
      </c>
      <c r="G688" t="b">
        <v>1</v>
      </c>
      <c r="H688" t="b">
        <v>0</v>
      </c>
      <c r="I688" t="b">
        <v>0</v>
      </c>
      <c r="J688" t="b">
        <v>0</v>
      </c>
      <c r="L688" t="b">
        <f t="shared" si="30"/>
        <v>0</v>
      </c>
      <c r="R688" s="3">
        <f t="shared" si="31"/>
        <v>43541</v>
      </c>
      <c r="T688" s="3">
        <v>44256.5</v>
      </c>
      <c r="U688" t="b">
        <v>0</v>
      </c>
    </row>
    <row r="689" spans="1:21" x14ac:dyDescent="0.25">
      <c r="A689" t="s">
        <v>167</v>
      </c>
      <c r="B689" t="s">
        <v>178</v>
      </c>
      <c r="C689" s="3">
        <v>43586</v>
      </c>
      <c r="D689" s="3">
        <v>43677</v>
      </c>
      <c r="E689" s="6">
        <v>422.9666666666667</v>
      </c>
      <c r="F689" t="s">
        <v>191</v>
      </c>
      <c r="G689" t="b">
        <v>1</v>
      </c>
      <c r="H689" t="b">
        <v>0</v>
      </c>
      <c r="I689" t="b">
        <v>0</v>
      </c>
      <c r="J689" t="b">
        <v>0</v>
      </c>
      <c r="L689" t="b">
        <f t="shared" si="30"/>
        <v>0</v>
      </c>
      <c r="R689" s="3">
        <f t="shared" si="31"/>
        <v>43631.5</v>
      </c>
      <c r="T689" s="3">
        <v>44256.5</v>
      </c>
      <c r="U689" t="b">
        <v>0</v>
      </c>
    </row>
    <row r="690" spans="1:21" x14ac:dyDescent="0.25">
      <c r="A690" t="s">
        <v>167</v>
      </c>
      <c r="B690" t="s">
        <v>178</v>
      </c>
      <c r="C690" s="3">
        <v>43678</v>
      </c>
      <c r="D690" s="3">
        <v>43769</v>
      </c>
      <c r="E690" s="6">
        <v>410.49333333333328</v>
      </c>
      <c r="F690" t="s">
        <v>191</v>
      </c>
      <c r="G690" t="b">
        <v>1</v>
      </c>
      <c r="H690" t="b">
        <v>0</v>
      </c>
      <c r="I690" t="b">
        <v>0</v>
      </c>
      <c r="J690" t="b">
        <v>0</v>
      </c>
      <c r="L690" t="b">
        <f t="shared" si="30"/>
        <v>0</v>
      </c>
      <c r="R690" s="3">
        <f t="shared" si="31"/>
        <v>43723.5</v>
      </c>
      <c r="T690" s="3">
        <v>44257</v>
      </c>
      <c r="U690" t="b">
        <v>0</v>
      </c>
    </row>
    <row r="691" spans="1:21" x14ac:dyDescent="0.25">
      <c r="A691" t="s">
        <v>167</v>
      </c>
      <c r="B691" t="s">
        <v>178</v>
      </c>
      <c r="C691" s="3">
        <v>43770</v>
      </c>
      <c r="D691" s="3">
        <v>43861</v>
      </c>
      <c r="E691" s="6">
        <v>513.12</v>
      </c>
      <c r="F691" t="s">
        <v>191</v>
      </c>
      <c r="G691" t="b">
        <v>1</v>
      </c>
      <c r="H691" t="b">
        <v>0</v>
      </c>
      <c r="I691" t="b">
        <v>0</v>
      </c>
      <c r="J691" t="b">
        <v>0</v>
      </c>
      <c r="L691" t="b">
        <f t="shared" si="30"/>
        <v>0</v>
      </c>
      <c r="R691" s="3">
        <f t="shared" si="31"/>
        <v>43815.5</v>
      </c>
      <c r="T691" s="3">
        <v>44257</v>
      </c>
      <c r="U691" t="b">
        <v>0</v>
      </c>
    </row>
    <row r="692" spans="1:21" x14ac:dyDescent="0.25">
      <c r="A692" t="s">
        <v>167</v>
      </c>
      <c r="B692" t="s">
        <v>178</v>
      </c>
      <c r="C692" s="3">
        <v>43862</v>
      </c>
      <c r="D692" s="3">
        <v>43951</v>
      </c>
      <c r="E692" s="6">
        <v>502.05</v>
      </c>
      <c r="F692" t="s">
        <v>191</v>
      </c>
      <c r="G692" t="b">
        <v>1</v>
      </c>
      <c r="H692" t="b">
        <v>0</v>
      </c>
      <c r="I692" t="b">
        <v>0</v>
      </c>
      <c r="J692" t="b">
        <v>0</v>
      </c>
      <c r="L692" t="b">
        <f t="shared" si="30"/>
        <v>0</v>
      </c>
      <c r="R692" s="3">
        <f t="shared" si="31"/>
        <v>43906.5</v>
      </c>
      <c r="T692" s="3">
        <v>44257</v>
      </c>
      <c r="U692" t="b">
        <v>0</v>
      </c>
    </row>
    <row r="693" spans="1:21" x14ac:dyDescent="0.25">
      <c r="A693" t="s">
        <v>167</v>
      </c>
      <c r="B693" t="s">
        <v>178</v>
      </c>
      <c r="C693" s="3">
        <v>43952</v>
      </c>
      <c r="D693" s="3">
        <v>44043</v>
      </c>
      <c r="E693" s="6">
        <v>483.75</v>
      </c>
      <c r="F693" t="s">
        <v>191</v>
      </c>
      <c r="G693" t="b">
        <v>1</v>
      </c>
      <c r="H693" t="b">
        <v>0</v>
      </c>
      <c r="I693" t="b">
        <v>0</v>
      </c>
      <c r="J693" t="b">
        <v>0</v>
      </c>
      <c r="L693" t="b">
        <f t="shared" si="30"/>
        <v>0</v>
      </c>
      <c r="R693" s="3">
        <f t="shared" si="31"/>
        <v>43997.5</v>
      </c>
      <c r="T693" s="3">
        <v>44257</v>
      </c>
      <c r="U693" t="b">
        <v>0</v>
      </c>
    </row>
    <row r="694" spans="1:21" x14ac:dyDescent="0.25">
      <c r="A694" t="s">
        <v>167</v>
      </c>
      <c r="B694" t="s">
        <v>178</v>
      </c>
      <c r="C694" s="3">
        <v>44044</v>
      </c>
      <c r="D694" s="3">
        <v>44135</v>
      </c>
      <c r="E694" s="6">
        <v>535.79</v>
      </c>
      <c r="F694" t="s">
        <v>191</v>
      </c>
      <c r="G694" t="b">
        <v>1</v>
      </c>
      <c r="H694" t="b">
        <v>0</v>
      </c>
      <c r="I694" t="b">
        <v>0</v>
      </c>
      <c r="J694" t="b">
        <v>1</v>
      </c>
      <c r="L694" t="b">
        <f t="shared" si="30"/>
        <v>1</v>
      </c>
      <c r="R694" s="3">
        <f t="shared" si="31"/>
        <v>44089.5</v>
      </c>
      <c r="T694" s="3">
        <v>44287</v>
      </c>
      <c r="U694" t="b">
        <v>0</v>
      </c>
    </row>
    <row r="695" spans="1:21" x14ac:dyDescent="0.25">
      <c r="A695" t="s">
        <v>167</v>
      </c>
      <c r="B695" t="s">
        <v>178</v>
      </c>
      <c r="C695" s="3">
        <v>44197</v>
      </c>
      <c r="D695" s="3">
        <v>44227</v>
      </c>
      <c r="E695" s="6">
        <v>1721.4</v>
      </c>
      <c r="F695" t="s">
        <v>191</v>
      </c>
      <c r="G695" t="b">
        <v>0</v>
      </c>
      <c r="H695" t="b">
        <v>1</v>
      </c>
      <c r="I695" t="b">
        <v>0</v>
      </c>
      <c r="J695" t="b">
        <v>0</v>
      </c>
      <c r="L695" t="b">
        <f t="shared" si="30"/>
        <v>0</v>
      </c>
      <c r="R695" s="3">
        <f t="shared" si="31"/>
        <v>44212</v>
      </c>
      <c r="T695" s="3">
        <v>44287</v>
      </c>
      <c r="U695" t="b">
        <v>0</v>
      </c>
    </row>
    <row r="696" spans="1:21" x14ac:dyDescent="0.25">
      <c r="A696" t="s">
        <v>168</v>
      </c>
      <c r="B696" t="s">
        <v>180</v>
      </c>
      <c r="C696" s="3">
        <v>43252</v>
      </c>
      <c r="D696" s="3">
        <v>43616</v>
      </c>
      <c r="E696" s="6">
        <v>2708.333333333333</v>
      </c>
      <c r="F696" t="s">
        <v>191</v>
      </c>
      <c r="G696" t="b">
        <v>1</v>
      </c>
      <c r="H696" t="b">
        <v>0</v>
      </c>
      <c r="I696" t="b">
        <v>0</v>
      </c>
      <c r="J696" t="b">
        <v>0</v>
      </c>
      <c r="L696" t="b">
        <f t="shared" si="30"/>
        <v>0</v>
      </c>
      <c r="R696" s="3">
        <f t="shared" si="31"/>
        <v>43434</v>
      </c>
      <c r="T696" s="3">
        <v>44287</v>
      </c>
      <c r="U696" t="b">
        <v>0</v>
      </c>
    </row>
    <row r="697" spans="1:21" x14ac:dyDescent="0.25">
      <c r="A697" t="s">
        <v>168</v>
      </c>
      <c r="B697" t="s">
        <v>180</v>
      </c>
      <c r="C697" s="3">
        <v>43617</v>
      </c>
      <c r="D697" s="3">
        <v>43982</v>
      </c>
      <c r="E697" s="6">
        <v>2750</v>
      </c>
      <c r="F697" t="s">
        <v>191</v>
      </c>
      <c r="G697" t="b">
        <v>1</v>
      </c>
      <c r="H697" t="b">
        <v>0</v>
      </c>
      <c r="I697" t="b">
        <v>0</v>
      </c>
      <c r="J697" t="b">
        <v>0</v>
      </c>
      <c r="L697" t="b">
        <f t="shared" si="30"/>
        <v>0</v>
      </c>
      <c r="R697" s="3">
        <f t="shared" si="31"/>
        <v>43799.5</v>
      </c>
      <c r="T697" s="3">
        <v>44287</v>
      </c>
      <c r="U697" t="b">
        <v>0</v>
      </c>
    </row>
    <row r="698" spans="1:21" x14ac:dyDescent="0.25">
      <c r="A698" t="s">
        <v>168</v>
      </c>
      <c r="B698" t="s">
        <v>180</v>
      </c>
      <c r="C698" s="3">
        <v>43983</v>
      </c>
      <c r="D698" s="3">
        <v>44347</v>
      </c>
      <c r="E698" s="6">
        <v>2860</v>
      </c>
      <c r="F698" t="s">
        <v>191</v>
      </c>
      <c r="G698" t="b">
        <v>0</v>
      </c>
      <c r="H698" t="b">
        <v>1</v>
      </c>
      <c r="I698" t="b">
        <v>0</v>
      </c>
      <c r="J698" t="b">
        <v>0</v>
      </c>
      <c r="L698" t="b">
        <f t="shared" si="30"/>
        <v>0</v>
      </c>
      <c r="R698" s="3">
        <f t="shared" si="31"/>
        <v>44165</v>
      </c>
      <c r="T698" s="3">
        <v>44287</v>
      </c>
      <c r="U698" t="b">
        <v>0</v>
      </c>
    </row>
    <row r="699" spans="1:21" x14ac:dyDescent="0.25">
      <c r="A699" t="s">
        <v>169</v>
      </c>
      <c r="B699" t="s">
        <v>180</v>
      </c>
      <c r="C699" s="3">
        <v>43252</v>
      </c>
      <c r="D699" s="3">
        <v>43616</v>
      </c>
      <c r="E699" s="6">
        <v>1666.666666666667</v>
      </c>
      <c r="F699" t="s">
        <v>191</v>
      </c>
      <c r="G699" t="b">
        <v>1</v>
      </c>
      <c r="H699" t="b">
        <v>0</v>
      </c>
      <c r="I699" t="b">
        <v>0</v>
      </c>
      <c r="J699" t="b">
        <v>0</v>
      </c>
      <c r="L699" t="b">
        <f t="shared" si="30"/>
        <v>0</v>
      </c>
      <c r="R699" s="3">
        <f t="shared" si="31"/>
        <v>43434</v>
      </c>
      <c r="T699" s="3">
        <v>44287</v>
      </c>
      <c r="U699" t="b">
        <v>0</v>
      </c>
    </row>
    <row r="700" spans="1:21" x14ac:dyDescent="0.25">
      <c r="A700" t="s">
        <v>169</v>
      </c>
      <c r="B700" t="s">
        <v>180</v>
      </c>
      <c r="C700" s="3">
        <v>43617</v>
      </c>
      <c r="D700" s="3">
        <v>43982</v>
      </c>
      <c r="E700" s="6">
        <v>1958.333333333333</v>
      </c>
      <c r="F700" t="s">
        <v>191</v>
      </c>
      <c r="G700" t="b">
        <v>1</v>
      </c>
      <c r="H700" t="b">
        <v>0</v>
      </c>
      <c r="I700" t="b">
        <v>0</v>
      </c>
      <c r="J700" t="b">
        <v>0</v>
      </c>
      <c r="L700" t="b">
        <f t="shared" si="30"/>
        <v>0</v>
      </c>
      <c r="R700" s="3">
        <f t="shared" si="31"/>
        <v>43799.5</v>
      </c>
      <c r="T700" s="3">
        <v>44318</v>
      </c>
      <c r="U700" t="b">
        <v>0</v>
      </c>
    </row>
    <row r="701" spans="1:21" x14ac:dyDescent="0.25">
      <c r="A701" t="s">
        <v>169</v>
      </c>
      <c r="B701" t="s">
        <v>180</v>
      </c>
      <c r="C701" s="3">
        <v>43983</v>
      </c>
      <c r="D701" s="3">
        <v>44347</v>
      </c>
      <c r="E701" s="6">
        <v>2154.166666666667</v>
      </c>
      <c r="F701" t="s">
        <v>191</v>
      </c>
      <c r="G701" t="b">
        <v>0</v>
      </c>
      <c r="H701" t="b">
        <v>1</v>
      </c>
      <c r="I701" t="b">
        <v>0</v>
      </c>
      <c r="J701" t="b">
        <v>0</v>
      </c>
      <c r="L701" t="b">
        <f t="shared" si="30"/>
        <v>0</v>
      </c>
      <c r="R701" s="3">
        <f t="shared" si="31"/>
        <v>44165</v>
      </c>
      <c r="T701" s="3">
        <v>44318</v>
      </c>
      <c r="U701" t="b">
        <v>0</v>
      </c>
    </row>
    <row r="702" spans="1:21" x14ac:dyDescent="0.25">
      <c r="A702" t="s">
        <v>170</v>
      </c>
      <c r="B702" t="s">
        <v>178</v>
      </c>
      <c r="C702" s="3">
        <v>43739</v>
      </c>
      <c r="D702" s="3">
        <v>44012</v>
      </c>
      <c r="E702" s="6">
        <v>750</v>
      </c>
      <c r="F702" t="s">
        <v>191</v>
      </c>
      <c r="G702" t="b">
        <v>1</v>
      </c>
      <c r="H702" t="b">
        <v>0</v>
      </c>
      <c r="I702" t="b">
        <v>0</v>
      </c>
      <c r="J702" t="b">
        <v>0</v>
      </c>
      <c r="L702" t="b">
        <f t="shared" si="30"/>
        <v>0</v>
      </c>
      <c r="R702" s="3">
        <f t="shared" si="31"/>
        <v>43875.5</v>
      </c>
      <c r="T702" s="3">
        <v>44318</v>
      </c>
      <c r="U702" t="b">
        <v>0</v>
      </c>
    </row>
    <row r="703" spans="1:21" x14ac:dyDescent="0.25">
      <c r="A703" t="s">
        <v>170</v>
      </c>
      <c r="B703" t="s">
        <v>178</v>
      </c>
      <c r="C703" s="3">
        <v>44013</v>
      </c>
      <c r="D703" s="3">
        <v>44012</v>
      </c>
      <c r="F703" t="s">
        <v>191</v>
      </c>
      <c r="G703" t="b">
        <v>1</v>
      </c>
      <c r="H703" t="b">
        <v>0</v>
      </c>
      <c r="I703" t="b">
        <v>0</v>
      </c>
      <c r="J703" t="b">
        <v>0</v>
      </c>
      <c r="L703" t="b">
        <f t="shared" si="30"/>
        <v>0</v>
      </c>
      <c r="R703" s="3">
        <f t="shared" si="31"/>
        <v>44012.5</v>
      </c>
      <c r="T703" s="3">
        <v>44318</v>
      </c>
      <c r="U703" t="b">
        <v>0</v>
      </c>
    </row>
    <row r="704" spans="1:21" x14ac:dyDescent="0.25">
      <c r="A704" t="s">
        <v>170</v>
      </c>
      <c r="B704" t="s">
        <v>178</v>
      </c>
      <c r="C704" s="3">
        <v>44013</v>
      </c>
      <c r="D704" s="3">
        <v>44377</v>
      </c>
      <c r="E704" s="6">
        <v>4255.666666666667</v>
      </c>
      <c r="F704" t="s">
        <v>191</v>
      </c>
      <c r="G704" t="b">
        <v>0</v>
      </c>
      <c r="H704" t="b">
        <v>1</v>
      </c>
      <c r="I704" t="b">
        <v>0</v>
      </c>
      <c r="J704" t="b">
        <v>0</v>
      </c>
      <c r="L704" t="b">
        <f t="shared" si="30"/>
        <v>0</v>
      </c>
      <c r="R704" s="3">
        <f t="shared" si="31"/>
        <v>44195</v>
      </c>
      <c r="T704" s="3">
        <v>44318</v>
      </c>
      <c r="U704" t="b">
        <v>0</v>
      </c>
    </row>
    <row r="705" spans="1:21" x14ac:dyDescent="0.25">
      <c r="A705" t="s">
        <v>170</v>
      </c>
      <c r="B705" t="s">
        <v>180</v>
      </c>
      <c r="C705" s="3">
        <v>43282</v>
      </c>
      <c r="D705" s="3">
        <v>43646</v>
      </c>
      <c r="E705" s="6">
        <v>3755.666666666667</v>
      </c>
      <c r="F705" t="s">
        <v>191</v>
      </c>
      <c r="G705" t="b">
        <v>1</v>
      </c>
      <c r="H705" t="b">
        <v>0</v>
      </c>
      <c r="I705" t="b">
        <v>0</v>
      </c>
      <c r="J705" t="b">
        <v>0</v>
      </c>
      <c r="L705" t="b">
        <f t="shared" si="30"/>
        <v>0</v>
      </c>
      <c r="R705" s="3">
        <f t="shared" si="31"/>
        <v>43464</v>
      </c>
      <c r="T705" s="3">
        <v>44318</v>
      </c>
      <c r="U705" t="b">
        <v>0</v>
      </c>
    </row>
    <row r="706" spans="1:21" x14ac:dyDescent="0.25">
      <c r="A706" t="s">
        <v>170</v>
      </c>
      <c r="B706" t="s">
        <v>180</v>
      </c>
      <c r="C706" s="3">
        <v>43647</v>
      </c>
      <c r="D706" s="3">
        <v>44012</v>
      </c>
      <c r="E706" s="6">
        <v>3755.666666666667</v>
      </c>
      <c r="F706" t="s">
        <v>191</v>
      </c>
      <c r="G706" t="b">
        <v>0</v>
      </c>
      <c r="H706" t="b">
        <v>1</v>
      </c>
      <c r="I706" t="b">
        <v>1</v>
      </c>
      <c r="J706" t="b">
        <v>0</v>
      </c>
      <c r="L706" t="b">
        <f t="shared" si="30"/>
        <v>1</v>
      </c>
      <c r="R706" s="3">
        <f t="shared" si="31"/>
        <v>43829.5</v>
      </c>
      <c r="T706" s="3">
        <v>44318</v>
      </c>
      <c r="U706" t="b">
        <v>0</v>
      </c>
    </row>
    <row r="707" spans="1:21" x14ac:dyDescent="0.25">
      <c r="A707" t="s">
        <v>171</v>
      </c>
      <c r="B707" t="s">
        <v>177</v>
      </c>
      <c r="C707" s="3">
        <v>43282</v>
      </c>
      <c r="D707" s="3">
        <v>43830</v>
      </c>
      <c r="E707" s="6">
        <v>145.83333333333329</v>
      </c>
      <c r="F707" t="s">
        <v>191</v>
      </c>
      <c r="G707" t="b">
        <v>1</v>
      </c>
      <c r="H707" t="b">
        <v>0</v>
      </c>
      <c r="I707" t="b">
        <v>0</v>
      </c>
      <c r="J707" t="b">
        <v>0</v>
      </c>
      <c r="L707" t="b">
        <f t="shared" ref="L707:L732" si="33">OR(I707,J707)</f>
        <v>0</v>
      </c>
      <c r="R707" s="3">
        <f t="shared" ref="R707:R732" si="34">(D707-C707)/2+C707</f>
        <v>43556</v>
      </c>
      <c r="T707" s="3">
        <v>44318</v>
      </c>
      <c r="U707" t="b">
        <v>0</v>
      </c>
    </row>
    <row r="708" spans="1:21" x14ac:dyDescent="0.25">
      <c r="A708" t="s">
        <v>171</v>
      </c>
      <c r="B708" t="s">
        <v>177</v>
      </c>
      <c r="C708" s="3">
        <v>43831</v>
      </c>
      <c r="D708" s="3">
        <v>43861</v>
      </c>
      <c r="E708" s="6">
        <v>2500</v>
      </c>
      <c r="F708" t="s">
        <v>191</v>
      </c>
      <c r="G708" t="b">
        <v>1</v>
      </c>
      <c r="H708" t="b">
        <v>0</v>
      </c>
      <c r="I708" t="b">
        <v>0</v>
      </c>
      <c r="J708" t="b">
        <v>0</v>
      </c>
      <c r="L708" t="b">
        <f t="shared" si="33"/>
        <v>0</v>
      </c>
      <c r="R708" s="3">
        <f t="shared" si="34"/>
        <v>43846</v>
      </c>
      <c r="T708" s="3">
        <v>44348</v>
      </c>
      <c r="U708" t="b">
        <v>0</v>
      </c>
    </row>
    <row r="709" spans="1:21" x14ac:dyDescent="0.25">
      <c r="A709" t="s">
        <v>171</v>
      </c>
      <c r="B709" t="s">
        <v>177</v>
      </c>
      <c r="C709" s="3">
        <v>43862</v>
      </c>
      <c r="D709" s="3">
        <v>43890</v>
      </c>
      <c r="E709" s="6">
        <v>2500</v>
      </c>
      <c r="F709" t="s">
        <v>191</v>
      </c>
      <c r="G709" t="b">
        <v>1</v>
      </c>
      <c r="H709" t="b">
        <v>0</v>
      </c>
      <c r="I709" t="b">
        <v>0</v>
      </c>
      <c r="J709" t="b">
        <v>0</v>
      </c>
      <c r="L709" t="b">
        <f t="shared" si="33"/>
        <v>0</v>
      </c>
      <c r="R709" s="3">
        <f t="shared" si="34"/>
        <v>43876</v>
      </c>
      <c r="T709" s="3">
        <v>44348</v>
      </c>
      <c r="U709" t="b">
        <v>0</v>
      </c>
    </row>
    <row r="710" spans="1:21" x14ac:dyDescent="0.25">
      <c r="A710" t="s">
        <v>171</v>
      </c>
      <c r="B710" t="s">
        <v>177</v>
      </c>
      <c r="C710" s="3">
        <v>43891</v>
      </c>
      <c r="D710" s="3">
        <v>43921</v>
      </c>
      <c r="E710" s="6">
        <v>2500</v>
      </c>
      <c r="F710" t="s">
        <v>191</v>
      </c>
      <c r="G710" t="b">
        <v>0</v>
      </c>
      <c r="H710" t="b">
        <v>1</v>
      </c>
      <c r="I710" t="b">
        <v>1</v>
      </c>
      <c r="J710" t="b">
        <v>0</v>
      </c>
      <c r="L710" t="b">
        <f t="shared" si="33"/>
        <v>1</v>
      </c>
      <c r="R710" s="3">
        <f t="shared" si="34"/>
        <v>43906</v>
      </c>
      <c r="T710" s="3">
        <v>44348</v>
      </c>
      <c r="U710" t="b">
        <v>0</v>
      </c>
    </row>
    <row r="711" spans="1:21" x14ac:dyDescent="0.25">
      <c r="A711" t="s">
        <v>172</v>
      </c>
      <c r="B711" t="s">
        <v>179</v>
      </c>
      <c r="C711" s="3">
        <v>43405</v>
      </c>
      <c r="D711" s="3">
        <v>43496</v>
      </c>
      <c r="E711" s="6">
        <v>5987.583333333333</v>
      </c>
      <c r="F711" t="s">
        <v>191</v>
      </c>
      <c r="G711" t="b">
        <v>1</v>
      </c>
      <c r="H711" t="b">
        <v>0</v>
      </c>
      <c r="I711" t="b">
        <v>0</v>
      </c>
      <c r="J711" t="b">
        <v>0</v>
      </c>
      <c r="L711" t="b">
        <f t="shared" si="33"/>
        <v>0</v>
      </c>
      <c r="R711" s="3">
        <f t="shared" si="34"/>
        <v>43450.5</v>
      </c>
      <c r="T711" s="3">
        <v>44348</v>
      </c>
      <c r="U711" t="b">
        <v>0</v>
      </c>
    </row>
    <row r="712" spans="1:21" x14ac:dyDescent="0.25">
      <c r="A712" t="s">
        <v>172</v>
      </c>
      <c r="B712" t="s">
        <v>179</v>
      </c>
      <c r="C712" s="3">
        <v>43497</v>
      </c>
      <c r="D712" s="3">
        <v>43585</v>
      </c>
      <c r="E712" s="6">
        <v>5987.583333333333</v>
      </c>
      <c r="F712" t="s">
        <v>191</v>
      </c>
      <c r="G712" t="b">
        <v>1</v>
      </c>
      <c r="H712" t="b">
        <v>0</v>
      </c>
      <c r="I712" t="b">
        <v>0</v>
      </c>
      <c r="J712" t="b">
        <v>0</v>
      </c>
      <c r="L712" t="b">
        <f t="shared" si="33"/>
        <v>0</v>
      </c>
      <c r="R712" s="3">
        <f t="shared" si="34"/>
        <v>43541</v>
      </c>
      <c r="T712" s="3">
        <v>44348</v>
      </c>
      <c r="U712" t="b">
        <v>0</v>
      </c>
    </row>
    <row r="713" spans="1:21" x14ac:dyDescent="0.25">
      <c r="A713" t="s">
        <v>172</v>
      </c>
      <c r="B713" t="s">
        <v>179</v>
      </c>
      <c r="C713" s="3">
        <v>43586</v>
      </c>
      <c r="D713" s="3">
        <v>43677</v>
      </c>
      <c r="E713" s="6">
        <v>5987.583333333333</v>
      </c>
      <c r="F713" t="s">
        <v>191</v>
      </c>
      <c r="G713" t="b">
        <v>1</v>
      </c>
      <c r="H713" t="b">
        <v>0</v>
      </c>
      <c r="I713" t="b">
        <v>0</v>
      </c>
      <c r="J713" t="b">
        <v>0</v>
      </c>
      <c r="L713" t="b">
        <f t="shared" si="33"/>
        <v>0</v>
      </c>
      <c r="R713" s="3">
        <f t="shared" si="34"/>
        <v>43631.5</v>
      </c>
      <c r="T713" s="3">
        <v>44348</v>
      </c>
      <c r="U713" t="b">
        <v>0</v>
      </c>
    </row>
    <row r="714" spans="1:21" x14ac:dyDescent="0.25">
      <c r="A714" t="s">
        <v>172</v>
      </c>
      <c r="B714" t="s">
        <v>179</v>
      </c>
      <c r="C714" s="3">
        <v>43678</v>
      </c>
      <c r="D714" s="3">
        <v>43769</v>
      </c>
      <c r="E714" s="6">
        <v>5987.583333333333</v>
      </c>
      <c r="F714" t="s">
        <v>191</v>
      </c>
      <c r="G714" t="b">
        <v>1</v>
      </c>
      <c r="H714" t="b">
        <v>0</v>
      </c>
      <c r="I714" t="b">
        <v>0</v>
      </c>
      <c r="J714" t="b">
        <v>0</v>
      </c>
      <c r="L714" t="b">
        <f t="shared" si="33"/>
        <v>0</v>
      </c>
      <c r="R714" s="3">
        <f t="shared" si="34"/>
        <v>43723.5</v>
      </c>
      <c r="T714" s="3">
        <v>44348.5</v>
      </c>
      <c r="U714" t="b">
        <v>1</v>
      </c>
    </row>
    <row r="715" spans="1:21" x14ac:dyDescent="0.25">
      <c r="A715" t="s">
        <v>172</v>
      </c>
      <c r="B715" t="s">
        <v>179</v>
      </c>
      <c r="C715" s="3">
        <v>43770</v>
      </c>
      <c r="D715" s="3">
        <v>43861</v>
      </c>
      <c r="E715" s="6">
        <v>6250</v>
      </c>
      <c r="F715" t="s">
        <v>191</v>
      </c>
      <c r="G715" t="b">
        <v>1</v>
      </c>
      <c r="H715" t="b">
        <v>0</v>
      </c>
      <c r="I715" t="b">
        <v>0</v>
      </c>
      <c r="J715" t="b">
        <v>0</v>
      </c>
      <c r="L715" t="b">
        <f t="shared" si="33"/>
        <v>0</v>
      </c>
      <c r="R715" s="3">
        <f t="shared" si="34"/>
        <v>43815.5</v>
      </c>
      <c r="T715" s="3">
        <v>44371.5</v>
      </c>
      <c r="U715" t="b">
        <v>0</v>
      </c>
    </row>
    <row r="716" spans="1:21" x14ac:dyDescent="0.25">
      <c r="A716" t="s">
        <v>172</v>
      </c>
      <c r="B716" t="s">
        <v>179</v>
      </c>
      <c r="C716" s="3">
        <v>43862</v>
      </c>
      <c r="D716" s="3">
        <v>43951</v>
      </c>
      <c r="E716" s="6">
        <v>6250</v>
      </c>
      <c r="F716" t="s">
        <v>191</v>
      </c>
      <c r="G716" t="b">
        <v>1</v>
      </c>
      <c r="H716" t="b">
        <v>0</v>
      </c>
      <c r="I716" t="b">
        <v>0</v>
      </c>
      <c r="J716" t="b">
        <v>0</v>
      </c>
      <c r="L716" t="b">
        <f t="shared" si="33"/>
        <v>0</v>
      </c>
      <c r="R716" s="3">
        <f t="shared" si="34"/>
        <v>43906.5</v>
      </c>
      <c r="T716" s="3">
        <v>44379</v>
      </c>
      <c r="U716" t="b">
        <v>0</v>
      </c>
    </row>
    <row r="717" spans="1:21" x14ac:dyDescent="0.25">
      <c r="A717" t="s">
        <v>172</v>
      </c>
      <c r="B717" t="s">
        <v>179</v>
      </c>
      <c r="C717" s="3">
        <v>43952</v>
      </c>
      <c r="D717" s="3">
        <v>44043</v>
      </c>
      <c r="E717" s="6">
        <v>6250</v>
      </c>
      <c r="F717" t="s">
        <v>191</v>
      </c>
      <c r="G717" t="b">
        <v>1</v>
      </c>
      <c r="H717" t="b">
        <v>0</v>
      </c>
      <c r="I717" t="b">
        <v>0</v>
      </c>
      <c r="J717" t="b">
        <v>0</v>
      </c>
      <c r="L717" t="b">
        <f t="shared" si="33"/>
        <v>0</v>
      </c>
      <c r="R717" s="3">
        <f t="shared" si="34"/>
        <v>43997.5</v>
      </c>
      <c r="T717" s="3">
        <v>44379</v>
      </c>
      <c r="U717" t="b">
        <v>0</v>
      </c>
    </row>
    <row r="718" spans="1:21" x14ac:dyDescent="0.25">
      <c r="A718" t="s">
        <v>172</v>
      </c>
      <c r="B718" t="s">
        <v>179</v>
      </c>
      <c r="C718" s="3">
        <v>44044</v>
      </c>
      <c r="D718" s="3">
        <v>44135</v>
      </c>
      <c r="E718" s="6">
        <v>6250</v>
      </c>
      <c r="F718" t="s">
        <v>191</v>
      </c>
      <c r="G718" t="b">
        <v>1</v>
      </c>
      <c r="H718" t="b">
        <v>0</v>
      </c>
      <c r="I718" t="b">
        <v>0</v>
      </c>
      <c r="J718" t="b">
        <v>0</v>
      </c>
      <c r="L718" t="b">
        <f t="shared" si="33"/>
        <v>0</v>
      </c>
      <c r="R718" s="3">
        <f t="shared" si="34"/>
        <v>44089.5</v>
      </c>
      <c r="T718" s="3">
        <v>44379</v>
      </c>
      <c r="U718" t="b">
        <v>0</v>
      </c>
    </row>
    <row r="719" spans="1:21" x14ac:dyDescent="0.25">
      <c r="A719" t="s">
        <v>172</v>
      </c>
      <c r="B719" t="s">
        <v>179</v>
      </c>
      <c r="C719" s="3">
        <v>44165</v>
      </c>
      <c r="D719" s="3">
        <v>44227</v>
      </c>
      <c r="E719" s="6">
        <v>18000</v>
      </c>
      <c r="F719" t="s">
        <v>191</v>
      </c>
      <c r="G719" t="b">
        <v>0</v>
      </c>
      <c r="H719" t="b">
        <v>1</v>
      </c>
      <c r="I719" t="b">
        <v>0</v>
      </c>
      <c r="J719" t="b">
        <v>0</v>
      </c>
      <c r="L719" t="b">
        <f t="shared" si="33"/>
        <v>0</v>
      </c>
      <c r="R719" s="3">
        <f t="shared" si="34"/>
        <v>44196</v>
      </c>
      <c r="T719" s="3">
        <v>44379</v>
      </c>
      <c r="U719" t="b">
        <v>0</v>
      </c>
    </row>
    <row r="720" spans="1:21" x14ac:dyDescent="0.25">
      <c r="A720" t="s">
        <v>172</v>
      </c>
      <c r="B720" t="s">
        <v>181</v>
      </c>
      <c r="C720" s="3">
        <v>43770</v>
      </c>
      <c r="D720" s="3">
        <v>43861</v>
      </c>
      <c r="E720" s="6">
        <v>8333.3333333333339</v>
      </c>
      <c r="F720" t="s">
        <v>191</v>
      </c>
      <c r="G720" t="b">
        <v>1</v>
      </c>
      <c r="H720" t="b">
        <v>0</v>
      </c>
      <c r="I720" t="b">
        <v>0</v>
      </c>
      <c r="J720" t="b">
        <v>0</v>
      </c>
      <c r="L720" t="b">
        <f t="shared" si="33"/>
        <v>0</v>
      </c>
      <c r="R720" s="3">
        <f t="shared" si="34"/>
        <v>43815.5</v>
      </c>
      <c r="T720" s="3">
        <v>44379</v>
      </c>
      <c r="U720" t="b">
        <v>0</v>
      </c>
    </row>
    <row r="721" spans="1:21" x14ac:dyDescent="0.25">
      <c r="A721" t="s">
        <v>172</v>
      </c>
      <c r="B721" t="s">
        <v>181</v>
      </c>
      <c r="C721" s="3">
        <v>43862</v>
      </c>
      <c r="D721" s="3">
        <v>43951</v>
      </c>
      <c r="E721" s="6">
        <v>8333.3333333333339</v>
      </c>
      <c r="F721" t="s">
        <v>191</v>
      </c>
      <c r="G721" t="b">
        <v>1</v>
      </c>
      <c r="H721" t="b">
        <v>0</v>
      </c>
      <c r="I721" t="b">
        <v>0</v>
      </c>
      <c r="J721" t="b">
        <v>0</v>
      </c>
      <c r="L721" t="b">
        <f t="shared" si="33"/>
        <v>0</v>
      </c>
      <c r="R721" s="3">
        <f t="shared" si="34"/>
        <v>43906.5</v>
      </c>
      <c r="T721" s="3">
        <v>44379</v>
      </c>
      <c r="U721" t="b">
        <v>0</v>
      </c>
    </row>
    <row r="722" spans="1:21" x14ac:dyDescent="0.25">
      <c r="A722" t="s">
        <v>172</v>
      </c>
      <c r="B722" t="s">
        <v>181</v>
      </c>
      <c r="C722" s="3">
        <v>43952</v>
      </c>
      <c r="D722" s="3">
        <v>44043</v>
      </c>
      <c r="E722" s="6">
        <v>8333.3333333333339</v>
      </c>
      <c r="F722" t="s">
        <v>191</v>
      </c>
      <c r="G722" t="b">
        <v>1</v>
      </c>
      <c r="H722" t="b">
        <v>0</v>
      </c>
      <c r="I722" t="b">
        <v>0</v>
      </c>
      <c r="J722" t="b">
        <v>0</v>
      </c>
      <c r="L722" t="b">
        <f t="shared" si="33"/>
        <v>0</v>
      </c>
      <c r="R722" s="3">
        <f t="shared" si="34"/>
        <v>43997.5</v>
      </c>
      <c r="T722" s="3">
        <v>44379</v>
      </c>
      <c r="U722" t="b">
        <v>0</v>
      </c>
    </row>
    <row r="723" spans="1:21" x14ac:dyDescent="0.25">
      <c r="A723" t="s">
        <v>172</v>
      </c>
      <c r="B723" t="s">
        <v>181</v>
      </c>
      <c r="C723" s="3">
        <v>44044</v>
      </c>
      <c r="D723" s="3">
        <v>44135</v>
      </c>
      <c r="E723" s="6">
        <v>8333.3333333333339</v>
      </c>
      <c r="F723" t="s">
        <v>191</v>
      </c>
      <c r="G723" t="b">
        <v>0</v>
      </c>
      <c r="H723" t="b">
        <v>1</v>
      </c>
      <c r="I723" t="b">
        <v>1</v>
      </c>
      <c r="J723" t="b">
        <v>0</v>
      </c>
      <c r="L723" t="b">
        <f t="shared" si="33"/>
        <v>1</v>
      </c>
      <c r="R723" s="3">
        <f t="shared" si="34"/>
        <v>44089.5</v>
      </c>
      <c r="T723" s="3">
        <v>44379</v>
      </c>
      <c r="U723" t="b">
        <v>0</v>
      </c>
    </row>
    <row r="724" spans="1:21" x14ac:dyDescent="0.25">
      <c r="A724" t="s">
        <v>172</v>
      </c>
      <c r="B724" t="s">
        <v>180</v>
      </c>
      <c r="C724" s="3">
        <v>43770</v>
      </c>
      <c r="D724" s="3">
        <v>43861</v>
      </c>
      <c r="E724" s="6">
        <v>11208.33333333333</v>
      </c>
      <c r="F724" t="s">
        <v>191</v>
      </c>
      <c r="G724" t="b">
        <v>1</v>
      </c>
      <c r="H724" t="b">
        <v>0</v>
      </c>
      <c r="I724" t="b">
        <v>0</v>
      </c>
      <c r="J724" t="b">
        <v>0</v>
      </c>
      <c r="L724" t="b">
        <f t="shared" si="33"/>
        <v>0</v>
      </c>
      <c r="R724" s="3">
        <f t="shared" si="34"/>
        <v>43815.5</v>
      </c>
      <c r="T724" s="3">
        <v>44379</v>
      </c>
      <c r="U724" t="b">
        <v>0</v>
      </c>
    </row>
    <row r="725" spans="1:21" x14ac:dyDescent="0.25">
      <c r="A725" t="s">
        <v>172</v>
      </c>
      <c r="B725" t="s">
        <v>180</v>
      </c>
      <c r="C725" s="3">
        <v>43862</v>
      </c>
      <c r="D725" s="3">
        <v>43951</v>
      </c>
      <c r="E725" s="6">
        <v>11208.33333333333</v>
      </c>
      <c r="F725" t="s">
        <v>191</v>
      </c>
      <c r="G725" t="b">
        <v>1</v>
      </c>
      <c r="H725" t="b">
        <v>0</v>
      </c>
      <c r="I725" t="b">
        <v>0</v>
      </c>
      <c r="J725" t="b">
        <v>0</v>
      </c>
      <c r="L725" t="b">
        <f t="shared" si="33"/>
        <v>0</v>
      </c>
      <c r="R725" s="3">
        <f t="shared" si="34"/>
        <v>43906.5</v>
      </c>
      <c r="T725" s="3">
        <v>44379</v>
      </c>
      <c r="U725" t="b">
        <v>0</v>
      </c>
    </row>
    <row r="726" spans="1:21" x14ac:dyDescent="0.25">
      <c r="A726" t="s">
        <v>172</v>
      </c>
      <c r="B726" t="s">
        <v>180</v>
      </c>
      <c r="C726" s="3">
        <v>43952</v>
      </c>
      <c r="D726" s="3">
        <v>44043</v>
      </c>
      <c r="E726" s="6">
        <v>11208.33333333333</v>
      </c>
      <c r="F726" t="s">
        <v>191</v>
      </c>
      <c r="G726" t="b">
        <v>1</v>
      </c>
      <c r="H726" t="b">
        <v>0</v>
      </c>
      <c r="I726" t="b">
        <v>0</v>
      </c>
      <c r="J726" t="b">
        <v>0</v>
      </c>
      <c r="L726" t="b">
        <f t="shared" si="33"/>
        <v>0</v>
      </c>
      <c r="R726" s="3">
        <f t="shared" si="34"/>
        <v>43997.5</v>
      </c>
      <c r="T726" s="3">
        <v>44379</v>
      </c>
      <c r="U726" t="b">
        <v>0</v>
      </c>
    </row>
    <row r="727" spans="1:21" x14ac:dyDescent="0.25">
      <c r="A727" t="s">
        <v>172</v>
      </c>
      <c r="B727" t="s">
        <v>180</v>
      </c>
      <c r="C727" s="3">
        <v>44044</v>
      </c>
      <c r="D727" s="3">
        <v>44135</v>
      </c>
      <c r="E727" s="6">
        <v>11208.33333333333</v>
      </c>
      <c r="F727" t="s">
        <v>191</v>
      </c>
      <c r="G727" t="b">
        <v>0</v>
      </c>
      <c r="H727" t="b">
        <v>1</v>
      </c>
      <c r="I727" t="b">
        <v>1</v>
      </c>
      <c r="J727" t="b">
        <v>0</v>
      </c>
      <c r="L727" t="b">
        <f t="shared" si="33"/>
        <v>1</v>
      </c>
      <c r="R727" s="3">
        <f t="shared" si="34"/>
        <v>44089.5</v>
      </c>
      <c r="T727" s="3">
        <v>44379</v>
      </c>
      <c r="U727" t="b">
        <v>0</v>
      </c>
    </row>
    <row r="728" spans="1:21" x14ac:dyDescent="0.25">
      <c r="A728" t="s">
        <v>173</v>
      </c>
      <c r="B728" t="s">
        <v>181</v>
      </c>
      <c r="C728" s="3">
        <v>43374</v>
      </c>
      <c r="D728" s="3">
        <v>43738</v>
      </c>
      <c r="E728" s="6">
        <v>2333.333333333333</v>
      </c>
      <c r="F728" t="s">
        <v>191</v>
      </c>
      <c r="G728" t="b">
        <v>0</v>
      </c>
      <c r="H728" t="b">
        <v>1</v>
      </c>
      <c r="I728" t="b">
        <v>1</v>
      </c>
      <c r="J728" t="b">
        <v>0</v>
      </c>
      <c r="L728" t="b">
        <f t="shared" si="33"/>
        <v>1</v>
      </c>
      <c r="R728" s="3">
        <f t="shared" si="34"/>
        <v>43556</v>
      </c>
      <c r="T728" s="3">
        <v>44379</v>
      </c>
      <c r="U728" t="b">
        <v>0</v>
      </c>
    </row>
    <row r="729" spans="1:21" x14ac:dyDescent="0.25">
      <c r="A729" t="s">
        <v>174</v>
      </c>
      <c r="B729" t="s">
        <v>177</v>
      </c>
      <c r="C729" s="3">
        <v>43466</v>
      </c>
      <c r="D729" s="3">
        <v>43738</v>
      </c>
      <c r="E729" s="6">
        <v>6000</v>
      </c>
      <c r="F729" t="s">
        <v>191</v>
      </c>
      <c r="G729" t="b">
        <v>1</v>
      </c>
      <c r="H729" t="b">
        <v>0</v>
      </c>
      <c r="I729" t="b">
        <v>0</v>
      </c>
      <c r="J729" t="b">
        <v>1</v>
      </c>
      <c r="L729" t="b">
        <f t="shared" si="33"/>
        <v>1</v>
      </c>
      <c r="R729" s="3">
        <f t="shared" si="34"/>
        <v>43602</v>
      </c>
      <c r="T729" s="3">
        <v>44379</v>
      </c>
      <c r="U729" t="b">
        <v>0</v>
      </c>
    </row>
    <row r="730" spans="1:21" x14ac:dyDescent="0.25">
      <c r="A730" t="s">
        <v>174</v>
      </c>
      <c r="B730" t="s">
        <v>177</v>
      </c>
      <c r="C730" s="3">
        <v>44197</v>
      </c>
      <c r="D730" s="3">
        <v>44561</v>
      </c>
      <c r="E730" s="6">
        <v>875</v>
      </c>
      <c r="F730" t="s">
        <v>191</v>
      </c>
      <c r="G730" t="b">
        <v>0</v>
      </c>
      <c r="H730" t="b">
        <v>1</v>
      </c>
      <c r="I730" t="b">
        <v>0</v>
      </c>
      <c r="J730" t="b">
        <v>0</v>
      </c>
      <c r="L730" t="b">
        <f t="shared" si="33"/>
        <v>0</v>
      </c>
      <c r="R730" s="3">
        <f t="shared" si="34"/>
        <v>44379</v>
      </c>
      <c r="T730" s="3">
        <v>44382</v>
      </c>
      <c r="U730" t="b">
        <v>0</v>
      </c>
    </row>
    <row r="731" spans="1:21" x14ac:dyDescent="0.25">
      <c r="A731" t="s">
        <v>175</v>
      </c>
      <c r="B731" t="s">
        <v>178</v>
      </c>
      <c r="C731" s="3">
        <v>43160</v>
      </c>
      <c r="D731" s="3">
        <v>43524</v>
      </c>
      <c r="E731" s="6">
        <v>815</v>
      </c>
      <c r="F731" t="s">
        <v>191</v>
      </c>
      <c r="G731" t="b">
        <v>0</v>
      </c>
      <c r="H731" t="b">
        <v>1</v>
      </c>
      <c r="I731" t="b">
        <v>1</v>
      </c>
      <c r="J731" t="b">
        <v>0</v>
      </c>
      <c r="L731" t="b">
        <f t="shared" si="33"/>
        <v>1</v>
      </c>
      <c r="R731" s="3">
        <f t="shared" si="34"/>
        <v>43342</v>
      </c>
      <c r="T731" s="3">
        <v>44394.5</v>
      </c>
      <c r="U731" t="b">
        <v>0</v>
      </c>
    </row>
    <row r="732" spans="1:21" x14ac:dyDescent="0.25">
      <c r="A732" t="s">
        <v>176</v>
      </c>
      <c r="B732" t="s">
        <v>178</v>
      </c>
      <c r="C732" s="3">
        <v>43891</v>
      </c>
      <c r="D732" s="3">
        <v>44286</v>
      </c>
      <c r="E732" s="6">
        <v>461.53846153846149</v>
      </c>
      <c r="F732" t="s">
        <v>192</v>
      </c>
      <c r="G732" t="b">
        <v>0</v>
      </c>
      <c r="H732" t="b">
        <v>1</v>
      </c>
      <c r="I732" t="b">
        <v>0</v>
      </c>
      <c r="J732" t="b">
        <v>0</v>
      </c>
      <c r="L732" t="b">
        <f t="shared" si="33"/>
        <v>0</v>
      </c>
      <c r="R732" s="3">
        <f t="shared" si="34"/>
        <v>44088.5</v>
      </c>
      <c r="T732" s="3">
        <v>44561.5</v>
      </c>
      <c r="U732" t="b">
        <v>0</v>
      </c>
    </row>
    <row r="734" spans="1:21" x14ac:dyDescent="0.25">
      <c r="E734" s="3"/>
      <c r="F734" s="3"/>
      <c r="G734" s="3"/>
      <c r="I734">
        <f>COUNTIF(I2:I732, TRUE)</f>
        <v>79</v>
      </c>
      <c r="J734">
        <f>COUNTIF(J2:J732, TRUE)</f>
        <v>25</v>
      </c>
      <c r="L734">
        <f>COUNTIF(L2:L732, TRUE)</f>
        <v>104</v>
      </c>
    </row>
    <row r="735" spans="1:21" x14ac:dyDescent="0.25">
      <c r="B735" s="16" t="s">
        <v>198</v>
      </c>
      <c r="C735" s="16"/>
      <c r="D735" s="16"/>
      <c r="E735" s="3"/>
      <c r="F735" s="3"/>
      <c r="G735" s="3"/>
      <c r="I735">
        <f>COUNTIF(I2:I732, FALSE)</f>
        <v>652</v>
      </c>
      <c r="J735">
        <f>COUNTIF(J2:J732, FALSE)</f>
        <v>706</v>
      </c>
      <c r="L735">
        <f>COUNTIF(L2:L732, FALSE)</f>
        <v>627</v>
      </c>
    </row>
    <row r="736" spans="1:21" x14ac:dyDescent="0.25">
      <c r="C736" s="3">
        <v>43466</v>
      </c>
      <c r="D736" s="3">
        <f>C737+1</f>
        <v>43831</v>
      </c>
      <c r="F736" s="6"/>
      <c r="G736" s="6"/>
    </row>
    <row r="737" spans="2:12" x14ac:dyDescent="0.25">
      <c r="C737" s="9">
        <v>43830</v>
      </c>
      <c r="D737" s="9">
        <v>44227</v>
      </c>
      <c r="F737" s="6"/>
      <c r="G737" s="6"/>
      <c r="I737">
        <f>SUM(I734:I736)</f>
        <v>731</v>
      </c>
      <c r="J737">
        <f>SUM(J734:J736)</f>
        <v>731</v>
      </c>
      <c r="L737">
        <f>SUM(L734:L736)</f>
        <v>731</v>
      </c>
    </row>
    <row r="738" spans="2:12" x14ac:dyDescent="0.25">
      <c r="B738" s="10" t="s">
        <v>178</v>
      </c>
      <c r="C738" s="13">
        <f>COUNTIFS($B$2:$B$732,$B738, $R$2:$R$732, "&gt;="&amp;C$736, $R$2:$R$732, "&lt;="&amp;C$737, $L$2:$L$732,TRUE)</f>
        <v>7</v>
      </c>
      <c r="D738" s="13">
        <f>COUNTIFS($B$2:$B$732,$B738, $R$2:$R$732, "&gt;="&amp;D$736, $R$2:$R$732, "&lt;="&amp;D$737, $L$2:$L$732,TRUE)</f>
        <v>10</v>
      </c>
      <c r="F738" s="6"/>
      <c r="G738" s="6"/>
    </row>
    <row r="739" spans="2:12" x14ac:dyDescent="0.25">
      <c r="B739" s="10" t="s">
        <v>179</v>
      </c>
      <c r="C739" s="13">
        <f>COUNTIFS($B$2:$B$732,$B739, $R$2:$R$732, "&gt;="&amp;C$736, $R$2:$R$732, "&lt;="&amp;C$737, $L$2:$L$732,TRUE)</f>
        <v>11</v>
      </c>
      <c r="D739" s="13">
        <f>COUNTIFS($B$2:$B$732,$B739, $R$2:$R$732, "&gt;="&amp;D$736, $R$2:$R$732, "&lt;="&amp;D$737, $L$2:$L$732,TRUE)</f>
        <v>8</v>
      </c>
      <c r="F739" s="6"/>
      <c r="G739" s="6"/>
      <c r="I739" s="7">
        <f>I734/I737</f>
        <v>0.10807113543091655</v>
      </c>
      <c r="J739" s="7">
        <f>J734/J737</f>
        <v>3.4199726402188782E-2</v>
      </c>
      <c r="L739" s="7">
        <f>L734/L737</f>
        <v>0.14227086183310533</v>
      </c>
    </row>
    <row r="740" spans="2:12" x14ac:dyDescent="0.25">
      <c r="B740" s="10" t="s">
        <v>181</v>
      </c>
      <c r="C740" s="13">
        <f>COUNTIFS($B$2:$B$732,$B740, $R$2:$R$732, "&gt;="&amp;C$736, $R$2:$R$732, "&lt;="&amp;C$737, $L$2:$L$732,TRUE)</f>
        <v>12</v>
      </c>
      <c r="D740" s="13">
        <f>COUNTIFS($B$2:$B$732,$B740, $R$2:$R$732, "&gt;="&amp;D$736, $R$2:$R$732, "&lt;="&amp;D$737, $L$2:$L$732,TRUE)</f>
        <v>10</v>
      </c>
      <c r="F740" s="6"/>
      <c r="G740" s="6"/>
    </row>
    <row r="741" spans="2:12" x14ac:dyDescent="0.25">
      <c r="B741" s="10" t="s">
        <v>180</v>
      </c>
      <c r="C741" s="13">
        <f>COUNTIFS($B$2:$B$732,$B741, $R$2:$R$732, "&gt;="&amp;C$736, $R$2:$R$732, "&lt;="&amp;C$737, $L$2:$L$732,TRUE)</f>
        <v>9</v>
      </c>
      <c r="D741" s="13">
        <f>COUNTIFS($B$2:$B$732,$B741, $R$2:$R$732, "&gt;="&amp;D$736, $R$2:$R$732, "&lt;="&amp;D$737, $L$2:$L$732,TRUE)</f>
        <v>6</v>
      </c>
      <c r="L741" s="7">
        <f>L739/25*12</f>
        <v>6.8290013679890571E-2</v>
      </c>
    </row>
    <row r="742" spans="2:12" x14ac:dyDescent="0.25">
      <c r="B742" s="10" t="s">
        <v>177</v>
      </c>
      <c r="C742" s="13">
        <f>COUNTIFS($B$2:$B$732,$B742, $R$2:$R$732, "&gt;="&amp;C$736, $R$2:$R$732, "&lt;="&amp;C$737, $L$2:$L$732,TRUE)</f>
        <v>7</v>
      </c>
      <c r="D742" s="13">
        <f>COUNTIFS($B$2:$B$732,$B742, $R$2:$R$732, "&gt;="&amp;D$736, $R$2:$R$732, "&lt;="&amp;D$737, $L$2:$L$732,TRUE)</f>
        <v>6</v>
      </c>
    </row>
    <row r="744" spans="2:12" x14ac:dyDescent="0.25">
      <c r="C744" s="12">
        <f>SUM(C738:D742)</f>
        <v>86</v>
      </c>
    </row>
    <row r="747" spans="2:12" x14ac:dyDescent="0.25">
      <c r="B747" s="16" t="s">
        <v>199</v>
      </c>
      <c r="C747" s="16"/>
      <c r="D747" s="16"/>
    </row>
    <row r="748" spans="2:12" x14ac:dyDescent="0.25">
      <c r="C748" s="3">
        <v>43466</v>
      </c>
      <c r="D748" s="3">
        <f>C749+1</f>
        <v>43831</v>
      </c>
      <c r="F748" t="s">
        <v>204</v>
      </c>
      <c r="H748">
        <v>188</v>
      </c>
    </row>
    <row r="749" spans="2:12" x14ac:dyDescent="0.25">
      <c r="C749" s="9">
        <v>43830</v>
      </c>
      <c r="D749" s="9">
        <v>44227</v>
      </c>
      <c r="F749" t="s">
        <v>205</v>
      </c>
      <c r="H749">
        <v>113</v>
      </c>
    </row>
    <row r="750" spans="2:12" x14ac:dyDescent="0.25">
      <c r="B750" s="10" t="s">
        <v>178</v>
      </c>
      <c r="C750" s="11">
        <f>COUNTIFS($B$2:$B$732,$B750, $R$2:$R$732, "&gt;="&amp;C$736, $R$2:$R$732, "&lt;="&amp;C$737)</f>
        <v>86</v>
      </c>
      <c r="D750" s="13">
        <f>COUNTIFS($B$2:$B$732,$B750, $R$2:$R$732, "&gt;="&amp;D$736, $R$2:$R$732, "&lt;="&amp;D$737)</f>
        <v>102</v>
      </c>
      <c r="F750" t="s">
        <v>201</v>
      </c>
      <c r="H750">
        <v>101</v>
      </c>
    </row>
    <row r="751" spans="2:12" x14ac:dyDescent="0.25">
      <c r="B751" s="10" t="s">
        <v>179</v>
      </c>
      <c r="C751" s="11">
        <f t="shared" ref="C751:D754" si="35">COUNTIFS($B$2:$B$732,$B751, $R$2:$R$732, "&gt;="&amp;C$736, $R$2:$R$732, "&lt;="&amp;C$737)</f>
        <v>58</v>
      </c>
      <c r="D751" s="13">
        <f t="shared" si="35"/>
        <v>55</v>
      </c>
      <c r="F751" t="s">
        <v>202</v>
      </c>
      <c r="H751">
        <v>66</v>
      </c>
    </row>
    <row r="752" spans="2:12" x14ac:dyDescent="0.25">
      <c r="B752" s="10" t="s">
        <v>181</v>
      </c>
      <c r="C752" s="11">
        <f t="shared" si="35"/>
        <v>52</v>
      </c>
      <c r="D752" s="13">
        <f t="shared" si="35"/>
        <v>49</v>
      </c>
      <c r="F752" t="s">
        <v>203</v>
      </c>
      <c r="H752">
        <v>147</v>
      </c>
    </row>
    <row r="753" spans="2:8" x14ac:dyDescent="0.25">
      <c r="B753" s="10" t="s">
        <v>180</v>
      </c>
      <c r="C753" s="11">
        <f t="shared" si="35"/>
        <v>35</v>
      </c>
      <c r="D753" s="13">
        <f t="shared" si="35"/>
        <v>31</v>
      </c>
    </row>
    <row r="754" spans="2:8" x14ac:dyDescent="0.25">
      <c r="B754" s="10" t="s">
        <v>177</v>
      </c>
      <c r="C754" s="13">
        <f t="shared" si="35"/>
        <v>72</v>
      </c>
      <c r="D754" s="13">
        <f t="shared" si="35"/>
        <v>75</v>
      </c>
      <c r="H754">
        <f>SUM(H748:H753)</f>
        <v>615</v>
      </c>
    </row>
    <row r="756" spans="2:8" x14ac:dyDescent="0.25">
      <c r="C756" s="12">
        <f>SUM(C750:D754)</f>
        <v>615</v>
      </c>
      <c r="E756" s="7">
        <f>C744/C756</f>
        <v>0.13983739837398373</v>
      </c>
    </row>
    <row r="758" spans="2:8" x14ac:dyDescent="0.25">
      <c r="C758" s="4"/>
    </row>
    <row r="759" spans="2:8" x14ac:dyDescent="0.25">
      <c r="C759" s="4"/>
    </row>
    <row r="761" spans="2:8" x14ac:dyDescent="0.25">
      <c r="C761" s="14"/>
    </row>
    <row r="762" spans="2:8" x14ac:dyDescent="0.25">
      <c r="B762" s="16" t="s">
        <v>200</v>
      </c>
      <c r="C762" s="16"/>
      <c r="D762" s="16"/>
    </row>
    <row r="763" spans="2:8" x14ac:dyDescent="0.25">
      <c r="C763" s="3">
        <v>43466</v>
      </c>
      <c r="D763" s="3">
        <f>C764+1</f>
        <v>43831</v>
      </c>
    </row>
    <row r="764" spans="2:8" x14ac:dyDescent="0.25">
      <c r="C764" s="9">
        <v>43830</v>
      </c>
      <c r="D764" s="9">
        <v>44196</v>
      </c>
    </row>
    <row r="765" spans="2:8" x14ac:dyDescent="0.25">
      <c r="B765" s="10" t="s">
        <v>178</v>
      </c>
      <c r="C765" s="15">
        <f>C738/C750</f>
        <v>8.1395348837209308E-2</v>
      </c>
      <c r="D765" s="15">
        <f>D738/D750</f>
        <v>9.8039215686274508E-2</v>
      </c>
    </row>
    <row r="766" spans="2:8" x14ac:dyDescent="0.25">
      <c r="B766" s="10" t="s">
        <v>179</v>
      </c>
      <c r="C766" s="15">
        <f t="shared" ref="C766:D769" si="36">C739/C751</f>
        <v>0.18965517241379309</v>
      </c>
      <c r="D766" s="15">
        <f t="shared" si="36"/>
        <v>0.14545454545454545</v>
      </c>
    </row>
    <row r="767" spans="2:8" x14ac:dyDescent="0.25">
      <c r="B767" s="10" t="s">
        <v>181</v>
      </c>
      <c r="C767" s="15">
        <f t="shared" si="36"/>
        <v>0.23076923076923078</v>
      </c>
      <c r="D767" s="15">
        <f t="shared" si="36"/>
        <v>0.20408163265306123</v>
      </c>
    </row>
    <row r="768" spans="2:8" x14ac:dyDescent="0.25">
      <c r="B768" s="10" t="s">
        <v>180</v>
      </c>
      <c r="C768" s="15">
        <f t="shared" si="36"/>
        <v>0.25714285714285712</v>
      </c>
      <c r="D768" s="15">
        <f t="shared" si="36"/>
        <v>0.19354838709677419</v>
      </c>
    </row>
    <row r="769" spans="2:4" x14ac:dyDescent="0.25">
      <c r="B769" s="10" t="s">
        <v>177</v>
      </c>
      <c r="C769" s="15">
        <f t="shared" si="36"/>
        <v>9.7222222222222224E-2</v>
      </c>
      <c r="D769" s="15">
        <f t="shared" si="36"/>
        <v>0.08</v>
      </c>
    </row>
    <row r="771" spans="2:4" x14ac:dyDescent="0.25">
      <c r="C771"/>
    </row>
  </sheetData>
  <sortState xmlns:xlrd2="http://schemas.microsoft.com/office/spreadsheetml/2017/richdata2" ref="T2:U732">
    <sortCondition ref="T2:T732"/>
  </sortState>
  <mergeCells count="4">
    <mergeCell ref="N2:P4"/>
    <mergeCell ref="B735:D735"/>
    <mergeCell ref="B747:D747"/>
    <mergeCell ref="B762:D762"/>
  </mergeCells>
  <conditionalFormatting sqref="I2:I732">
    <cfRule type="cellIs" dxfId="1" priority="2" operator="equal">
      <formula>TRUE</formula>
    </cfRule>
  </conditionalFormatting>
  <conditionalFormatting sqref="J2:J732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 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Breslin</cp:lastModifiedBy>
  <dcterms:created xsi:type="dcterms:W3CDTF">2023-11-06T16:49:08Z</dcterms:created>
  <dcterms:modified xsi:type="dcterms:W3CDTF">2023-11-08T03:39:51Z</dcterms:modified>
</cp:coreProperties>
</file>